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2625" windowWidth="1845" windowHeight="1230" activeTab="0"/>
  </bookViews>
  <sheets>
    <sheet name="n-03-12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<sst xmlns="http://schemas.openxmlformats.org/spreadsheetml/2006/main" count="75" uniqueCount="67">
  <si>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 xml:space="preserve"> </t>
  </si>
  <si>
    <t>０     ～     １４  歳</t>
  </si>
  <si>
    <t>６５    歳    以    上</t>
  </si>
  <si>
    <t>総  数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</si>
  <si>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</si>
  <si>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</si>
  <si>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</si>
  <si>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</si>
  <si>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</si>
  <si>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</si>
  <si>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</si>
  <si>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</si>
  <si>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</si>
  <si>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</si>
  <si>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</si>
  <si>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</si>
  <si>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</si>
  <si>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</si>
  <si>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</si>
  <si>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</si>
  <si>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</si>
  <si>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</si>
  <si>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</si>
  <si>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</si>
  <si>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</si>
  <si>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</si>
  <si>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</si>
  <si>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</si>
  <si>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</si>
  <si>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</si>
  <si>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</si>
  <si>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</si>
  <si>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</si>
  <si>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</si>
  <si>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</si>
  <si>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</si>
  <si>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</si>
  <si>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</si>
  <si>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</si>
  <si>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</si>
  <si>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</si>
  <si>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</si>
  <si>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</si>
  <si>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</si>
  <si>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</si>
  <si>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</si>
  <si>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</si>
  <si>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</si>
  <si>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</si>
  <si>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</si>
  <si>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</si>
  <si>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</si>
  <si>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</si>
  <si>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</si>
  <si>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</si>
  <si>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</si>
  <si>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</si>
  <si>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</si>
  <si>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r>
      <t xml:space="preserve">市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村</t>
    </r>
  </si>
  <si>
    <t>市町村、男女年齢(３区分）別人口</t>
  </si>
  <si>
    <t>平成１２年</t>
  </si>
  <si>
    <t>平成１７年</t>
  </si>
  <si>
    <r>
      <t xml:space="preserve">１５    ～    </t>
    </r>
    <r>
      <rPr>
        <sz val="11"/>
        <rFont val="ＭＳ 明朝"/>
        <family val="1"/>
      </rPr>
      <t>６４</t>
    </r>
    <r>
      <rPr>
        <sz val="11"/>
        <rFont val="ＭＳ 明朝"/>
        <family val="1"/>
      </rPr>
      <t xml:space="preserve">  歳</t>
    </r>
  </si>
  <si>
    <t>（各年10月1日現在）</t>
  </si>
  <si>
    <t xml:space="preserve">        １）年齢不詳は含んでいない。</t>
  </si>
  <si>
    <r>
      <t xml:space="preserve">  資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    総務省統計局「国勢調査報告」</t>
    </r>
  </si>
  <si>
    <t xml:space="preserve">         ３－１２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</si>
</sst>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left"/>
    </xf>
    <xf numFmtId="176" fontId="0" fillId="0" borderId="1" xfId="0" applyNumberFormat="1" applyFont="1" applyBorder="1" applyAlignment="1">
      <alignment horizontal="distributed"/>
    </xf>
    <xf numFmtId="176" fontId="0" fillId="0" borderId="2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3" xfId="0" applyNumberFormat="1" applyFont="1" applyBorder="1" applyAlignment="1">
      <alignment horizontal="distributed"/>
    </xf>
    <xf numFmtId="176" fontId="6" fillId="0" borderId="3" xfId="0" applyNumberFormat="1" applyFont="1" applyBorder="1" applyAlignment="1">
      <alignment horizontal="distributed"/>
    </xf>
    <xf numFmtId="176" fontId="0" fillId="0" borderId="4" xfId="0" applyNumberFormat="1" applyFont="1" applyBorder="1" applyAlignment="1">
      <alignment horizontal="distributed"/>
    </xf>
    <xf numFmtId="176" fontId="0" fillId="0" borderId="5" xfId="0" applyNumberFormat="1" applyFont="1" applyBorder="1" applyAlignment="1">
      <alignment horizontal="right"/>
    </xf>
    <xf numFmtId="176" fontId="5" fillId="0" borderId="0" xfId="0" applyNumberFormat="1" applyFont="1" applyAlignment="1" quotePrefix="1">
      <alignment horizontal="left"/>
    </xf>
    <xf numFmtId="176" fontId="0" fillId="0" borderId="6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7" xfId="0" applyNumberFormat="1" applyFont="1" applyBorder="1" applyAlignment="1" quotePrefix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Continuous" vertical="center"/>
    </xf>
    <xf numFmtId="0" fontId="0" fillId="0" borderId="0" xfId="0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horizontal="distributed" vertical="top"/>
    </xf>
    <xf numFmtId="176" fontId="10" fillId="0" borderId="0" xfId="0" applyNumberFormat="1" applyFont="1" applyAlignment="1">
      <alignment horizontal="left" vertical="top"/>
    </xf>
    <xf numFmtId="177" fontId="6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 vertical="top"/>
    </xf>
    <xf numFmtId="176" fontId="11" fillId="0" borderId="0" xfId="0" applyNumberFormat="1" applyFont="1" applyAlignment="1">
      <alignment horizontal="left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" style="1" customWidth="1"/>
    <col min="2" max="10" width="13" style="1" customWidth="1"/>
    <col min="11" max="16384" width="9" style="1" customWidth="1"/>
  </cols>
  <sheetData>
    <row r="1" spans="1:9" ht="21.75" customHeight="1">
      <c r="A1" s="25" t="s">
        <v>66</v>
      </c>
      <c r="B1"/>
      <c r="C1"/>
      <c r="D1" s="11" t="s">
        <v>59</v>
      </c>
      <c r="E1"/>
      <c r="F1"/>
      <c r="G1"/>
      <c r="H1"/>
      <c r="I1" s="2"/>
    </row>
    <row r="2" spans="2:9" ht="24" customHeight="1">
      <c r="B2" s="1" t="s">
        <v>0</v>
      </c>
      <c r="C2" s="3" t="s">
        <v>0</v>
      </c>
      <c r="E2"/>
      <c r="F2"/>
      <c r="G2"/>
      <c r="H2"/>
      <c r="I2" s="1" t="s">
        <v>0</v>
      </c>
    </row>
    <row r="3" spans="1:10" s="19" customFormat="1" ht="15" customHeight="1" thickBot="1">
      <c r="A3" s="21" t="s">
        <v>64</v>
      </c>
      <c r="B3" s="18"/>
      <c r="D3" s="20"/>
      <c r="I3" s="18"/>
      <c r="J3" s="24" t="s">
        <v>63</v>
      </c>
    </row>
    <row r="4" spans="1:10" s="13" customFormat="1" ht="24" customHeight="1">
      <c r="A4" s="26" t="s">
        <v>58</v>
      </c>
      <c r="B4" s="12" t="s">
        <v>1</v>
      </c>
      <c r="C4" s="12"/>
      <c r="D4" s="12"/>
      <c r="E4" s="17" t="s">
        <v>62</v>
      </c>
      <c r="F4" s="12"/>
      <c r="G4" s="12"/>
      <c r="H4" s="17" t="s">
        <v>2</v>
      </c>
      <c r="I4" s="12"/>
      <c r="J4" s="12"/>
    </row>
    <row r="5" spans="1:10" s="14" customFormat="1" ht="19.5" customHeight="1">
      <c r="A5" s="27"/>
      <c r="B5" s="15" t="s">
        <v>3</v>
      </c>
      <c r="C5" s="16" t="s">
        <v>4</v>
      </c>
      <c r="D5" s="16" t="s">
        <v>5</v>
      </c>
      <c r="E5" s="15" t="s">
        <v>3</v>
      </c>
      <c r="F5" s="16" t="s">
        <v>4</v>
      </c>
      <c r="G5" s="16" t="s">
        <v>5</v>
      </c>
      <c r="H5" s="15" t="s">
        <v>3</v>
      </c>
      <c r="I5" s="16" t="s">
        <v>4</v>
      </c>
      <c r="J5" s="16" t="s">
        <v>5</v>
      </c>
    </row>
    <row r="6" spans="1:10" ht="13.5">
      <c r="A6" s="4"/>
      <c r="B6" s="5" t="s">
        <v>6</v>
      </c>
      <c r="C6" s="5"/>
      <c r="D6" s="5"/>
      <c r="E6" s="5"/>
      <c r="F6" s="5"/>
      <c r="G6" s="5"/>
      <c r="H6" s="5"/>
      <c r="I6" s="5"/>
      <c r="J6" s="5"/>
    </row>
    <row r="7" spans="1:10" ht="15.75" customHeight="1">
      <c r="A7" s="7" t="s">
        <v>60</v>
      </c>
      <c r="B7" s="1">
        <v>1249955</v>
      </c>
      <c r="C7" s="1">
        <v>639567</v>
      </c>
      <c r="D7" s="1">
        <v>610388</v>
      </c>
      <c r="E7" s="1">
        <v>6224186</v>
      </c>
      <c r="F7" s="1">
        <v>3096694</v>
      </c>
      <c r="G7" s="1">
        <v>3127492</v>
      </c>
      <c r="H7" s="1">
        <v>1315213</v>
      </c>
      <c r="I7" s="1">
        <v>557502</v>
      </c>
      <c r="J7" s="1">
        <v>757711</v>
      </c>
    </row>
    <row r="8" spans="1:10" ht="13.5" customHeight="1">
      <c r="A8" s="7"/>
      <c r="B8" s="6"/>
      <c r="C8" s="6"/>
      <c r="D8" s="6"/>
      <c r="E8" s="6"/>
      <c r="F8" s="6"/>
      <c r="G8" s="6"/>
      <c r="H8" s="6"/>
      <c r="I8" s="6"/>
      <c r="J8" s="6"/>
    </row>
    <row r="9" spans="1:10" ht="15.75" customHeight="1">
      <c r="A9" s="8" t="s">
        <v>61</v>
      </c>
      <c r="B9" s="22">
        <f>SUM(B11:B18)</f>
        <v>1211257</v>
      </c>
      <c r="C9" s="22">
        <f aca="true" t="shared" si="0" ref="C9:J9">SUM(C11:C18)</f>
        <v>620465</v>
      </c>
      <c r="D9" s="22">
        <f t="shared" si="0"/>
        <v>590792</v>
      </c>
      <c r="E9" s="22">
        <f t="shared" si="0"/>
        <v>5913558</v>
      </c>
      <c r="F9" s="22">
        <f t="shared" si="0"/>
        <v>2919288</v>
      </c>
      <c r="G9" s="22">
        <f t="shared" si="0"/>
        <v>2994270</v>
      </c>
      <c r="H9" s="22">
        <f t="shared" si="0"/>
        <v>1634218</v>
      </c>
      <c r="I9" s="22">
        <f t="shared" si="0"/>
        <v>707651</v>
      </c>
      <c r="J9" s="22">
        <f t="shared" si="0"/>
        <v>926567</v>
      </c>
    </row>
    <row r="10" ht="13.5" customHeight="1">
      <c r="A10" s="7"/>
    </row>
    <row r="11" spans="1:10" ht="15.75" customHeight="1">
      <c r="A11" s="8" t="s">
        <v>7</v>
      </c>
      <c r="B11" s="22">
        <f>B20</f>
        <v>315143</v>
      </c>
      <c r="C11" s="22">
        <f aca="true" t="shared" si="1" ref="C11:J11">C20</f>
        <v>161299</v>
      </c>
      <c r="D11" s="22">
        <f t="shared" si="1"/>
        <v>153844</v>
      </c>
      <c r="E11" s="22">
        <f t="shared" si="1"/>
        <v>1749851</v>
      </c>
      <c r="F11" s="22">
        <f t="shared" si="1"/>
        <v>874543</v>
      </c>
      <c r="G11" s="22">
        <f t="shared" si="1"/>
        <v>875308</v>
      </c>
      <c r="H11" s="22">
        <f t="shared" si="1"/>
        <v>529692</v>
      </c>
      <c r="I11" s="22">
        <f t="shared" si="1"/>
        <v>225360</v>
      </c>
      <c r="J11" s="22">
        <f t="shared" si="1"/>
        <v>304332</v>
      </c>
    </row>
    <row r="12" spans="1:10" ht="15.75" customHeight="1">
      <c r="A12" s="8" t="s">
        <v>8</v>
      </c>
      <c r="B12" s="22">
        <f>B26+B28+B33+B48+B60</f>
        <v>154143</v>
      </c>
      <c r="C12" s="22">
        <f aca="true" t="shared" si="2" ref="C12:J12">C26+C28+C33+C48+C60</f>
        <v>79093</v>
      </c>
      <c r="D12" s="22">
        <f t="shared" si="2"/>
        <v>75050</v>
      </c>
      <c r="E12" s="22">
        <f t="shared" si="2"/>
        <v>746086</v>
      </c>
      <c r="F12" s="22">
        <f t="shared" si="2"/>
        <v>368159</v>
      </c>
      <c r="G12" s="22">
        <f t="shared" si="2"/>
        <v>377927</v>
      </c>
      <c r="H12" s="22">
        <f t="shared" si="2"/>
        <v>183077</v>
      </c>
      <c r="I12" s="22">
        <f t="shared" si="2"/>
        <v>81345</v>
      </c>
      <c r="J12" s="22">
        <f t="shared" si="2"/>
        <v>101732</v>
      </c>
    </row>
    <row r="13" spans="1:10" ht="15.75" customHeight="1">
      <c r="A13" s="8" t="s">
        <v>9</v>
      </c>
      <c r="B13" s="22">
        <f>B23+B24+B44+B61+B62</f>
        <v>88640</v>
      </c>
      <c r="C13" s="22">
        <f aca="true" t="shared" si="3" ref="C13:J13">C23+C24+C44+C61+C62</f>
        <v>45708</v>
      </c>
      <c r="D13" s="22">
        <f t="shared" si="3"/>
        <v>42932</v>
      </c>
      <c r="E13" s="22">
        <f t="shared" si="3"/>
        <v>442416</v>
      </c>
      <c r="F13" s="22">
        <f t="shared" si="3"/>
        <v>216406</v>
      </c>
      <c r="G13" s="22">
        <f t="shared" si="3"/>
        <v>226010</v>
      </c>
      <c r="H13" s="22">
        <f t="shared" si="3"/>
        <v>118968</v>
      </c>
      <c r="I13" s="22">
        <f t="shared" si="3"/>
        <v>51505</v>
      </c>
      <c r="J13" s="22">
        <f t="shared" si="3"/>
        <v>67463</v>
      </c>
    </row>
    <row r="14" spans="1:10" ht="15.75" customHeight="1">
      <c r="A14" s="8" t="s">
        <v>10</v>
      </c>
      <c r="B14" s="22">
        <f>B30+B32+B38+B41+B47+B54+B56</f>
        <v>171853</v>
      </c>
      <c r="C14" s="22">
        <f aca="true" t="shared" si="4" ref="C14:J14">C30+C32+C38+C41+C47+C54+C56</f>
        <v>88152</v>
      </c>
      <c r="D14" s="22">
        <f t="shared" si="4"/>
        <v>83701</v>
      </c>
      <c r="E14" s="22">
        <f t="shared" si="4"/>
        <v>805856</v>
      </c>
      <c r="F14" s="22">
        <f t="shared" si="4"/>
        <v>397504</v>
      </c>
      <c r="G14" s="22">
        <f t="shared" si="4"/>
        <v>408352</v>
      </c>
      <c r="H14" s="22">
        <f t="shared" si="4"/>
        <v>202157</v>
      </c>
      <c r="I14" s="22">
        <f t="shared" si="4"/>
        <v>90254</v>
      </c>
      <c r="J14" s="22">
        <f t="shared" si="4"/>
        <v>111903</v>
      </c>
    </row>
    <row r="15" spans="1:10" ht="15.75" customHeight="1">
      <c r="A15" s="8" t="s">
        <v>11</v>
      </c>
      <c r="B15" s="22">
        <f>B34+B45+B52</f>
        <v>121134</v>
      </c>
      <c r="C15" s="22">
        <f aca="true" t="shared" si="5" ref="C15:J15">C34+C45+C52</f>
        <v>61903</v>
      </c>
      <c r="D15" s="22">
        <f t="shared" si="5"/>
        <v>59231</v>
      </c>
      <c r="E15" s="22">
        <f t="shared" si="5"/>
        <v>578479</v>
      </c>
      <c r="F15" s="22">
        <f t="shared" si="5"/>
        <v>287649</v>
      </c>
      <c r="G15" s="22">
        <f t="shared" si="5"/>
        <v>290830</v>
      </c>
      <c r="H15" s="22">
        <f t="shared" si="5"/>
        <v>160199</v>
      </c>
      <c r="I15" s="22">
        <f t="shared" si="5"/>
        <v>69479</v>
      </c>
      <c r="J15" s="22">
        <f t="shared" si="5"/>
        <v>90720</v>
      </c>
    </row>
    <row r="16" spans="1:10" ht="15.75" customHeight="1">
      <c r="A16" s="8" t="s">
        <v>12</v>
      </c>
      <c r="B16" s="22">
        <f>B36+B39+B40+B46+B51+B57+B68+B69+B70</f>
        <v>95316</v>
      </c>
      <c r="C16" s="22">
        <f aca="true" t="shared" si="6" ref="C16:J16">C36+C39+C40+C46+C51+C57+C68+C69+C70</f>
        <v>48659</v>
      </c>
      <c r="D16" s="22">
        <f t="shared" si="6"/>
        <v>46657</v>
      </c>
      <c r="E16" s="22">
        <f t="shared" si="6"/>
        <v>432544</v>
      </c>
      <c r="F16" s="22">
        <f t="shared" si="6"/>
        <v>208756</v>
      </c>
      <c r="G16" s="22">
        <f t="shared" si="6"/>
        <v>223788</v>
      </c>
      <c r="H16" s="22">
        <f t="shared" si="6"/>
        <v>121567</v>
      </c>
      <c r="I16" s="22">
        <f t="shared" si="6"/>
        <v>52956</v>
      </c>
      <c r="J16" s="22">
        <f t="shared" si="6"/>
        <v>68611</v>
      </c>
    </row>
    <row r="17" spans="1:10" ht="15.75" customHeight="1">
      <c r="A17" s="8" t="s">
        <v>13</v>
      </c>
      <c r="B17" s="22">
        <f>B21+B27+B42+B50+B63</f>
        <v>172891</v>
      </c>
      <c r="C17" s="22">
        <f aca="true" t="shared" si="7" ref="C17:J17">C21+C27+C42+C50+C63</f>
        <v>88413</v>
      </c>
      <c r="D17" s="22">
        <f t="shared" si="7"/>
        <v>84478</v>
      </c>
      <c r="E17" s="22">
        <f t="shared" si="7"/>
        <v>775924</v>
      </c>
      <c r="F17" s="22">
        <f t="shared" si="7"/>
        <v>379283</v>
      </c>
      <c r="G17" s="22">
        <f t="shared" si="7"/>
        <v>396641</v>
      </c>
      <c r="H17" s="22">
        <f t="shared" si="7"/>
        <v>210623</v>
      </c>
      <c r="I17" s="22">
        <f t="shared" si="7"/>
        <v>90856</v>
      </c>
      <c r="J17" s="22">
        <f t="shared" si="7"/>
        <v>119767</v>
      </c>
    </row>
    <row r="18" spans="1:10" ht="15.75" customHeight="1">
      <c r="A18" s="8" t="s">
        <v>14</v>
      </c>
      <c r="B18" s="22">
        <f>B22+B29+B35+B53+B58+B64+B66+B67</f>
        <v>92137</v>
      </c>
      <c r="C18" s="22">
        <f aca="true" t="shared" si="8" ref="C18:J18">C22+C29+C35+C53+C58+C64+C66+C67</f>
        <v>47238</v>
      </c>
      <c r="D18" s="22">
        <f t="shared" si="8"/>
        <v>44899</v>
      </c>
      <c r="E18" s="22">
        <f t="shared" si="8"/>
        <v>382402</v>
      </c>
      <c r="F18" s="22">
        <f t="shared" si="8"/>
        <v>186988</v>
      </c>
      <c r="G18" s="22">
        <f t="shared" si="8"/>
        <v>195414</v>
      </c>
      <c r="H18" s="22">
        <f t="shared" si="8"/>
        <v>107935</v>
      </c>
      <c r="I18" s="22">
        <f t="shared" si="8"/>
        <v>45896</v>
      </c>
      <c r="J18" s="22">
        <f t="shared" si="8"/>
        <v>62039</v>
      </c>
    </row>
    <row r="19" spans="1:10" ht="13.5" customHeight="1">
      <c r="A19" s="7"/>
      <c r="B19" s="6"/>
      <c r="C19" s="6"/>
      <c r="D19" s="6"/>
      <c r="E19" s="6"/>
      <c r="F19" s="6"/>
      <c r="G19" s="6"/>
      <c r="H19" s="6"/>
      <c r="I19" s="6"/>
      <c r="J19" s="6"/>
    </row>
    <row r="20" spans="1:10" ht="15.75" customHeight="1">
      <c r="A20" s="7" t="s">
        <v>15</v>
      </c>
      <c r="B20" s="23">
        <v>315143</v>
      </c>
      <c r="C20" s="1">
        <v>161299</v>
      </c>
      <c r="D20" s="1">
        <v>153844</v>
      </c>
      <c r="E20" s="23">
        <v>1749851</v>
      </c>
      <c r="F20" s="1">
        <v>874543</v>
      </c>
      <c r="G20" s="1">
        <v>875308</v>
      </c>
      <c r="H20" s="23">
        <v>529692</v>
      </c>
      <c r="I20" s="1">
        <v>225360</v>
      </c>
      <c r="J20" s="1">
        <v>304332</v>
      </c>
    </row>
    <row r="21" spans="1:10" ht="15.75" customHeight="1">
      <c r="A21" s="7" t="s">
        <v>16</v>
      </c>
      <c r="B21" s="23">
        <v>117321</v>
      </c>
      <c r="C21" s="1">
        <v>59897</v>
      </c>
      <c r="D21" s="1">
        <v>57424</v>
      </c>
      <c r="E21" s="23">
        <v>553460</v>
      </c>
      <c r="F21" s="1">
        <v>270149</v>
      </c>
      <c r="G21" s="1">
        <v>283311</v>
      </c>
      <c r="H21" s="23">
        <v>154857</v>
      </c>
      <c r="I21" s="1">
        <v>67182</v>
      </c>
      <c r="J21" s="1">
        <v>87675</v>
      </c>
    </row>
    <row r="22" spans="1:10" ht="15.75" customHeight="1">
      <c r="A22" s="7" t="s">
        <v>17</v>
      </c>
      <c r="B22" s="23">
        <v>31917</v>
      </c>
      <c r="C22" s="1">
        <v>16505</v>
      </c>
      <c r="D22" s="1">
        <v>15412</v>
      </c>
      <c r="E22" s="23">
        <v>131273</v>
      </c>
      <c r="F22" s="1">
        <v>64318</v>
      </c>
      <c r="G22" s="1">
        <v>66955</v>
      </c>
      <c r="H22" s="23">
        <v>37691</v>
      </c>
      <c r="I22" s="1">
        <v>15969</v>
      </c>
      <c r="J22" s="1">
        <v>21722</v>
      </c>
    </row>
    <row r="23" spans="1:10" ht="15.75" customHeight="1">
      <c r="A23" s="7" t="s">
        <v>18</v>
      </c>
      <c r="B23" s="23">
        <v>53720</v>
      </c>
      <c r="C23" s="1">
        <v>27611</v>
      </c>
      <c r="D23" s="1">
        <v>26109</v>
      </c>
      <c r="E23" s="23">
        <v>261477</v>
      </c>
      <c r="F23" s="1">
        <v>127916</v>
      </c>
      <c r="G23" s="1">
        <v>133561</v>
      </c>
      <c r="H23" s="23">
        <v>71067</v>
      </c>
      <c r="I23" s="1">
        <v>30651</v>
      </c>
      <c r="J23" s="1">
        <v>40416</v>
      </c>
    </row>
    <row r="24" spans="1:10" ht="15.75" customHeight="1">
      <c r="A24" s="7" t="s">
        <v>19</v>
      </c>
      <c r="B24" s="23">
        <v>13117</v>
      </c>
      <c r="C24" s="1">
        <v>6765</v>
      </c>
      <c r="D24" s="1">
        <v>6352</v>
      </c>
      <c r="E24" s="23">
        <v>68129</v>
      </c>
      <c r="F24" s="1">
        <v>33907</v>
      </c>
      <c r="G24" s="1">
        <v>34222</v>
      </c>
      <c r="H24" s="23">
        <v>18955</v>
      </c>
      <c r="I24" s="1">
        <v>8150</v>
      </c>
      <c r="J24" s="1">
        <v>10805</v>
      </c>
    </row>
    <row r="25" spans="1:10" ht="13.5" customHeight="1">
      <c r="A25" s="7"/>
      <c r="B25" s="23">
        <f>SUM(C25:D25)</f>
        <v>0</v>
      </c>
      <c r="E25" s="23">
        <f>SUM(F25:G25)</f>
        <v>0</v>
      </c>
      <c r="H25" s="23">
        <f>SUM(I25:J25)</f>
        <v>0</v>
      </c>
      <c r="J25" s="6"/>
    </row>
    <row r="26" spans="1:10" ht="15.75" customHeight="1">
      <c r="A26" s="7" t="s">
        <v>20</v>
      </c>
      <c r="B26" s="23">
        <v>50904</v>
      </c>
      <c r="C26" s="1">
        <v>26150</v>
      </c>
      <c r="D26" s="1">
        <v>24754</v>
      </c>
      <c r="E26" s="23">
        <v>243445</v>
      </c>
      <c r="F26" s="1">
        <v>120585</v>
      </c>
      <c r="G26" s="1">
        <v>122860</v>
      </c>
      <c r="H26" s="23">
        <v>57131</v>
      </c>
      <c r="I26" s="1">
        <v>24842</v>
      </c>
      <c r="J26" s="1">
        <v>32289</v>
      </c>
    </row>
    <row r="27" spans="1:10" ht="15.75" customHeight="1">
      <c r="A27" s="7" t="s">
        <v>21</v>
      </c>
      <c r="B27" s="23">
        <v>13196</v>
      </c>
      <c r="C27" s="1">
        <v>6785</v>
      </c>
      <c r="D27" s="1">
        <v>6411</v>
      </c>
      <c r="E27" s="23">
        <v>51684</v>
      </c>
      <c r="F27" s="1">
        <v>25269</v>
      </c>
      <c r="G27" s="1">
        <v>26415</v>
      </c>
      <c r="H27" s="23">
        <v>12770</v>
      </c>
      <c r="I27" s="1">
        <v>5306</v>
      </c>
      <c r="J27" s="1">
        <v>7464</v>
      </c>
    </row>
    <row r="28" spans="1:10" ht="15.75" customHeight="1">
      <c r="A28" s="7" t="s">
        <v>22</v>
      </c>
      <c r="B28" s="23">
        <v>47181</v>
      </c>
      <c r="C28" s="1">
        <v>24305</v>
      </c>
      <c r="D28" s="1">
        <v>22876</v>
      </c>
      <c r="E28" s="23">
        <v>236712</v>
      </c>
      <c r="F28" s="1">
        <v>114880</v>
      </c>
      <c r="G28" s="1">
        <v>121832</v>
      </c>
      <c r="H28" s="23">
        <v>66780</v>
      </c>
      <c r="I28" s="1">
        <v>30271</v>
      </c>
      <c r="J28" s="1">
        <v>36509</v>
      </c>
    </row>
    <row r="29" spans="1:10" ht="15.75" customHeight="1">
      <c r="A29" s="7" t="s">
        <v>23</v>
      </c>
      <c r="B29" s="23">
        <v>15074</v>
      </c>
      <c r="C29" s="1">
        <v>7714</v>
      </c>
      <c r="D29" s="1">
        <v>7360</v>
      </c>
      <c r="E29" s="23">
        <v>58653</v>
      </c>
      <c r="F29" s="1">
        <v>28823</v>
      </c>
      <c r="G29" s="1">
        <v>29830</v>
      </c>
      <c r="H29" s="23">
        <v>16545</v>
      </c>
      <c r="I29" s="1">
        <v>7123</v>
      </c>
      <c r="J29" s="1">
        <v>9422</v>
      </c>
    </row>
    <row r="30" spans="1:10" ht="15.75" customHeight="1">
      <c r="A30" s="7" t="s">
        <v>24</v>
      </c>
      <c r="B30" s="23">
        <v>19420</v>
      </c>
      <c r="C30" s="1">
        <v>9902</v>
      </c>
      <c r="D30" s="1">
        <v>9518</v>
      </c>
      <c r="E30" s="23">
        <v>94819</v>
      </c>
      <c r="F30" s="1">
        <v>46936</v>
      </c>
      <c r="G30" s="1">
        <v>47883</v>
      </c>
      <c r="H30" s="23">
        <v>29305</v>
      </c>
      <c r="I30" s="1">
        <v>12901</v>
      </c>
      <c r="J30" s="1">
        <v>16404</v>
      </c>
    </row>
    <row r="31" spans="1:10" ht="13.5" customHeight="1">
      <c r="A31" s="7"/>
      <c r="B31" s="23">
        <f>SUM(C31:D31)</f>
        <v>0</v>
      </c>
      <c r="E31" s="23">
        <f>SUM(F31:G31)</f>
        <v>0</v>
      </c>
      <c r="H31" s="23">
        <f>SUM(I31:J31)</f>
        <v>0</v>
      </c>
      <c r="J31" s="6"/>
    </row>
    <row r="32" spans="1:10" ht="15.75" customHeight="1">
      <c r="A32" s="7" t="s">
        <v>25</v>
      </c>
      <c r="B32" s="23">
        <v>58766</v>
      </c>
      <c r="C32" s="1">
        <v>30066</v>
      </c>
      <c r="D32" s="1">
        <v>28700</v>
      </c>
      <c r="E32" s="23">
        <v>278830</v>
      </c>
      <c r="F32" s="1">
        <v>135487</v>
      </c>
      <c r="G32" s="1">
        <v>143343</v>
      </c>
      <c r="H32" s="23">
        <v>65468</v>
      </c>
      <c r="I32" s="1">
        <v>29105</v>
      </c>
      <c r="J32" s="1">
        <v>36363</v>
      </c>
    </row>
    <row r="33" spans="1:10" ht="15.75" customHeight="1">
      <c r="A33" s="7" t="s">
        <v>26</v>
      </c>
      <c r="B33" s="23">
        <v>39541</v>
      </c>
      <c r="C33" s="1">
        <v>20189</v>
      </c>
      <c r="D33" s="1">
        <v>19352</v>
      </c>
      <c r="E33" s="23">
        <v>186227</v>
      </c>
      <c r="F33" s="1">
        <v>92153</v>
      </c>
      <c r="G33" s="1">
        <v>94074</v>
      </c>
      <c r="H33" s="23">
        <v>41564</v>
      </c>
      <c r="I33" s="1">
        <v>18390</v>
      </c>
      <c r="J33" s="1">
        <v>23174</v>
      </c>
    </row>
    <row r="34" spans="1:10" ht="15.75" customHeight="1">
      <c r="A34" s="7" t="s">
        <v>27</v>
      </c>
      <c r="B34" s="23">
        <v>38862</v>
      </c>
      <c r="C34" s="1">
        <v>19860</v>
      </c>
      <c r="D34" s="1">
        <v>19002</v>
      </c>
      <c r="E34" s="23">
        <v>179906</v>
      </c>
      <c r="F34" s="1">
        <v>88625</v>
      </c>
      <c r="G34" s="1">
        <v>91281</v>
      </c>
      <c r="H34" s="23">
        <v>52505</v>
      </c>
      <c r="I34" s="1">
        <v>22924</v>
      </c>
      <c r="J34" s="1">
        <v>29581</v>
      </c>
    </row>
    <row r="35" spans="1:10" ht="15.75" customHeight="1">
      <c r="A35" s="7" t="s">
        <v>28</v>
      </c>
      <c r="B35" s="23">
        <v>15612</v>
      </c>
      <c r="C35" s="1">
        <v>7976</v>
      </c>
      <c r="D35" s="1">
        <v>7636</v>
      </c>
      <c r="E35" s="23">
        <v>64794</v>
      </c>
      <c r="F35" s="1">
        <v>31636</v>
      </c>
      <c r="G35" s="1">
        <v>33158</v>
      </c>
      <c r="H35" s="23">
        <v>18421</v>
      </c>
      <c r="I35" s="1">
        <v>7579</v>
      </c>
      <c r="J35" s="1">
        <v>10842</v>
      </c>
    </row>
    <row r="36" spans="1:10" ht="15.75" customHeight="1">
      <c r="A36" s="7" t="s">
        <v>29</v>
      </c>
      <c r="B36" s="23">
        <v>19141</v>
      </c>
      <c r="C36" s="1">
        <v>9828</v>
      </c>
      <c r="D36" s="1">
        <v>9313</v>
      </c>
      <c r="E36" s="23">
        <v>82917</v>
      </c>
      <c r="F36" s="1">
        <v>39661</v>
      </c>
      <c r="G36" s="1">
        <v>43256</v>
      </c>
      <c r="H36" s="23">
        <v>21757</v>
      </c>
      <c r="I36" s="1">
        <v>9445</v>
      </c>
      <c r="J36" s="1">
        <v>12312</v>
      </c>
    </row>
    <row r="37" spans="1:10" ht="13.5" customHeight="1">
      <c r="A37" s="7"/>
      <c r="B37" s="23">
        <f>SUM(C37:D37)</f>
        <v>0</v>
      </c>
      <c r="E37" s="23">
        <f>SUM(F37:G37)</f>
        <v>0</v>
      </c>
      <c r="H37" s="23">
        <f>SUM(I37:J37)</f>
        <v>0</v>
      </c>
      <c r="J37" s="6"/>
    </row>
    <row r="38" spans="1:10" ht="15.75" customHeight="1">
      <c r="A38" s="7" t="s">
        <v>30</v>
      </c>
      <c r="B38" s="23">
        <v>33874</v>
      </c>
      <c r="C38" s="1">
        <v>17441</v>
      </c>
      <c r="D38" s="1">
        <v>16433</v>
      </c>
      <c r="E38" s="23">
        <v>165924</v>
      </c>
      <c r="F38" s="1">
        <v>82324</v>
      </c>
      <c r="G38" s="1">
        <v>83600</v>
      </c>
      <c r="H38" s="23">
        <v>41908</v>
      </c>
      <c r="I38" s="1">
        <v>18742</v>
      </c>
      <c r="J38" s="1">
        <v>23166</v>
      </c>
    </row>
    <row r="39" spans="1:10" ht="15.75" customHeight="1">
      <c r="A39" s="7" t="s">
        <v>31</v>
      </c>
      <c r="B39" s="23">
        <v>16288</v>
      </c>
      <c r="C39" s="1">
        <v>8277</v>
      </c>
      <c r="D39" s="1">
        <v>8011</v>
      </c>
      <c r="E39" s="23">
        <v>78351</v>
      </c>
      <c r="F39" s="1">
        <v>37374</v>
      </c>
      <c r="G39" s="1">
        <v>40977</v>
      </c>
      <c r="H39" s="23">
        <v>22600</v>
      </c>
      <c r="I39" s="1">
        <v>9967</v>
      </c>
      <c r="J39" s="1">
        <v>12633</v>
      </c>
    </row>
    <row r="40" spans="1:10" ht="15.75" customHeight="1">
      <c r="A40" s="7" t="s">
        <v>32</v>
      </c>
      <c r="B40" s="23">
        <v>18615</v>
      </c>
      <c r="C40" s="1">
        <v>9439</v>
      </c>
      <c r="D40" s="1">
        <v>9176</v>
      </c>
      <c r="E40" s="23">
        <v>84220</v>
      </c>
      <c r="F40" s="1">
        <v>41590</v>
      </c>
      <c r="G40" s="1">
        <v>42630</v>
      </c>
      <c r="H40" s="23">
        <v>24343</v>
      </c>
      <c r="I40" s="1">
        <v>10681</v>
      </c>
      <c r="J40" s="1">
        <v>13662</v>
      </c>
    </row>
    <row r="41" spans="1:10" ht="15.75" customHeight="1">
      <c r="A41" s="7" t="s">
        <v>33</v>
      </c>
      <c r="B41" s="23">
        <v>19198</v>
      </c>
      <c r="C41" s="1">
        <v>9849</v>
      </c>
      <c r="D41" s="1">
        <v>9349</v>
      </c>
      <c r="E41" s="23">
        <v>86634</v>
      </c>
      <c r="F41" s="1">
        <v>43729</v>
      </c>
      <c r="G41" s="1">
        <v>42905</v>
      </c>
      <c r="H41" s="23">
        <v>20434</v>
      </c>
      <c r="I41" s="1">
        <v>9120</v>
      </c>
      <c r="J41" s="1">
        <v>11314</v>
      </c>
    </row>
    <row r="42" spans="1:10" ht="15.75" customHeight="1">
      <c r="A42" s="7" t="s">
        <v>34</v>
      </c>
      <c r="B42" s="23">
        <v>30142</v>
      </c>
      <c r="C42" s="1">
        <v>15488</v>
      </c>
      <c r="D42" s="1">
        <v>14654</v>
      </c>
      <c r="E42" s="23">
        <v>119318</v>
      </c>
      <c r="F42" s="1">
        <v>58538</v>
      </c>
      <c r="G42" s="1">
        <v>60780</v>
      </c>
      <c r="H42" s="23">
        <v>28000</v>
      </c>
      <c r="I42" s="1">
        <v>12092</v>
      </c>
      <c r="J42" s="1">
        <v>15908</v>
      </c>
    </row>
    <row r="43" spans="1:10" ht="13.5" customHeight="1">
      <c r="A43" s="7"/>
      <c r="B43" s="23">
        <f>SUM(C43:D43)</f>
        <v>0</v>
      </c>
      <c r="E43" s="23">
        <f>SUM(F43:G43)</f>
        <v>0</v>
      </c>
      <c r="H43" s="23">
        <f>SUM(I43:J43)</f>
        <v>0</v>
      </c>
      <c r="J43" s="6"/>
    </row>
    <row r="44" spans="1:10" ht="15.75" customHeight="1">
      <c r="A44" s="7" t="s">
        <v>35</v>
      </c>
      <c r="B44" s="23">
        <v>17232</v>
      </c>
      <c r="C44" s="1">
        <v>8939</v>
      </c>
      <c r="D44" s="1">
        <v>8293</v>
      </c>
      <c r="E44" s="23">
        <v>88166</v>
      </c>
      <c r="F44" s="1">
        <v>42819</v>
      </c>
      <c r="G44" s="1">
        <v>45347</v>
      </c>
      <c r="H44" s="23">
        <v>21409</v>
      </c>
      <c r="I44" s="1">
        <v>9335</v>
      </c>
      <c r="J44" s="1">
        <v>12074</v>
      </c>
    </row>
    <row r="45" spans="1:10" ht="15.75" customHeight="1">
      <c r="A45" s="7" t="s">
        <v>36</v>
      </c>
      <c r="B45" s="23">
        <v>11282</v>
      </c>
      <c r="C45" s="1">
        <v>5837</v>
      </c>
      <c r="D45" s="1">
        <v>5445</v>
      </c>
      <c r="E45" s="23">
        <v>52700</v>
      </c>
      <c r="F45" s="1">
        <v>25681</v>
      </c>
      <c r="G45" s="1">
        <v>27019</v>
      </c>
      <c r="H45" s="23">
        <v>13050</v>
      </c>
      <c r="I45" s="1">
        <v>5642</v>
      </c>
      <c r="J45" s="1">
        <v>7408</v>
      </c>
    </row>
    <row r="46" spans="1:10" ht="15.75" customHeight="1">
      <c r="A46" s="7" t="s">
        <v>37</v>
      </c>
      <c r="B46" s="23">
        <v>17716</v>
      </c>
      <c r="C46" s="1">
        <v>9068</v>
      </c>
      <c r="D46" s="1">
        <v>8648</v>
      </c>
      <c r="E46" s="23">
        <v>78143</v>
      </c>
      <c r="F46" s="1">
        <v>37589</v>
      </c>
      <c r="G46" s="1">
        <v>40554</v>
      </c>
      <c r="H46" s="23">
        <v>22822</v>
      </c>
      <c r="I46" s="1">
        <v>9781</v>
      </c>
      <c r="J46" s="1">
        <v>13041</v>
      </c>
    </row>
    <row r="47" spans="1:10" ht="15.75" customHeight="1">
      <c r="A47" s="7" t="s">
        <v>38</v>
      </c>
      <c r="B47" s="23">
        <v>18653</v>
      </c>
      <c r="C47" s="1">
        <v>9589</v>
      </c>
      <c r="D47" s="1">
        <v>9064</v>
      </c>
      <c r="E47" s="23">
        <v>89129</v>
      </c>
      <c r="F47" s="1">
        <v>44708</v>
      </c>
      <c r="G47" s="1">
        <v>44421</v>
      </c>
      <c r="H47" s="23">
        <v>23246</v>
      </c>
      <c r="I47" s="1">
        <v>10516</v>
      </c>
      <c r="J47" s="1">
        <v>12730</v>
      </c>
    </row>
    <row r="48" spans="1:10" ht="15.75" customHeight="1">
      <c r="A48" s="7" t="s">
        <v>39</v>
      </c>
      <c r="B48" s="23">
        <v>12203</v>
      </c>
      <c r="C48" s="1">
        <v>6255</v>
      </c>
      <c r="D48" s="1">
        <v>5948</v>
      </c>
      <c r="E48" s="23">
        <v>59942</v>
      </c>
      <c r="F48" s="1">
        <v>30923</v>
      </c>
      <c r="G48" s="1">
        <v>29019</v>
      </c>
      <c r="H48" s="23">
        <v>12682</v>
      </c>
      <c r="I48" s="1">
        <v>5738</v>
      </c>
      <c r="J48" s="1">
        <v>6944</v>
      </c>
    </row>
    <row r="49" spans="1:10" ht="13.5" customHeight="1">
      <c r="A49" s="7"/>
      <c r="B49" s="23">
        <f>SUM(C49:D49)</f>
        <v>0</v>
      </c>
      <c r="E49" s="23">
        <f>SUM(F49:G49)</f>
        <v>0</v>
      </c>
      <c r="H49" s="23">
        <f>SUM(I49:J49)</f>
        <v>0</v>
      </c>
      <c r="J49" s="6"/>
    </row>
    <row r="50" spans="1:10" ht="15.75" customHeight="1">
      <c r="A50" s="7" t="s">
        <v>40</v>
      </c>
      <c r="B50" s="23">
        <v>9444</v>
      </c>
      <c r="C50" s="1">
        <v>4826</v>
      </c>
      <c r="D50" s="1">
        <v>4618</v>
      </c>
      <c r="E50" s="23">
        <v>40153</v>
      </c>
      <c r="F50" s="1">
        <v>19781</v>
      </c>
      <c r="G50" s="1">
        <v>20372</v>
      </c>
      <c r="H50" s="23">
        <v>11507</v>
      </c>
      <c r="I50" s="1">
        <v>4800</v>
      </c>
      <c r="J50" s="1">
        <v>6707</v>
      </c>
    </row>
    <row r="51" spans="1:10" ht="15.75" customHeight="1">
      <c r="A51" s="7" t="s">
        <v>41</v>
      </c>
      <c r="B51" s="23">
        <v>9536</v>
      </c>
      <c r="C51" s="1">
        <v>4857</v>
      </c>
      <c r="D51" s="1">
        <v>4679</v>
      </c>
      <c r="E51" s="23">
        <v>43599</v>
      </c>
      <c r="F51" s="1">
        <v>20854</v>
      </c>
      <c r="G51" s="1">
        <v>22745</v>
      </c>
      <c r="H51" s="23">
        <v>12639</v>
      </c>
      <c r="I51" s="1">
        <v>5402</v>
      </c>
      <c r="J51" s="1">
        <v>7237</v>
      </c>
    </row>
    <row r="52" spans="1:10" ht="15.75" customHeight="1">
      <c r="A52" s="7" t="s">
        <v>42</v>
      </c>
      <c r="B52" s="23">
        <v>70990</v>
      </c>
      <c r="C52" s="1">
        <v>36206</v>
      </c>
      <c r="D52" s="1">
        <v>34784</v>
      </c>
      <c r="E52" s="23">
        <v>345873</v>
      </c>
      <c r="F52" s="1">
        <v>173343</v>
      </c>
      <c r="G52" s="1">
        <v>172530</v>
      </c>
      <c r="H52" s="23">
        <v>94644</v>
      </c>
      <c r="I52" s="1">
        <v>40913</v>
      </c>
      <c r="J52" s="1">
        <v>53731</v>
      </c>
    </row>
    <row r="53" spans="1:10" ht="15.75" customHeight="1">
      <c r="A53" s="7" t="s">
        <v>43</v>
      </c>
      <c r="B53" s="23">
        <v>10798</v>
      </c>
      <c r="C53" s="1">
        <v>5476</v>
      </c>
      <c r="D53" s="1">
        <v>5322</v>
      </c>
      <c r="E53" s="23">
        <v>41852</v>
      </c>
      <c r="F53" s="1">
        <v>20497</v>
      </c>
      <c r="G53" s="1">
        <v>21355</v>
      </c>
      <c r="H53" s="23">
        <v>12029</v>
      </c>
      <c r="I53" s="1">
        <v>5176</v>
      </c>
      <c r="J53" s="1">
        <v>6853</v>
      </c>
    </row>
    <row r="54" spans="1:10" ht="15.75" customHeight="1">
      <c r="A54" s="7" t="s">
        <v>44</v>
      </c>
      <c r="B54" s="23">
        <v>9330</v>
      </c>
      <c r="C54" s="1">
        <v>4850</v>
      </c>
      <c r="D54" s="1">
        <v>4480</v>
      </c>
      <c r="E54" s="23">
        <v>38597</v>
      </c>
      <c r="F54" s="1">
        <v>19218</v>
      </c>
      <c r="G54" s="1">
        <v>19379</v>
      </c>
      <c r="H54" s="23">
        <v>8991</v>
      </c>
      <c r="I54" s="1">
        <v>4012</v>
      </c>
      <c r="J54" s="1">
        <v>4979</v>
      </c>
    </row>
    <row r="55" spans="1:10" ht="13.5" customHeight="1">
      <c r="A55" s="7"/>
      <c r="B55" s="23">
        <f>SUM(C55:D55)</f>
        <v>0</v>
      </c>
      <c r="E55" s="23">
        <f>SUM(F55:G55)</f>
        <v>0</v>
      </c>
      <c r="H55" s="23">
        <f>SUM(I55:J55)</f>
        <v>0</v>
      </c>
      <c r="J55" s="6"/>
    </row>
    <row r="56" spans="1:10" ht="15.75" customHeight="1">
      <c r="A56" s="7" t="s">
        <v>45</v>
      </c>
      <c r="B56" s="23">
        <v>12612</v>
      </c>
      <c r="C56" s="1">
        <v>6455</v>
      </c>
      <c r="D56" s="1">
        <v>6157</v>
      </c>
      <c r="E56" s="23">
        <v>51923</v>
      </c>
      <c r="F56" s="1">
        <v>25102</v>
      </c>
      <c r="G56" s="1">
        <v>26821</v>
      </c>
      <c r="H56" s="23">
        <v>12805</v>
      </c>
      <c r="I56" s="1">
        <v>5858</v>
      </c>
      <c r="J56" s="1">
        <v>6947</v>
      </c>
    </row>
    <row r="57" spans="1:10" ht="15.75" customHeight="1">
      <c r="A57" s="7" t="s">
        <v>46</v>
      </c>
      <c r="B57" s="23">
        <v>8492</v>
      </c>
      <c r="C57" s="1">
        <v>4341</v>
      </c>
      <c r="D57" s="1">
        <v>4151</v>
      </c>
      <c r="E57" s="23">
        <v>39688</v>
      </c>
      <c r="F57" s="1">
        <v>19011</v>
      </c>
      <c r="G57" s="1">
        <v>20677</v>
      </c>
      <c r="H57" s="23">
        <v>9997</v>
      </c>
      <c r="I57" s="1">
        <v>4468</v>
      </c>
      <c r="J57" s="1">
        <v>5529</v>
      </c>
    </row>
    <row r="58" spans="1:10" ht="15.75" customHeight="1">
      <c r="A58" s="7" t="s">
        <v>47</v>
      </c>
      <c r="B58" s="23">
        <v>8787</v>
      </c>
      <c r="C58" s="1">
        <v>4455</v>
      </c>
      <c r="D58" s="1">
        <v>4332</v>
      </c>
      <c r="E58" s="23">
        <v>38765</v>
      </c>
      <c r="F58" s="1">
        <v>18591</v>
      </c>
      <c r="G58" s="1">
        <v>20174</v>
      </c>
      <c r="H58" s="23">
        <v>10043</v>
      </c>
      <c r="I58" s="1">
        <v>4441</v>
      </c>
      <c r="J58" s="1">
        <v>5602</v>
      </c>
    </row>
    <row r="59" spans="1:10" ht="13.5" customHeight="1">
      <c r="A59" s="7"/>
      <c r="B59" s="23">
        <f>SUM(C59:D59)</f>
        <v>0</v>
      </c>
      <c r="E59" s="23">
        <f>SUM(F59:G59)</f>
        <v>0</v>
      </c>
      <c r="H59" s="23">
        <f>SUM(I59:J59)</f>
        <v>0</v>
      </c>
      <c r="J59" s="6"/>
    </row>
    <row r="60" spans="1:10" ht="15.75" customHeight="1">
      <c r="A60" s="7" t="s">
        <v>48</v>
      </c>
      <c r="B60" s="23">
        <v>4314</v>
      </c>
      <c r="C60" s="1">
        <v>2194</v>
      </c>
      <c r="D60" s="1">
        <v>2120</v>
      </c>
      <c r="E60" s="23">
        <v>19760</v>
      </c>
      <c r="F60" s="1">
        <v>9618</v>
      </c>
      <c r="G60" s="1">
        <v>10142</v>
      </c>
      <c r="H60" s="23">
        <v>4920</v>
      </c>
      <c r="I60" s="1">
        <v>2104</v>
      </c>
      <c r="J60" s="1">
        <v>2816</v>
      </c>
    </row>
    <row r="61" spans="1:10" ht="15.75" customHeight="1">
      <c r="A61" s="7" t="s">
        <v>49</v>
      </c>
      <c r="B61" s="23">
        <v>2782</v>
      </c>
      <c r="C61" s="1">
        <v>1472</v>
      </c>
      <c r="D61" s="1">
        <v>1310</v>
      </c>
      <c r="E61" s="23">
        <v>16460</v>
      </c>
      <c r="F61" s="1">
        <v>7719</v>
      </c>
      <c r="G61" s="1">
        <v>8741</v>
      </c>
      <c r="H61" s="23">
        <v>4625</v>
      </c>
      <c r="I61" s="1">
        <v>2143</v>
      </c>
      <c r="J61" s="1">
        <v>2482</v>
      </c>
    </row>
    <row r="62" spans="1:10" ht="15.75" customHeight="1">
      <c r="A62" s="7" t="s">
        <v>50</v>
      </c>
      <c r="B62" s="23">
        <v>1789</v>
      </c>
      <c r="C62" s="1">
        <v>921</v>
      </c>
      <c r="D62" s="1">
        <v>868</v>
      </c>
      <c r="E62" s="23">
        <v>8184</v>
      </c>
      <c r="F62" s="1">
        <v>4045</v>
      </c>
      <c r="G62" s="1">
        <v>4139</v>
      </c>
      <c r="H62" s="23">
        <v>2912</v>
      </c>
      <c r="I62" s="1">
        <v>1226</v>
      </c>
      <c r="J62" s="1">
        <v>1686</v>
      </c>
    </row>
    <row r="63" spans="1:10" ht="15.75" customHeight="1">
      <c r="A63" s="7" t="s">
        <v>51</v>
      </c>
      <c r="B63" s="23">
        <v>2788</v>
      </c>
      <c r="C63" s="1">
        <v>1417</v>
      </c>
      <c r="D63" s="1">
        <v>1371</v>
      </c>
      <c r="E63" s="23">
        <v>11309</v>
      </c>
      <c r="F63" s="1">
        <v>5546</v>
      </c>
      <c r="G63" s="1">
        <v>5763</v>
      </c>
      <c r="H63" s="23">
        <v>3489</v>
      </c>
      <c r="I63" s="1">
        <v>1476</v>
      </c>
      <c r="J63" s="1">
        <v>2013</v>
      </c>
    </row>
    <row r="64" spans="1:10" ht="15.75" customHeight="1">
      <c r="A64" s="7" t="s">
        <v>52</v>
      </c>
      <c r="B64" s="23">
        <v>6642</v>
      </c>
      <c r="C64" s="1">
        <v>3426</v>
      </c>
      <c r="D64" s="1">
        <v>3216</v>
      </c>
      <c r="E64" s="23">
        <v>30908</v>
      </c>
      <c r="F64" s="1">
        <v>15247</v>
      </c>
      <c r="G64" s="1">
        <v>15661</v>
      </c>
      <c r="H64" s="23">
        <v>6929</v>
      </c>
      <c r="I64" s="1">
        <v>3038</v>
      </c>
      <c r="J64" s="1">
        <v>3891</v>
      </c>
    </row>
    <row r="65" spans="1:10" ht="13.5" customHeight="1">
      <c r="A65" s="7"/>
      <c r="B65" s="23">
        <f>SUM(C65:D65)</f>
        <v>0</v>
      </c>
      <c r="E65" s="23">
        <f>SUM(F65:G65)</f>
        <v>0</v>
      </c>
      <c r="H65" s="23">
        <f>SUM(I65:J65)</f>
        <v>0</v>
      </c>
      <c r="J65" s="6"/>
    </row>
    <row r="66" spans="1:10" ht="15.75" customHeight="1">
      <c r="A66" s="7" t="s">
        <v>53</v>
      </c>
      <c r="B66" s="23">
        <v>1146</v>
      </c>
      <c r="C66" s="1">
        <v>579</v>
      </c>
      <c r="D66" s="1">
        <v>567</v>
      </c>
      <c r="E66" s="23">
        <v>4622</v>
      </c>
      <c r="F66" s="1">
        <v>2312</v>
      </c>
      <c r="G66" s="1">
        <v>2310</v>
      </c>
      <c r="H66" s="23">
        <v>1472</v>
      </c>
      <c r="I66" s="1">
        <v>605</v>
      </c>
      <c r="J66" s="1">
        <v>867</v>
      </c>
    </row>
    <row r="67" spans="1:10" ht="15.75" customHeight="1">
      <c r="A67" s="7" t="s">
        <v>54</v>
      </c>
      <c r="B67" s="23">
        <v>2161</v>
      </c>
      <c r="C67" s="1">
        <v>1107</v>
      </c>
      <c r="D67" s="1">
        <v>1054</v>
      </c>
      <c r="E67" s="23">
        <v>11535</v>
      </c>
      <c r="F67" s="1">
        <v>5564</v>
      </c>
      <c r="G67" s="1">
        <v>5971</v>
      </c>
      <c r="H67" s="23">
        <v>4805</v>
      </c>
      <c r="I67" s="1">
        <v>1965</v>
      </c>
      <c r="J67" s="1">
        <v>2840</v>
      </c>
    </row>
    <row r="68" spans="1:10" ht="15.75" customHeight="1">
      <c r="A68" s="7" t="s">
        <v>55</v>
      </c>
      <c r="B68" s="23">
        <v>2519</v>
      </c>
      <c r="C68" s="1">
        <v>1303</v>
      </c>
      <c r="D68" s="1">
        <v>1216</v>
      </c>
      <c r="E68" s="23">
        <v>9570</v>
      </c>
      <c r="F68" s="1">
        <v>4806</v>
      </c>
      <c r="G68" s="1">
        <v>4764</v>
      </c>
      <c r="H68" s="23">
        <v>2391</v>
      </c>
      <c r="I68" s="1">
        <v>1043</v>
      </c>
      <c r="J68" s="1">
        <v>1348</v>
      </c>
    </row>
    <row r="69" spans="1:10" ht="15.75" customHeight="1">
      <c r="A69" s="7" t="s">
        <v>56</v>
      </c>
      <c r="B69" s="23">
        <v>2319</v>
      </c>
      <c r="C69" s="1">
        <v>1193</v>
      </c>
      <c r="D69" s="1">
        <v>1126</v>
      </c>
      <c r="E69" s="23">
        <v>11794</v>
      </c>
      <c r="F69" s="1">
        <v>5815</v>
      </c>
      <c r="G69" s="1">
        <v>5979</v>
      </c>
      <c r="H69" s="23">
        <v>3432</v>
      </c>
      <c r="I69" s="1">
        <v>1498</v>
      </c>
      <c r="J69" s="1">
        <v>1934</v>
      </c>
    </row>
    <row r="70" spans="1:10" ht="15.75" customHeight="1">
      <c r="A70" s="7" t="s">
        <v>57</v>
      </c>
      <c r="B70" s="23">
        <v>690</v>
      </c>
      <c r="C70" s="1">
        <v>353</v>
      </c>
      <c r="D70" s="1">
        <v>337</v>
      </c>
      <c r="E70" s="23">
        <v>4262</v>
      </c>
      <c r="F70" s="1">
        <v>2056</v>
      </c>
      <c r="G70" s="1">
        <v>2206</v>
      </c>
      <c r="H70" s="23">
        <v>1586</v>
      </c>
      <c r="I70" s="1">
        <v>671</v>
      </c>
      <c r="J70" s="1">
        <v>915</v>
      </c>
    </row>
    <row r="71" spans="1:10" ht="3.7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</row>
    <row r="72" ht="15" customHeight="1">
      <c r="A72" s="3" t="s">
        <v>65</v>
      </c>
    </row>
    <row r="73" ht="13.5">
      <c r="A73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2008-02-20T06:49:32Z</cp:lastPrinted>
  <dcterms:created xsi:type="dcterms:W3CDTF">2002-03-27T15:00:00Z</dcterms:created>
  <dcterms:modified xsi:type="dcterms:W3CDTF">2010-03-03T04:20:48Z</dcterms:modified>
  <cp:category/>
  <cp:version/>
  <cp:contentType/>
  <cp:contentStatus/>
</cp:coreProperties>
</file>