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n-07-02 " sheetId="1" r:id="rId1"/>
  </sheets>
  <definedNames>
    <definedName name="_xlnm.Print_Area" localSheetId="0">'n-07-02 '!$A$1:$S$76</definedName>
  </definedNames>
  <calcPr fullCalcOnLoad="1"/>
</workbook>
</file>

<file path=xl/sharedStrings.xml><?xml version="1.0" encoding="utf-8"?>
<sst xmlns="http://schemas.openxmlformats.org/spreadsheetml/2006/main" count="91" uniqueCount="76">
  <si>
    <t>（各年1月1日現在）</t>
  </si>
  <si>
    <t xml:space="preserve">総             数 </t>
  </si>
  <si>
    <t>鉄筋コンクリート造</t>
  </si>
  <si>
    <t>鉄       骨       造</t>
  </si>
  <si>
    <t>軽  量  鉄  骨  造</t>
  </si>
  <si>
    <t>れんが造り・コンクリートブロック造</t>
  </si>
  <si>
    <t>棟  数</t>
  </si>
  <si>
    <t>棟</t>
  </si>
  <si>
    <t>㎡</t>
  </si>
  <si>
    <t>千円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</si>
  <si>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</si>
  <si>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</si>
  <si>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</si>
  <si>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</si>
  <si>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</si>
  <si>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</si>
  <si>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</si>
  <si>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</si>
  <si>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</si>
  <si>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</si>
  <si>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</si>
  <si>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</si>
  <si>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</si>
  <si>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</si>
  <si>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</si>
  <si>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</si>
  <si>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</si>
  <si>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</si>
  <si>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</si>
  <si>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</si>
  <si>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</si>
  <si>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</si>
  <si>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</si>
  <si>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</si>
  <si>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</si>
  <si>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</si>
  <si>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</si>
  <si>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</si>
  <si>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</si>
  <si>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</si>
  <si>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</si>
  <si>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</si>
  <si>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</si>
  <si>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</si>
  <si>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</si>
  <si>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</si>
  <si>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</si>
  <si>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</si>
  <si>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</si>
  <si>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</si>
  <si>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</si>
  <si>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</si>
  <si>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</si>
  <si>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</si>
  <si>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</si>
  <si>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</si>
  <si>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</si>
  <si>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</si>
  <si>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</si>
  <si>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</si>
  <si>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</si>
  <si>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１）各市町村保管の固定資産課税台帳に登録されている家屋に関するものである。</t>
  </si>
  <si>
    <t xml:space="preserve">        ２）その他の構造分家屋を含むため、総数と内訳の合計とは必ずしも一致しない。</t>
  </si>
  <si>
    <r>
      <t>市 町</t>
    </r>
    <r>
      <rPr>
        <sz val="11"/>
        <rFont val="ＭＳ 明朝"/>
        <family val="1"/>
      </rPr>
      <t xml:space="preserve"> 村</t>
    </r>
  </si>
  <si>
    <t>鉄骨鉄筋コンクリート造</t>
  </si>
  <si>
    <r>
      <t>床 面</t>
    </r>
    <r>
      <rPr>
        <sz val="11"/>
        <rFont val="ＭＳ 明朝"/>
        <family val="1"/>
      </rPr>
      <t xml:space="preserve"> 積</t>
    </r>
  </si>
  <si>
    <r>
      <t>決 定</t>
    </r>
    <r>
      <rPr>
        <sz val="11"/>
        <rFont val="ＭＳ 明朝"/>
        <family val="1"/>
      </rPr>
      <t xml:space="preserve"> 価 格</t>
    </r>
  </si>
  <si>
    <t xml:space="preserve">  資  料    大阪府総務部市町村課「家屋に関する概要調書等報告書」</t>
  </si>
  <si>
    <t xml:space="preserve">     １９</t>
  </si>
  <si>
    <t>市 町 村 別 主 体 構 造 別 民 有</t>
  </si>
  <si>
    <t xml:space="preserve"> 非 木 造 家 屋 の 棟 数 、床 面 積 、決 定 価 格</t>
  </si>
  <si>
    <t>平成１７年</t>
  </si>
  <si>
    <t xml:space="preserve">     １８</t>
  </si>
  <si>
    <t xml:space="preserve">     ２０</t>
  </si>
  <si>
    <t>平成２１年</t>
  </si>
  <si>
    <t xml:space="preserve">         ７－２</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</si>
</sst>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 ##0"/>
    <numFmt numFmtId="178" formatCode="###\ ###\ ###\ ##0;;&quot;ー&quot;"/>
    <numFmt numFmtId="179" formatCode="###\ ###\ ###\ ##0;;&quot;－&quot;"/>
    <numFmt numFmtId="180" formatCode="#\ ###\ ##0;[Red]&quot;△&quot;#\ ##0;&quot;－&quot;"/>
    <numFmt numFmtId="181" formatCode="#\ ###\ ##0;[Red]&quot;△&quot;#\ ##0;"/>
    <numFmt numFmtId="182" formatCode="###\ ###\ ###\ ##0;;"/>
    <numFmt numFmtId="183" formatCode="###\ ###\ ###"/>
    <numFmt numFmtId="184" formatCode="#\ ###\ ###\ ###"/>
    <numFmt numFmtId="185" formatCode="###\ ###\ ###.000"/>
    <numFmt numFmtId="186" formatCode="0.000_);[Red]\(0.000\)"/>
    <numFmt numFmtId="187" formatCode="0.00_);[Red]\(0.00\)"/>
    <numFmt numFmtId="188" formatCode="[&lt;=999]000;[&lt;=99999]000\-00;000\-0000"/>
    <numFmt numFmtId="189" formatCode="###\ ###\ ###;;&quot;-&quot;"/>
    <numFmt numFmtId="190" formatCode="#,##0,"/>
    <numFmt numFmtId="191" formatCode="###.0\ ###\ ###"/>
    <numFmt numFmtId="192" formatCode="###.\ ###\ ###"/>
    <numFmt numFmtId="193" formatCode="##.\ ###\ ###"/>
    <numFmt numFmtId="194" formatCode="#.\ ###\ ###"/>
    <numFmt numFmtId="195" formatCode=".\ ###\ ;####################################################################################################################################################################"/>
    <numFmt numFmtId="196" formatCode="\ #\ ###\ ###\ ###\ ##0"/>
    <numFmt numFmtId="197" formatCode="\ ###\ ###\ ###\ ##0"/>
    <numFmt numFmtId="198" formatCode="\ ###\ ###\ ###\ ###"/>
    <numFmt numFmtId="199" formatCode="#\ ###\ ##0"/>
    <numFmt numFmtId="200" formatCode="###\ ###\ ##0"/>
    <numFmt numFmtId="201" formatCode="\ ###\ ###\ ###\ ###;;&quot;-&quot;"/>
    <numFmt numFmtId="202" formatCode="\ ###\ ###\ ###\ ###;;"/>
    <numFmt numFmtId="203" formatCode="#,##0_ "/>
    <numFmt numFmtId="204" formatCode="#,##0;&quot;△&quot;#,##0;&quot;－&quot;"/>
    <numFmt numFmtId="205" formatCode="###\ ###\ ##0;&quot;△&quot;###\ ###\ ##0;&quot;－&quot;"/>
    <numFmt numFmtId="206" formatCode="###\ ###\ ##0;&quot;△&quot;###\ ###\ ##0;"/>
    <numFmt numFmtId="207" formatCode="###\ ###\ ##0;&quot;△&quot;###\ ###\ ##0;&quot;-&quot;"/>
  </numFmts>
  <fonts count="13">
    <font>
      <sz val="11"/>
      <name val="ＭＳ 明朝"/>
      <family val="1"/>
    </font>
    <font>
      <b/>
      <sz val="11"/>
      <name val="明朝"/>
      <family val="1"/>
    </font>
    <font>
      <i/>
      <sz val="11"/>
      <name val="明朝"/>
      <family val="1"/>
    </font>
    <font>
      <b/>
      <i/>
      <sz val="11"/>
      <name val="明朝"/>
      <family val="1"/>
    </font>
    <font>
      <sz val="11"/>
      <name val="明朝"/>
      <family val="1"/>
    </font>
    <font>
      <u val="single"/>
      <sz val="8.25"/>
      <color indexed="12"/>
      <name val="ＭＳ 明朝"/>
      <family val="1"/>
    </font>
    <font>
      <u val="single"/>
      <sz val="8.25"/>
      <color indexed="36"/>
      <name val="ＭＳ 明朝"/>
      <family val="1"/>
    </font>
    <font>
      <sz val="6"/>
      <name val="ＭＳ Ｐ明朝"/>
      <family val="1"/>
    </font>
    <font>
      <sz val="11"/>
      <name val="ＭＳ ゴシック"/>
      <family val="3"/>
    </font>
    <font>
      <sz val="14"/>
      <name val="ＭＳ 明朝"/>
      <family val="1"/>
    </font>
    <font>
      <sz val="20"/>
      <name val="ＭＳ 明朝"/>
      <family val="1"/>
    </font>
    <font>
      <sz val="10"/>
      <name val="ＭＳ 明朝"/>
      <family val="1"/>
    </font>
    <font>
      <sz val="16"/>
      <name val="ＭＳ 明朝"/>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23">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46">
    <xf numFmtId="177" fontId="0" fillId="0" borderId="0" xfId="0" applyAlignment="1">
      <alignment/>
    </xf>
    <xf numFmtId="0" fontId="8" fillId="0" borderId="0" xfId="21" applyFont="1">
      <alignment/>
      <protection/>
    </xf>
    <xf numFmtId="0" fontId="0" fillId="0" borderId="0" xfId="21" applyFont="1">
      <alignment/>
      <protection/>
    </xf>
    <xf numFmtId="0" fontId="9" fillId="0" borderId="0" xfId="21" applyFont="1" applyAlignment="1">
      <alignment vertical="center"/>
      <protection/>
    </xf>
    <xf numFmtId="0" fontId="0" fillId="0" borderId="0" xfId="21" applyFont="1" applyAlignment="1">
      <alignment vertical="center"/>
      <protection/>
    </xf>
    <xf numFmtId="0" fontId="10" fillId="0" borderId="0" xfId="21" applyFont="1" applyAlignment="1">
      <alignment horizontal="right" vertical="center"/>
      <protection/>
    </xf>
    <xf numFmtId="0" fontId="10" fillId="0" borderId="0" xfId="21" applyFont="1" applyAlignment="1">
      <alignment vertical="center"/>
      <protection/>
    </xf>
    <xf numFmtId="0" fontId="11" fillId="0" borderId="0" xfId="21" applyFont="1" applyAlignment="1">
      <alignment vertical="top"/>
      <protection/>
    </xf>
    <xf numFmtId="183" fontId="11" fillId="0" borderId="0" xfId="21" applyNumberFormat="1" applyFont="1" applyBorder="1" applyAlignment="1" quotePrefix="1">
      <alignment horizontal="left" vertical="top"/>
      <protection/>
    </xf>
    <xf numFmtId="3" fontId="11" fillId="0" borderId="0" xfId="21" applyNumberFormat="1" applyFont="1" applyBorder="1" applyAlignment="1">
      <alignment vertical="top"/>
      <protection/>
    </xf>
    <xf numFmtId="183" fontId="11" fillId="0" borderId="0" xfId="21" applyNumberFormat="1" applyFont="1" applyBorder="1" applyAlignment="1">
      <alignment vertical="top"/>
      <protection/>
    </xf>
    <xf numFmtId="183" fontId="11" fillId="0" borderId="0" xfId="21" applyNumberFormat="1" applyFont="1" applyBorder="1" applyAlignment="1" quotePrefix="1">
      <alignment horizontal="right" vertical="top"/>
      <protection/>
    </xf>
    <xf numFmtId="183" fontId="11" fillId="0" borderId="0" xfId="21" applyNumberFormat="1" applyFont="1" applyAlignment="1">
      <alignment vertical="top"/>
      <protection/>
    </xf>
    <xf numFmtId="0" fontId="11" fillId="0" borderId="0" xfId="21" applyFont="1" applyAlignment="1">
      <alignment horizontal="right" vertical="top"/>
      <protection/>
    </xf>
    <xf numFmtId="0" fontId="0" fillId="0" borderId="1" xfId="21" applyFont="1" applyBorder="1" applyAlignment="1">
      <alignment horizontal="centerContinuous" vertical="center"/>
      <protection/>
    </xf>
    <xf numFmtId="0" fontId="0" fillId="0" borderId="2" xfId="21" applyFont="1" applyBorder="1" applyAlignment="1">
      <alignment horizontal="centerContinuous" vertical="center"/>
      <protection/>
    </xf>
    <xf numFmtId="0" fontId="0" fillId="0" borderId="3" xfId="21" applyFont="1" applyBorder="1" applyAlignment="1">
      <alignment horizontal="centerContinuous" vertical="center"/>
      <protection/>
    </xf>
    <xf numFmtId="0" fontId="0" fillId="0" borderId="4" xfId="21" applyFont="1" applyBorder="1" applyAlignment="1">
      <alignment horizontal="center" vertical="center"/>
      <protection/>
    </xf>
    <xf numFmtId="0" fontId="0" fillId="0" borderId="5" xfId="21" applyFont="1" applyBorder="1" applyAlignment="1">
      <alignment horizontal="center" vertical="center"/>
      <protection/>
    </xf>
    <xf numFmtId="0" fontId="0" fillId="0" borderId="6" xfId="21" applyFont="1" applyBorder="1" applyAlignment="1">
      <alignment horizontal="center" vertical="center"/>
      <protection/>
    </xf>
    <xf numFmtId="0" fontId="0" fillId="0" borderId="7" xfId="21" applyFont="1" applyBorder="1">
      <alignment/>
      <protection/>
    </xf>
    <xf numFmtId="0" fontId="0" fillId="0" borderId="0" xfId="21" applyFont="1" applyAlignment="1">
      <alignment horizontal="right"/>
      <protection/>
    </xf>
    <xf numFmtId="0" fontId="0" fillId="0" borderId="7" xfId="21" applyFont="1" applyBorder="1" applyAlignment="1">
      <alignment horizontal="distributed"/>
      <protection/>
    </xf>
    <xf numFmtId="179" fontId="0" fillId="0" borderId="0" xfId="21" applyNumberFormat="1" applyFont="1">
      <alignment/>
      <protection/>
    </xf>
    <xf numFmtId="179" fontId="0" fillId="2" borderId="0" xfId="21" applyNumberFormat="1" applyFont="1" applyFill="1">
      <alignment/>
      <protection/>
    </xf>
    <xf numFmtId="178" fontId="0" fillId="0" borderId="0" xfId="21" applyNumberFormat="1" applyFont="1">
      <alignment/>
      <protection/>
    </xf>
    <xf numFmtId="178" fontId="0" fillId="2" borderId="0" xfId="21" applyNumberFormat="1" applyFont="1" applyFill="1">
      <alignment/>
      <protection/>
    </xf>
    <xf numFmtId="0" fontId="8" fillId="0" borderId="7" xfId="21" applyFont="1" applyBorder="1" applyAlignment="1">
      <alignment horizontal="distributed"/>
      <protection/>
    </xf>
    <xf numFmtId="0" fontId="8" fillId="0" borderId="7" xfId="21" applyFont="1" applyBorder="1">
      <alignment/>
      <protection/>
    </xf>
    <xf numFmtId="179" fontId="8" fillId="0" borderId="0" xfId="21" applyNumberFormat="1" applyFont="1" applyFill="1">
      <alignment/>
      <protection/>
    </xf>
    <xf numFmtId="178" fontId="8" fillId="0" borderId="0" xfId="21" applyNumberFormat="1" applyFont="1">
      <alignment/>
      <protection/>
    </xf>
    <xf numFmtId="180" fontId="0" fillId="0" borderId="0" xfId="17" applyNumberFormat="1" applyFont="1" applyAlignment="1">
      <alignment/>
    </xf>
    <xf numFmtId="180" fontId="0" fillId="2" borderId="0" xfId="17" applyNumberFormat="1" applyFont="1" applyFill="1" applyAlignment="1">
      <alignment/>
    </xf>
    <xf numFmtId="179" fontId="0" fillId="0" borderId="0" xfId="21" applyNumberFormat="1" applyFont="1" applyAlignment="1">
      <alignment horizontal="right"/>
      <protection/>
    </xf>
    <xf numFmtId="0" fontId="0" fillId="0" borderId="8" xfId="21" applyFont="1" applyBorder="1">
      <alignment/>
      <protection/>
    </xf>
    <xf numFmtId="177" fontId="0" fillId="0" borderId="9" xfId="21" applyNumberFormat="1" applyFont="1" applyBorder="1">
      <alignment/>
      <protection/>
    </xf>
    <xf numFmtId="0" fontId="0" fillId="0" borderId="0" xfId="21" applyFont="1" applyAlignment="1">
      <alignment horizontal="left"/>
      <protection/>
    </xf>
    <xf numFmtId="49" fontId="0" fillId="0" borderId="7" xfId="0" applyNumberFormat="1" applyFont="1" applyBorder="1" applyAlignment="1">
      <alignment horizontal="left"/>
    </xf>
    <xf numFmtId="0" fontId="12" fillId="0" borderId="0" xfId="21" applyFont="1" applyAlignment="1">
      <alignment vertical="center"/>
      <protection/>
    </xf>
    <xf numFmtId="179" fontId="0" fillId="0" borderId="0" xfId="0" applyNumberFormat="1" applyFont="1" applyAlignment="1">
      <alignment/>
    </xf>
    <xf numFmtId="178" fontId="0" fillId="0" borderId="0" xfId="0" applyNumberFormat="1" applyFont="1" applyAlignment="1">
      <alignment/>
    </xf>
    <xf numFmtId="178" fontId="0" fillId="2" borderId="0" xfId="0" applyNumberFormat="1" applyFont="1" applyFill="1" applyAlignment="1">
      <alignment/>
    </xf>
    <xf numFmtId="179" fontId="0" fillId="0" borderId="0" xfId="0" applyNumberFormat="1" applyFont="1" applyAlignment="1">
      <alignment horizontal="right"/>
    </xf>
    <xf numFmtId="182" fontId="8" fillId="0" borderId="0" xfId="21" applyNumberFormat="1" applyFont="1" applyFill="1">
      <alignment/>
      <protection/>
    </xf>
    <xf numFmtId="0" fontId="0" fillId="0" borderId="3" xfId="21" applyFont="1" applyBorder="1" applyAlignment="1">
      <alignment horizontal="center" vertical="center"/>
      <protection/>
    </xf>
    <xf numFmtId="0" fontId="0" fillId="0" borderId="8" xfId="21" applyFont="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税政Ｇ）N-07-0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2"/>
  <sheetViews>
    <sheetView showGridLines="0" tabSelected="1" zoomScale="75" zoomScaleNormal="75" zoomScaleSheetLayoutView="25" workbookViewId="0" topLeftCell="A1">
      <selection activeCell="A1" sqref="A1"/>
    </sheetView>
  </sheetViews>
  <sheetFormatPr defaultColWidth="8.796875" defaultRowHeight="14.25"/>
  <cols>
    <col min="1" max="1" width="12.3984375" style="2" customWidth="1"/>
    <col min="2" max="2" width="11.8984375" style="2" customWidth="1"/>
    <col min="3" max="3" width="13.09765625" style="2" customWidth="1"/>
    <col min="4" max="4" width="15.59765625" style="2" customWidth="1"/>
    <col min="5" max="5" width="10.59765625" style="2" customWidth="1"/>
    <col min="6" max="6" width="13.19921875" style="2" customWidth="1"/>
    <col min="7" max="7" width="15.59765625" style="2" customWidth="1"/>
    <col min="8" max="8" width="10.69921875" style="2" customWidth="1"/>
    <col min="9" max="9" width="12.8984375" style="2" customWidth="1"/>
    <col min="10" max="10" width="15.59765625" style="2" customWidth="1"/>
    <col min="11" max="11" width="11.69921875" style="2" customWidth="1"/>
    <col min="12" max="12" width="15.69921875" style="2" customWidth="1"/>
    <col min="13" max="13" width="16.5" style="2" customWidth="1"/>
    <col min="14" max="14" width="11.69921875" style="2" customWidth="1"/>
    <col min="15" max="15" width="16.19921875" style="2" customWidth="1"/>
    <col min="16" max="16" width="16.5" style="2" customWidth="1"/>
    <col min="17" max="17" width="11.69921875" style="2" customWidth="1"/>
    <col min="18" max="18" width="14.69921875" style="2" customWidth="1"/>
    <col min="19" max="19" width="16.69921875" style="2" customWidth="1"/>
    <col min="20" max="20" width="9.3984375" style="2" customWidth="1"/>
    <col min="21" max="16384" width="9" style="2" customWidth="1"/>
  </cols>
  <sheetData>
    <row r="1" spans="1:11" s="4" customFormat="1" ht="21.75" customHeight="1">
      <c r="A1" s="38" t="s">
        <v>75</v>
      </c>
      <c r="B1" s="3"/>
      <c r="J1" s="5" t="s">
        <v>69</v>
      </c>
      <c r="K1" s="6" t="s">
        <v>70</v>
      </c>
    </row>
    <row r="2" ht="24" customHeight="1"/>
    <row r="3" spans="1:20" s="12" customFormat="1" ht="12" customHeight="1">
      <c r="A3" s="7" t="s">
        <v>61</v>
      </c>
      <c r="B3" s="8"/>
      <c r="C3" s="9"/>
      <c r="D3" s="10"/>
      <c r="E3" s="10"/>
      <c r="F3" s="10"/>
      <c r="G3" s="10"/>
      <c r="H3" s="10"/>
      <c r="I3" s="10"/>
      <c r="J3" s="10"/>
      <c r="K3" s="10"/>
      <c r="L3" s="10"/>
      <c r="M3" s="10"/>
      <c r="N3" s="10"/>
      <c r="O3" s="10"/>
      <c r="P3" s="10"/>
      <c r="Q3" s="10"/>
      <c r="R3" s="10"/>
      <c r="S3" s="9"/>
      <c r="T3" s="11"/>
    </row>
    <row r="4" spans="1:19" s="7" customFormat="1" ht="15" customHeight="1" thickBot="1">
      <c r="A4" s="7" t="s">
        <v>62</v>
      </c>
      <c r="S4" s="13" t="s">
        <v>0</v>
      </c>
    </row>
    <row r="5" spans="1:19" ht="27.75" customHeight="1">
      <c r="A5" s="44" t="s">
        <v>63</v>
      </c>
      <c r="B5" s="14" t="s">
        <v>1</v>
      </c>
      <c r="C5" s="14"/>
      <c r="D5" s="14"/>
      <c r="E5" s="15" t="s">
        <v>64</v>
      </c>
      <c r="F5" s="14"/>
      <c r="G5" s="14"/>
      <c r="H5" s="15" t="s">
        <v>2</v>
      </c>
      <c r="I5" s="14"/>
      <c r="J5" s="16"/>
      <c r="K5" s="14" t="s">
        <v>3</v>
      </c>
      <c r="L5" s="14"/>
      <c r="M5" s="14"/>
      <c r="N5" s="15" t="s">
        <v>4</v>
      </c>
      <c r="O5" s="14"/>
      <c r="P5" s="14"/>
      <c r="Q5" s="15" t="s">
        <v>5</v>
      </c>
      <c r="R5" s="14"/>
      <c r="S5" s="14"/>
    </row>
    <row r="6" spans="1:19" ht="27.75" customHeight="1">
      <c r="A6" s="45"/>
      <c r="B6" s="17" t="s">
        <v>6</v>
      </c>
      <c r="C6" s="17" t="s">
        <v>65</v>
      </c>
      <c r="D6" s="17" t="s">
        <v>66</v>
      </c>
      <c r="E6" s="17" t="s">
        <v>6</v>
      </c>
      <c r="F6" s="17" t="s">
        <v>65</v>
      </c>
      <c r="G6" s="17" t="s">
        <v>66</v>
      </c>
      <c r="H6" s="17" t="s">
        <v>6</v>
      </c>
      <c r="I6" s="17" t="s">
        <v>65</v>
      </c>
      <c r="J6" s="18" t="s">
        <v>66</v>
      </c>
      <c r="K6" s="19" t="s">
        <v>6</v>
      </c>
      <c r="L6" s="17" t="s">
        <v>65</v>
      </c>
      <c r="M6" s="17" t="s">
        <v>66</v>
      </c>
      <c r="N6" s="17" t="s">
        <v>6</v>
      </c>
      <c r="O6" s="17" t="s">
        <v>65</v>
      </c>
      <c r="P6" s="17" t="s">
        <v>66</v>
      </c>
      <c r="Q6" s="17" t="s">
        <v>6</v>
      </c>
      <c r="R6" s="17" t="s">
        <v>65</v>
      </c>
      <c r="S6" s="17" t="s">
        <v>66</v>
      </c>
    </row>
    <row r="7" spans="1:4" ht="13.5">
      <c r="A7" s="20"/>
      <c r="B7" s="21" t="s">
        <v>7</v>
      </c>
      <c r="C7" s="21" t="s">
        <v>8</v>
      </c>
      <c r="D7" s="21" t="s">
        <v>9</v>
      </c>
    </row>
    <row r="8" spans="1:19" ht="15" customHeight="1">
      <c r="A8" s="22" t="s">
        <v>71</v>
      </c>
      <c r="B8" s="23">
        <v>1292131</v>
      </c>
      <c r="C8" s="23">
        <v>301134615</v>
      </c>
      <c r="D8" s="23">
        <v>17781707933</v>
      </c>
      <c r="E8" s="23">
        <v>192588</v>
      </c>
      <c r="F8" s="23">
        <v>52076161</v>
      </c>
      <c r="G8" s="23">
        <v>4498682493</v>
      </c>
      <c r="H8" s="23">
        <v>446999</v>
      </c>
      <c r="I8" s="23">
        <v>92561674</v>
      </c>
      <c r="J8" s="23">
        <v>5631426421</v>
      </c>
      <c r="K8" s="24">
        <v>398324</v>
      </c>
      <c r="L8" s="23">
        <v>128564686</v>
      </c>
      <c r="M8" s="23">
        <v>6865089663</v>
      </c>
      <c r="N8" s="23">
        <v>207562</v>
      </c>
      <c r="O8" s="23">
        <v>26581011</v>
      </c>
      <c r="P8" s="23">
        <v>766495007</v>
      </c>
      <c r="Q8" s="23">
        <v>46567</v>
      </c>
      <c r="R8" s="23">
        <v>1338129</v>
      </c>
      <c r="S8" s="23">
        <v>19654002</v>
      </c>
    </row>
    <row r="9" spans="1:19" ht="15" customHeight="1">
      <c r="A9" s="37" t="s">
        <v>72</v>
      </c>
      <c r="B9" s="23">
        <v>1325907</v>
      </c>
      <c r="C9" s="23">
        <v>305700614</v>
      </c>
      <c r="D9" s="23">
        <v>16443540420</v>
      </c>
      <c r="E9" s="23">
        <v>195527</v>
      </c>
      <c r="F9" s="23">
        <v>52255431</v>
      </c>
      <c r="G9" s="23">
        <v>4127132632</v>
      </c>
      <c r="H9" s="23">
        <v>465341</v>
      </c>
      <c r="I9" s="23">
        <v>94361038</v>
      </c>
      <c r="J9" s="23">
        <v>5351262063</v>
      </c>
      <c r="K9" s="24">
        <v>409633</v>
      </c>
      <c r="L9" s="23">
        <v>130913420</v>
      </c>
      <c r="M9" s="23">
        <v>6268527603</v>
      </c>
      <c r="N9" s="23">
        <v>208879</v>
      </c>
      <c r="O9" s="23">
        <v>26844627</v>
      </c>
      <c r="P9" s="23">
        <v>678462243</v>
      </c>
      <c r="Q9" s="23">
        <v>46436</v>
      </c>
      <c r="R9" s="23">
        <v>1313154</v>
      </c>
      <c r="S9" s="23">
        <v>17866723</v>
      </c>
    </row>
    <row r="10" spans="1:19" ht="15" customHeight="1">
      <c r="A10" s="37" t="s">
        <v>68</v>
      </c>
      <c r="B10" s="23">
        <v>1355465</v>
      </c>
      <c r="C10" s="23">
        <v>309866995</v>
      </c>
      <c r="D10" s="23">
        <v>16960787995</v>
      </c>
      <c r="E10" s="23">
        <v>195294</v>
      </c>
      <c r="F10" s="23">
        <v>52607011</v>
      </c>
      <c r="G10" s="23">
        <v>4154648423</v>
      </c>
      <c r="H10" s="23">
        <v>486209</v>
      </c>
      <c r="I10" s="23">
        <v>96097191</v>
      </c>
      <c r="J10" s="23">
        <v>5592376053</v>
      </c>
      <c r="K10" s="24">
        <v>416376</v>
      </c>
      <c r="L10" s="23">
        <v>132571915</v>
      </c>
      <c r="M10" s="23">
        <v>6471928186</v>
      </c>
      <c r="N10" s="23">
        <v>210693</v>
      </c>
      <c r="O10" s="23">
        <v>27292825</v>
      </c>
      <c r="P10" s="23">
        <v>723883902</v>
      </c>
      <c r="Q10" s="23">
        <v>46802</v>
      </c>
      <c r="R10" s="23">
        <v>1285106</v>
      </c>
      <c r="S10" s="23">
        <v>17662034</v>
      </c>
    </row>
    <row r="11" spans="1:19" ht="15" customHeight="1">
      <c r="A11" s="37" t="s">
        <v>73</v>
      </c>
      <c r="B11" s="23">
        <v>1385151</v>
      </c>
      <c r="C11" s="23">
        <v>314900879</v>
      </c>
      <c r="D11" s="23">
        <v>17524906113</v>
      </c>
      <c r="E11" s="23">
        <v>195508</v>
      </c>
      <c r="F11" s="23">
        <v>52588139</v>
      </c>
      <c r="G11" s="23">
        <v>4161322912</v>
      </c>
      <c r="H11" s="23">
        <v>507564</v>
      </c>
      <c r="I11" s="23">
        <v>99257202</v>
      </c>
      <c r="J11" s="23">
        <v>5938406243</v>
      </c>
      <c r="K11" s="24">
        <v>423497</v>
      </c>
      <c r="L11" s="23">
        <v>134268418</v>
      </c>
      <c r="M11" s="23">
        <v>6651031436</v>
      </c>
      <c r="N11" s="23">
        <v>212251</v>
      </c>
      <c r="O11" s="23">
        <v>27518663</v>
      </c>
      <c r="P11" s="23">
        <v>756454120</v>
      </c>
      <c r="Q11" s="23">
        <v>46243</v>
      </c>
      <c r="R11" s="23">
        <v>1255523</v>
      </c>
      <c r="S11" s="23">
        <v>17402154</v>
      </c>
    </row>
    <row r="12" spans="1:19" ht="10.5" customHeight="1">
      <c r="A12" s="22"/>
      <c r="B12" s="25"/>
      <c r="C12" s="25"/>
      <c r="D12" s="25"/>
      <c r="E12" s="25"/>
      <c r="F12" s="25"/>
      <c r="G12" s="25"/>
      <c r="H12" s="25"/>
      <c r="I12" s="25"/>
      <c r="J12" s="25"/>
      <c r="K12" s="26"/>
      <c r="L12" s="25"/>
      <c r="M12" s="25"/>
      <c r="N12" s="25"/>
      <c r="O12" s="25"/>
      <c r="P12" s="25"/>
      <c r="Q12" s="25"/>
      <c r="R12" s="25"/>
      <c r="S12" s="25"/>
    </row>
    <row r="13" spans="1:19" s="1" customFormat="1" ht="15" customHeight="1">
      <c r="A13" s="27" t="s">
        <v>74</v>
      </c>
      <c r="B13" s="43">
        <f aca="true" t="shared" si="0" ref="B13:S13">SUM(B15:B22)</f>
        <v>1403768</v>
      </c>
      <c r="C13" s="43">
        <f t="shared" si="0"/>
        <v>318613845</v>
      </c>
      <c r="D13" s="43">
        <f t="shared" si="0"/>
        <v>17446760948</v>
      </c>
      <c r="E13" s="43">
        <f t="shared" si="0"/>
        <v>195611</v>
      </c>
      <c r="F13" s="43">
        <f t="shared" si="0"/>
        <v>52504221</v>
      </c>
      <c r="G13" s="43">
        <f t="shared" si="0"/>
        <v>4094019763</v>
      </c>
      <c r="H13" s="43">
        <f t="shared" si="0"/>
        <v>520194</v>
      </c>
      <c r="I13" s="43">
        <f t="shared" si="0"/>
        <v>101367873</v>
      </c>
      <c r="J13" s="43">
        <f t="shared" si="0"/>
        <v>6089472103</v>
      </c>
      <c r="K13" s="43">
        <f t="shared" si="0"/>
        <v>428433</v>
      </c>
      <c r="L13" s="43">
        <f t="shared" si="0"/>
        <v>135763156</v>
      </c>
      <c r="M13" s="43">
        <f t="shared" si="0"/>
        <v>6524109802</v>
      </c>
      <c r="N13" s="43">
        <f t="shared" si="0"/>
        <v>213642</v>
      </c>
      <c r="O13" s="43">
        <f t="shared" si="0"/>
        <v>27741939</v>
      </c>
      <c r="P13" s="43">
        <f t="shared" si="0"/>
        <v>722505454</v>
      </c>
      <c r="Q13" s="43">
        <f t="shared" si="0"/>
        <v>45803</v>
      </c>
      <c r="R13" s="43">
        <f t="shared" si="0"/>
        <v>1223694</v>
      </c>
      <c r="S13" s="43">
        <f t="shared" si="0"/>
        <v>16405059</v>
      </c>
    </row>
    <row r="14" spans="1:19" s="1" customFormat="1" ht="10.5" customHeight="1">
      <c r="A14" s="28"/>
      <c r="B14" s="29"/>
      <c r="C14" s="29"/>
      <c r="D14" s="29"/>
      <c r="E14" s="29"/>
      <c r="F14" s="29"/>
      <c r="G14" s="29"/>
      <c r="H14" s="29"/>
      <c r="I14" s="29"/>
      <c r="J14" s="29"/>
      <c r="K14" s="29"/>
      <c r="L14" s="29"/>
      <c r="M14" s="29"/>
      <c r="N14" s="29"/>
      <c r="O14" s="29"/>
      <c r="P14" s="29"/>
      <c r="Q14" s="29"/>
      <c r="R14" s="29"/>
      <c r="S14" s="29"/>
    </row>
    <row r="15" spans="1:19" s="1" customFormat="1" ht="15" customHeight="1">
      <c r="A15" s="27" t="s">
        <v>10</v>
      </c>
      <c r="B15" s="43">
        <f aca="true" t="shared" si="1" ref="B15:S15">B24</f>
        <v>809087</v>
      </c>
      <c r="C15" s="43">
        <f t="shared" si="1"/>
        <v>134609927</v>
      </c>
      <c r="D15" s="43">
        <f t="shared" si="1"/>
        <v>9108649930</v>
      </c>
      <c r="E15" s="43">
        <f t="shared" si="1"/>
        <v>192462</v>
      </c>
      <c r="F15" s="43">
        <f t="shared" si="1"/>
        <v>34455925</v>
      </c>
      <c r="G15" s="43">
        <f t="shared" si="1"/>
        <v>2887269873</v>
      </c>
      <c r="H15" s="43">
        <f t="shared" si="1"/>
        <v>345108</v>
      </c>
      <c r="I15" s="43">
        <f t="shared" si="1"/>
        <v>37720538</v>
      </c>
      <c r="J15" s="43">
        <f t="shared" si="1"/>
        <v>2554969115</v>
      </c>
      <c r="K15" s="43">
        <f t="shared" si="1"/>
        <v>215702</v>
      </c>
      <c r="L15" s="43">
        <f t="shared" si="1"/>
        <v>57449021</v>
      </c>
      <c r="M15" s="43">
        <f t="shared" si="1"/>
        <v>3551894887</v>
      </c>
      <c r="N15" s="43">
        <f t="shared" si="1"/>
        <v>40811</v>
      </c>
      <c r="O15" s="43">
        <f t="shared" si="1"/>
        <v>4662807</v>
      </c>
      <c r="P15" s="43">
        <f t="shared" si="1"/>
        <v>109470613</v>
      </c>
      <c r="Q15" s="43">
        <f t="shared" si="1"/>
        <v>15004</v>
      </c>
      <c r="R15" s="43">
        <f t="shared" si="1"/>
        <v>321636</v>
      </c>
      <c r="S15" s="43">
        <f t="shared" si="1"/>
        <v>5045442</v>
      </c>
    </row>
    <row r="16" spans="1:19" s="1" customFormat="1" ht="15" customHeight="1">
      <c r="A16" s="27" t="s">
        <v>11</v>
      </c>
      <c r="B16" s="43">
        <f aca="true" t="shared" si="2" ref="B16:S16">B30+B32+B37+B52+B64</f>
        <v>94247</v>
      </c>
      <c r="C16" s="43">
        <f t="shared" si="2"/>
        <v>35268070</v>
      </c>
      <c r="D16" s="43">
        <f t="shared" si="2"/>
        <v>1802196724</v>
      </c>
      <c r="E16" s="43">
        <f t="shared" si="2"/>
        <v>702</v>
      </c>
      <c r="F16" s="43">
        <f t="shared" si="2"/>
        <v>4511516</v>
      </c>
      <c r="G16" s="43">
        <f t="shared" si="2"/>
        <v>295038183</v>
      </c>
      <c r="H16" s="43">
        <f t="shared" si="2"/>
        <v>36301</v>
      </c>
      <c r="I16" s="43">
        <f t="shared" si="2"/>
        <v>16155980</v>
      </c>
      <c r="J16" s="43">
        <f t="shared" si="2"/>
        <v>934100656</v>
      </c>
      <c r="K16" s="43">
        <f t="shared" si="2"/>
        <v>25362</v>
      </c>
      <c r="L16" s="43">
        <f t="shared" si="2"/>
        <v>11087734</v>
      </c>
      <c r="M16" s="43">
        <f t="shared" si="2"/>
        <v>465724894</v>
      </c>
      <c r="N16" s="43">
        <f t="shared" si="2"/>
        <v>26632</v>
      </c>
      <c r="O16" s="43">
        <f t="shared" si="2"/>
        <v>3381963</v>
      </c>
      <c r="P16" s="43">
        <f t="shared" si="2"/>
        <v>105456178</v>
      </c>
      <c r="Q16" s="43">
        <f t="shared" si="2"/>
        <v>5201</v>
      </c>
      <c r="R16" s="43">
        <f t="shared" si="2"/>
        <v>120728</v>
      </c>
      <c r="S16" s="43">
        <f t="shared" si="2"/>
        <v>1653637</v>
      </c>
    </row>
    <row r="17" spans="1:19" s="1" customFormat="1" ht="15" customHeight="1">
      <c r="A17" s="27" t="s">
        <v>12</v>
      </c>
      <c r="B17" s="43">
        <f aca="true" t="shared" si="3" ref="B17:S17">B27+B28+B48+B65+B66</f>
        <v>53211</v>
      </c>
      <c r="C17" s="43">
        <f t="shared" si="3"/>
        <v>20042443</v>
      </c>
      <c r="D17" s="43">
        <f t="shared" si="3"/>
        <v>1067061942</v>
      </c>
      <c r="E17" s="43">
        <f t="shared" si="3"/>
        <v>431</v>
      </c>
      <c r="F17" s="43">
        <f t="shared" si="3"/>
        <v>2396396</v>
      </c>
      <c r="G17" s="43">
        <f t="shared" si="3"/>
        <v>176935498</v>
      </c>
      <c r="H17" s="43">
        <f t="shared" si="3"/>
        <v>21886</v>
      </c>
      <c r="I17" s="43">
        <f t="shared" si="3"/>
        <v>10562425</v>
      </c>
      <c r="J17" s="43">
        <f t="shared" si="3"/>
        <v>612776155</v>
      </c>
      <c r="K17" s="43">
        <f t="shared" si="3"/>
        <v>13207</v>
      </c>
      <c r="L17" s="43">
        <f t="shared" si="3"/>
        <v>4814492</v>
      </c>
      <c r="M17" s="43">
        <f t="shared" si="3"/>
        <v>208757784</v>
      </c>
      <c r="N17" s="43">
        <f t="shared" si="3"/>
        <v>15663</v>
      </c>
      <c r="O17" s="43">
        <f t="shared" si="3"/>
        <v>2207631</v>
      </c>
      <c r="P17" s="43">
        <f t="shared" si="3"/>
        <v>67784218</v>
      </c>
      <c r="Q17" s="43">
        <f t="shared" si="3"/>
        <v>2021</v>
      </c>
      <c r="R17" s="43">
        <f t="shared" si="3"/>
        <v>61401</v>
      </c>
      <c r="S17" s="43">
        <f t="shared" si="3"/>
        <v>807470</v>
      </c>
    </row>
    <row r="18" spans="1:19" s="1" customFormat="1" ht="15" customHeight="1">
      <c r="A18" s="27" t="s">
        <v>13</v>
      </c>
      <c r="B18" s="43">
        <f aca="true" t="shared" si="4" ref="B18:S18">B34+B36+B42+B45+B51+B58+B60</f>
        <v>113456</v>
      </c>
      <c r="C18" s="43">
        <f t="shared" si="4"/>
        <v>31149921</v>
      </c>
      <c r="D18" s="43">
        <f t="shared" si="4"/>
        <v>1496163250</v>
      </c>
      <c r="E18" s="43">
        <f t="shared" si="4"/>
        <v>520</v>
      </c>
      <c r="F18" s="43">
        <f t="shared" si="4"/>
        <v>2971361</v>
      </c>
      <c r="G18" s="43">
        <f t="shared" si="4"/>
        <v>194903766</v>
      </c>
      <c r="H18" s="43">
        <f t="shared" si="4"/>
        <v>49621</v>
      </c>
      <c r="I18" s="43">
        <f t="shared" si="4"/>
        <v>11095788</v>
      </c>
      <c r="J18" s="43">
        <f t="shared" si="4"/>
        <v>638158416</v>
      </c>
      <c r="K18" s="43">
        <f t="shared" si="4"/>
        <v>32893</v>
      </c>
      <c r="L18" s="43">
        <f t="shared" si="4"/>
        <v>13331099</v>
      </c>
      <c r="M18" s="43">
        <f t="shared" si="4"/>
        <v>557063033</v>
      </c>
      <c r="N18" s="43">
        <f t="shared" si="4"/>
        <v>25541</v>
      </c>
      <c r="O18" s="43">
        <f t="shared" si="4"/>
        <v>3617040</v>
      </c>
      <c r="P18" s="43">
        <f t="shared" si="4"/>
        <v>103800504</v>
      </c>
      <c r="Q18" s="43">
        <f t="shared" si="4"/>
        <v>4875</v>
      </c>
      <c r="R18" s="43">
        <f t="shared" si="4"/>
        <v>134047</v>
      </c>
      <c r="S18" s="43">
        <f t="shared" si="4"/>
        <v>2228088</v>
      </c>
    </row>
    <row r="19" spans="1:19" s="1" customFormat="1" ht="15" customHeight="1">
      <c r="A19" s="27" t="s">
        <v>14</v>
      </c>
      <c r="B19" s="43">
        <f aca="true" t="shared" si="5" ref="B19:S19">B38+B49+B56</f>
        <v>100968</v>
      </c>
      <c r="C19" s="43">
        <f t="shared" si="5"/>
        <v>29061198</v>
      </c>
      <c r="D19" s="43">
        <f t="shared" si="5"/>
        <v>1131314402</v>
      </c>
      <c r="E19" s="43">
        <f t="shared" si="5"/>
        <v>478</v>
      </c>
      <c r="F19" s="43">
        <f t="shared" si="5"/>
        <v>2291131</v>
      </c>
      <c r="G19" s="43">
        <f t="shared" si="5"/>
        <v>142245362</v>
      </c>
      <c r="H19" s="43">
        <f t="shared" si="5"/>
        <v>18607</v>
      </c>
      <c r="I19" s="43">
        <f t="shared" si="5"/>
        <v>6580457</v>
      </c>
      <c r="J19" s="43">
        <f t="shared" si="5"/>
        <v>356280413</v>
      </c>
      <c r="K19" s="43">
        <f t="shared" si="5"/>
        <v>59719</v>
      </c>
      <c r="L19" s="43">
        <f t="shared" si="5"/>
        <v>17378529</v>
      </c>
      <c r="M19" s="43">
        <f t="shared" si="5"/>
        <v>571888426</v>
      </c>
      <c r="N19" s="43">
        <f t="shared" si="5"/>
        <v>18655</v>
      </c>
      <c r="O19" s="43">
        <f t="shared" si="5"/>
        <v>2716706</v>
      </c>
      <c r="P19" s="43">
        <f t="shared" si="5"/>
        <v>59643418</v>
      </c>
      <c r="Q19" s="43">
        <f t="shared" si="5"/>
        <v>3506</v>
      </c>
      <c r="R19" s="43">
        <f t="shared" si="5"/>
        <v>94345</v>
      </c>
      <c r="S19" s="43">
        <f t="shared" si="5"/>
        <v>1256458</v>
      </c>
    </row>
    <row r="20" spans="1:19" s="1" customFormat="1" ht="15" customHeight="1">
      <c r="A20" s="27" t="s">
        <v>15</v>
      </c>
      <c r="B20" s="43">
        <f aca="true" t="shared" si="6" ref="B20:S20">B40+B43+B44+B50+B55+B61+B72+B73+B74</f>
        <v>58457</v>
      </c>
      <c r="C20" s="43">
        <f t="shared" si="6"/>
        <v>13999194</v>
      </c>
      <c r="D20" s="43">
        <f t="shared" si="6"/>
        <v>549302968</v>
      </c>
      <c r="E20" s="43">
        <f t="shared" si="6"/>
        <v>130</v>
      </c>
      <c r="F20" s="43">
        <f t="shared" si="6"/>
        <v>851441</v>
      </c>
      <c r="G20" s="43">
        <f t="shared" si="6"/>
        <v>58219397</v>
      </c>
      <c r="H20" s="43">
        <f t="shared" si="6"/>
        <v>12666</v>
      </c>
      <c r="I20" s="43">
        <f t="shared" si="6"/>
        <v>4334335</v>
      </c>
      <c r="J20" s="43">
        <f t="shared" si="6"/>
        <v>223640093</v>
      </c>
      <c r="K20" s="43">
        <f t="shared" si="6"/>
        <v>17718</v>
      </c>
      <c r="L20" s="43">
        <f t="shared" si="6"/>
        <v>5661028</v>
      </c>
      <c r="M20" s="43">
        <f t="shared" si="6"/>
        <v>189135013</v>
      </c>
      <c r="N20" s="43">
        <f t="shared" si="6"/>
        <v>23247</v>
      </c>
      <c r="O20" s="43">
        <f t="shared" si="6"/>
        <v>3029245</v>
      </c>
      <c r="P20" s="43">
        <f t="shared" si="6"/>
        <v>76932169</v>
      </c>
      <c r="Q20" s="43">
        <f t="shared" si="6"/>
        <v>4672</v>
      </c>
      <c r="R20" s="43">
        <f t="shared" si="6"/>
        <v>121064</v>
      </c>
      <c r="S20" s="43">
        <f t="shared" si="6"/>
        <v>1361655</v>
      </c>
    </row>
    <row r="21" spans="1:19" s="1" customFormat="1" ht="15" customHeight="1">
      <c r="A21" s="27" t="s">
        <v>16</v>
      </c>
      <c r="B21" s="43">
        <f aca="true" t="shared" si="7" ref="B21:S21">B25+B31+B46+B54+B67</f>
        <v>108609</v>
      </c>
      <c r="C21" s="43">
        <f t="shared" si="7"/>
        <v>37065975</v>
      </c>
      <c r="D21" s="43">
        <f t="shared" si="7"/>
        <v>1548525233</v>
      </c>
      <c r="E21" s="43">
        <f t="shared" si="7"/>
        <v>671</v>
      </c>
      <c r="F21" s="43">
        <f t="shared" si="7"/>
        <v>3757163</v>
      </c>
      <c r="G21" s="43">
        <f t="shared" si="7"/>
        <v>240616389</v>
      </c>
      <c r="H21" s="43">
        <f t="shared" si="7"/>
        <v>25289</v>
      </c>
      <c r="I21" s="43">
        <f t="shared" si="7"/>
        <v>11209946</v>
      </c>
      <c r="J21" s="43">
        <f t="shared" si="7"/>
        <v>581558693</v>
      </c>
      <c r="K21" s="43">
        <f t="shared" si="7"/>
        <v>40084</v>
      </c>
      <c r="L21" s="43">
        <f t="shared" si="7"/>
        <v>17148539</v>
      </c>
      <c r="M21" s="43">
        <f t="shared" si="7"/>
        <v>597228631</v>
      </c>
      <c r="N21" s="43">
        <f t="shared" si="7"/>
        <v>35732</v>
      </c>
      <c r="O21" s="43">
        <f t="shared" si="7"/>
        <v>4757114</v>
      </c>
      <c r="P21" s="43">
        <f t="shared" si="7"/>
        <v>126750108</v>
      </c>
      <c r="Q21" s="43">
        <f t="shared" si="7"/>
        <v>6833</v>
      </c>
      <c r="R21" s="43">
        <f t="shared" si="7"/>
        <v>193213</v>
      </c>
      <c r="S21" s="43">
        <f t="shared" si="7"/>
        <v>2371412</v>
      </c>
    </row>
    <row r="22" spans="1:20" s="1" customFormat="1" ht="15" customHeight="1">
      <c r="A22" s="27" t="s">
        <v>17</v>
      </c>
      <c r="B22" s="43">
        <f aca="true" t="shared" si="8" ref="B22:S22">B26+B33+B39+B57+B62+B68+B70+B71</f>
        <v>65733</v>
      </c>
      <c r="C22" s="43">
        <f t="shared" si="8"/>
        <v>17417117</v>
      </c>
      <c r="D22" s="43">
        <f t="shared" si="8"/>
        <v>743546499</v>
      </c>
      <c r="E22" s="43">
        <f t="shared" si="8"/>
        <v>217</v>
      </c>
      <c r="F22" s="43">
        <f t="shared" si="8"/>
        <v>1269288</v>
      </c>
      <c r="G22" s="43">
        <f t="shared" si="8"/>
        <v>98791295</v>
      </c>
      <c r="H22" s="43">
        <f t="shared" si="8"/>
        <v>10716</v>
      </c>
      <c r="I22" s="43">
        <f t="shared" si="8"/>
        <v>3708404</v>
      </c>
      <c r="J22" s="43">
        <f t="shared" si="8"/>
        <v>187988562</v>
      </c>
      <c r="K22" s="43">
        <f t="shared" si="8"/>
        <v>23748</v>
      </c>
      <c r="L22" s="43">
        <f t="shared" si="8"/>
        <v>8892714</v>
      </c>
      <c r="M22" s="43">
        <f t="shared" si="8"/>
        <v>382417134</v>
      </c>
      <c r="N22" s="43">
        <f t="shared" si="8"/>
        <v>27361</v>
      </c>
      <c r="O22" s="43">
        <f t="shared" si="8"/>
        <v>3369433</v>
      </c>
      <c r="P22" s="43">
        <f t="shared" si="8"/>
        <v>72668246</v>
      </c>
      <c r="Q22" s="43">
        <f t="shared" si="8"/>
        <v>3691</v>
      </c>
      <c r="R22" s="43">
        <f t="shared" si="8"/>
        <v>177260</v>
      </c>
      <c r="S22" s="43">
        <f t="shared" si="8"/>
        <v>1680897</v>
      </c>
      <c r="T22" s="30"/>
    </row>
    <row r="23" spans="1:19" ht="10.5" customHeight="1">
      <c r="A23" s="22"/>
      <c r="B23" s="25"/>
      <c r="C23" s="25"/>
      <c r="D23" s="25"/>
      <c r="E23" s="25"/>
      <c r="F23" s="25"/>
      <c r="G23" s="25"/>
      <c r="H23" s="25"/>
      <c r="I23" s="25"/>
      <c r="J23" s="25"/>
      <c r="K23" s="26"/>
      <c r="L23" s="25"/>
      <c r="M23" s="25"/>
      <c r="N23" s="25"/>
      <c r="O23" s="25"/>
      <c r="P23" s="25"/>
      <c r="Q23" s="25"/>
      <c r="R23" s="25"/>
      <c r="S23" s="25"/>
    </row>
    <row r="24" spans="1:19" ht="15" customHeight="1">
      <c r="A24" s="22" t="s">
        <v>18</v>
      </c>
      <c r="B24" s="31">
        <v>809087</v>
      </c>
      <c r="C24" s="31">
        <v>134609927</v>
      </c>
      <c r="D24" s="39">
        <v>9108649930</v>
      </c>
      <c r="E24" s="31">
        <v>192462</v>
      </c>
      <c r="F24" s="31">
        <v>34455925</v>
      </c>
      <c r="G24" s="39">
        <v>2887269873</v>
      </c>
      <c r="H24" s="31">
        <v>345108</v>
      </c>
      <c r="I24" s="31">
        <v>37720538</v>
      </c>
      <c r="J24" s="40">
        <v>2554969115</v>
      </c>
      <c r="K24" s="32">
        <v>215702</v>
      </c>
      <c r="L24" s="31">
        <v>57449021</v>
      </c>
      <c r="M24" s="40">
        <v>3551894887</v>
      </c>
      <c r="N24" s="31">
        <v>40811</v>
      </c>
      <c r="O24" s="31">
        <v>4662807</v>
      </c>
      <c r="P24" s="31">
        <v>109470613</v>
      </c>
      <c r="Q24" s="31">
        <v>15004</v>
      </c>
      <c r="R24" s="31">
        <v>321636</v>
      </c>
      <c r="S24" s="31">
        <v>5045442</v>
      </c>
    </row>
    <row r="25" spans="1:19" ht="15" customHeight="1">
      <c r="A25" s="22" t="s">
        <v>19</v>
      </c>
      <c r="B25" s="40">
        <v>74184</v>
      </c>
      <c r="C25" s="40">
        <v>26393921</v>
      </c>
      <c r="D25" s="40">
        <v>1127328731</v>
      </c>
      <c r="E25" s="40">
        <v>506</v>
      </c>
      <c r="F25" s="40">
        <v>2795682</v>
      </c>
      <c r="G25" s="40">
        <v>173118318</v>
      </c>
      <c r="H25" s="40">
        <v>17854</v>
      </c>
      <c r="I25" s="40">
        <v>8341463</v>
      </c>
      <c r="J25" s="40">
        <v>431591049</v>
      </c>
      <c r="K25" s="41">
        <v>28372</v>
      </c>
      <c r="L25" s="40">
        <v>11951295</v>
      </c>
      <c r="M25" s="40">
        <v>432592064</v>
      </c>
      <c r="N25" s="40">
        <v>23655</v>
      </c>
      <c r="O25" s="40">
        <v>3202431</v>
      </c>
      <c r="P25" s="40">
        <v>88730481</v>
      </c>
      <c r="Q25" s="40">
        <v>3797</v>
      </c>
      <c r="R25" s="40">
        <v>103050</v>
      </c>
      <c r="S25" s="40">
        <v>1296819</v>
      </c>
    </row>
    <row r="26" spans="1:19" ht="15" customHeight="1">
      <c r="A26" s="22" t="s">
        <v>20</v>
      </c>
      <c r="B26" s="40">
        <v>18556</v>
      </c>
      <c r="C26" s="40">
        <v>5331742</v>
      </c>
      <c r="D26" s="40">
        <v>195180309</v>
      </c>
      <c r="E26" s="40">
        <v>52</v>
      </c>
      <c r="F26" s="40">
        <v>348435</v>
      </c>
      <c r="G26" s="40">
        <v>22911863</v>
      </c>
      <c r="H26" s="40">
        <v>2560</v>
      </c>
      <c r="I26" s="40">
        <v>1369378</v>
      </c>
      <c r="J26" s="40">
        <v>71367579</v>
      </c>
      <c r="K26" s="41">
        <v>8145</v>
      </c>
      <c r="L26" s="40">
        <v>2593638</v>
      </c>
      <c r="M26" s="40">
        <v>79850516</v>
      </c>
      <c r="N26" s="40">
        <v>7025</v>
      </c>
      <c r="O26" s="40">
        <v>976512</v>
      </c>
      <c r="P26" s="40">
        <v>20635705</v>
      </c>
      <c r="Q26" s="40">
        <v>774</v>
      </c>
      <c r="R26" s="40">
        <v>43779</v>
      </c>
      <c r="S26" s="40">
        <v>414646</v>
      </c>
    </row>
    <row r="27" spans="1:19" ht="15" customHeight="1">
      <c r="A27" s="22" t="s">
        <v>21</v>
      </c>
      <c r="B27" s="40">
        <v>28443</v>
      </c>
      <c r="C27" s="40">
        <v>12023158</v>
      </c>
      <c r="D27" s="40">
        <v>679419642</v>
      </c>
      <c r="E27" s="40">
        <v>245</v>
      </c>
      <c r="F27" s="40">
        <v>1731515</v>
      </c>
      <c r="G27" s="40">
        <v>130674182</v>
      </c>
      <c r="H27" s="40">
        <v>12652</v>
      </c>
      <c r="I27" s="40">
        <v>6536286</v>
      </c>
      <c r="J27" s="40">
        <v>396113941</v>
      </c>
      <c r="K27" s="41">
        <v>8227</v>
      </c>
      <c r="L27" s="40">
        <v>2796793</v>
      </c>
      <c r="M27" s="40">
        <v>122372287</v>
      </c>
      <c r="N27" s="40">
        <v>6198</v>
      </c>
      <c r="O27" s="40">
        <v>925656</v>
      </c>
      <c r="P27" s="40">
        <v>29792449</v>
      </c>
      <c r="Q27" s="40">
        <v>1121</v>
      </c>
      <c r="R27" s="40">
        <v>32908</v>
      </c>
      <c r="S27" s="40">
        <v>466783</v>
      </c>
    </row>
    <row r="28" spans="1:19" ht="15" customHeight="1">
      <c r="A28" s="22" t="s">
        <v>22</v>
      </c>
      <c r="B28" s="40">
        <v>6698</v>
      </c>
      <c r="C28" s="40">
        <v>3144452</v>
      </c>
      <c r="D28" s="40">
        <v>158110438</v>
      </c>
      <c r="E28" s="40">
        <v>48</v>
      </c>
      <c r="F28" s="40">
        <v>225472</v>
      </c>
      <c r="G28" s="40">
        <v>17331097</v>
      </c>
      <c r="H28" s="40">
        <v>1803</v>
      </c>
      <c r="I28" s="40">
        <v>1700050</v>
      </c>
      <c r="J28" s="40">
        <v>97113759</v>
      </c>
      <c r="K28" s="41">
        <v>1946</v>
      </c>
      <c r="L28" s="40">
        <v>817606</v>
      </c>
      <c r="M28" s="40">
        <v>30552970</v>
      </c>
      <c r="N28" s="40">
        <v>2675</v>
      </c>
      <c r="O28" s="40">
        <v>393503</v>
      </c>
      <c r="P28" s="40">
        <v>13020290</v>
      </c>
      <c r="Q28" s="40">
        <v>226</v>
      </c>
      <c r="R28" s="40">
        <v>7821</v>
      </c>
      <c r="S28" s="40">
        <v>92322</v>
      </c>
    </row>
    <row r="29" spans="1:19" ht="15" customHeight="1">
      <c r="A29" s="22"/>
      <c r="B29" s="40"/>
      <c r="C29" s="40"/>
      <c r="D29" s="40"/>
      <c r="E29" s="40"/>
      <c r="F29" s="40"/>
      <c r="G29" s="40"/>
      <c r="H29" s="40"/>
      <c r="I29" s="40"/>
      <c r="J29" s="40"/>
      <c r="K29" s="41"/>
      <c r="L29" s="40"/>
      <c r="M29" s="40"/>
      <c r="N29" s="40"/>
      <c r="O29" s="40"/>
      <c r="P29" s="40"/>
      <c r="Q29" s="40"/>
      <c r="R29" s="40"/>
      <c r="S29" s="40"/>
    </row>
    <row r="30" spans="1:19" ht="15" customHeight="1">
      <c r="A30" s="22" t="s">
        <v>23</v>
      </c>
      <c r="B30" s="40">
        <v>26991</v>
      </c>
      <c r="C30" s="40">
        <v>12355556</v>
      </c>
      <c r="D30" s="40">
        <v>732017994</v>
      </c>
      <c r="E30" s="40">
        <v>412</v>
      </c>
      <c r="F30" s="40">
        <v>2662666</v>
      </c>
      <c r="G30" s="40">
        <v>184483356</v>
      </c>
      <c r="H30" s="40">
        <v>11805</v>
      </c>
      <c r="I30" s="40">
        <v>6248318</v>
      </c>
      <c r="J30" s="40">
        <v>389749770</v>
      </c>
      <c r="K30" s="41">
        <v>7513</v>
      </c>
      <c r="L30" s="40">
        <v>2694133</v>
      </c>
      <c r="M30" s="40">
        <v>135985045</v>
      </c>
      <c r="N30" s="40">
        <v>5611</v>
      </c>
      <c r="O30" s="40">
        <v>709161</v>
      </c>
      <c r="P30" s="40">
        <v>21199653</v>
      </c>
      <c r="Q30" s="40">
        <v>1650</v>
      </c>
      <c r="R30" s="40">
        <v>41278</v>
      </c>
      <c r="S30" s="40">
        <v>600170</v>
      </c>
    </row>
    <row r="31" spans="1:19" ht="15" customHeight="1">
      <c r="A31" s="22" t="s">
        <v>24</v>
      </c>
      <c r="B31" s="40">
        <v>7019</v>
      </c>
      <c r="C31" s="40">
        <v>3125944</v>
      </c>
      <c r="D31" s="40">
        <v>115210903</v>
      </c>
      <c r="E31" s="40">
        <v>33</v>
      </c>
      <c r="F31" s="40">
        <v>225174</v>
      </c>
      <c r="G31" s="40">
        <v>19323223</v>
      </c>
      <c r="H31" s="40">
        <v>1208</v>
      </c>
      <c r="I31" s="40">
        <v>667906</v>
      </c>
      <c r="J31" s="40">
        <v>34336703</v>
      </c>
      <c r="K31" s="41">
        <v>3118</v>
      </c>
      <c r="L31" s="40">
        <v>1889180</v>
      </c>
      <c r="M31" s="40">
        <v>53224367</v>
      </c>
      <c r="N31" s="40">
        <v>2351</v>
      </c>
      <c r="O31" s="40">
        <v>333391</v>
      </c>
      <c r="P31" s="40">
        <v>8220354</v>
      </c>
      <c r="Q31" s="40">
        <v>309</v>
      </c>
      <c r="R31" s="40">
        <v>10293</v>
      </c>
      <c r="S31" s="40">
        <v>106256</v>
      </c>
    </row>
    <row r="32" spans="1:19" ht="15" customHeight="1">
      <c r="A32" s="22" t="s">
        <v>25</v>
      </c>
      <c r="B32" s="40">
        <v>36539</v>
      </c>
      <c r="C32" s="40">
        <v>8887205</v>
      </c>
      <c r="D32" s="40">
        <v>416438290</v>
      </c>
      <c r="E32" s="40">
        <v>128</v>
      </c>
      <c r="F32" s="40">
        <v>546697</v>
      </c>
      <c r="G32" s="40">
        <v>35807822</v>
      </c>
      <c r="H32" s="40">
        <v>15567</v>
      </c>
      <c r="I32" s="40">
        <v>3887715</v>
      </c>
      <c r="J32" s="40">
        <v>207905817</v>
      </c>
      <c r="K32" s="41">
        <v>7519</v>
      </c>
      <c r="L32" s="40">
        <v>3001391</v>
      </c>
      <c r="M32" s="40">
        <v>126958898</v>
      </c>
      <c r="N32" s="40">
        <v>11719</v>
      </c>
      <c r="O32" s="40">
        <v>1416753</v>
      </c>
      <c r="P32" s="40">
        <v>45330221</v>
      </c>
      <c r="Q32" s="40">
        <v>1570</v>
      </c>
      <c r="R32" s="40">
        <v>34335</v>
      </c>
      <c r="S32" s="40">
        <v>429407</v>
      </c>
    </row>
    <row r="33" spans="1:19" ht="15" customHeight="1">
      <c r="A33" s="22" t="s">
        <v>26</v>
      </c>
      <c r="B33" s="40">
        <v>10370</v>
      </c>
      <c r="C33" s="40">
        <v>2835979</v>
      </c>
      <c r="D33" s="40">
        <v>103244800</v>
      </c>
      <c r="E33" s="40">
        <v>32</v>
      </c>
      <c r="F33" s="40">
        <v>171415</v>
      </c>
      <c r="G33" s="40">
        <v>11798515</v>
      </c>
      <c r="H33" s="40">
        <v>1595</v>
      </c>
      <c r="I33" s="40">
        <v>636408</v>
      </c>
      <c r="J33" s="40">
        <v>33076940</v>
      </c>
      <c r="K33" s="41">
        <v>4110</v>
      </c>
      <c r="L33" s="40">
        <v>1551043</v>
      </c>
      <c r="M33" s="40">
        <v>49333613</v>
      </c>
      <c r="N33" s="40">
        <v>3880</v>
      </c>
      <c r="O33" s="40">
        <v>453878</v>
      </c>
      <c r="P33" s="40">
        <v>8812598</v>
      </c>
      <c r="Q33" s="40">
        <v>753</v>
      </c>
      <c r="R33" s="40">
        <v>23235</v>
      </c>
      <c r="S33" s="40">
        <v>223134</v>
      </c>
    </row>
    <row r="34" spans="1:19" ht="15" customHeight="1">
      <c r="A34" s="22" t="s">
        <v>27</v>
      </c>
      <c r="B34" s="40">
        <v>8925</v>
      </c>
      <c r="C34" s="40">
        <v>4516762</v>
      </c>
      <c r="D34" s="40">
        <v>250399177</v>
      </c>
      <c r="E34" s="40">
        <v>236</v>
      </c>
      <c r="F34" s="40">
        <v>803179</v>
      </c>
      <c r="G34" s="40">
        <v>58425355</v>
      </c>
      <c r="H34" s="40">
        <v>964</v>
      </c>
      <c r="I34" s="40">
        <v>1522298</v>
      </c>
      <c r="J34" s="40">
        <v>94429297</v>
      </c>
      <c r="K34" s="41">
        <v>5500</v>
      </c>
      <c r="L34" s="40">
        <v>1872093</v>
      </c>
      <c r="M34" s="40">
        <v>91006779</v>
      </c>
      <c r="N34" s="40">
        <v>1866</v>
      </c>
      <c r="O34" s="40">
        <v>298407</v>
      </c>
      <c r="P34" s="40">
        <v>6245497</v>
      </c>
      <c r="Q34" s="40">
        <v>357</v>
      </c>
      <c r="R34" s="40">
        <v>20633</v>
      </c>
      <c r="S34" s="40">
        <v>290237</v>
      </c>
    </row>
    <row r="35" spans="1:19" ht="15" customHeight="1">
      <c r="A35" s="22"/>
      <c r="B35" s="40"/>
      <c r="C35" s="40"/>
      <c r="D35" s="40"/>
      <c r="E35" s="40"/>
      <c r="F35" s="40"/>
      <c r="G35" s="40"/>
      <c r="H35" s="40"/>
      <c r="I35" s="40"/>
      <c r="J35" s="40"/>
      <c r="K35" s="41"/>
      <c r="L35" s="40"/>
      <c r="M35" s="40"/>
      <c r="N35" s="40"/>
      <c r="O35" s="40"/>
      <c r="P35" s="40"/>
      <c r="Q35" s="40"/>
      <c r="R35" s="40"/>
      <c r="S35" s="40"/>
    </row>
    <row r="36" spans="1:19" ht="15" customHeight="1">
      <c r="A36" s="22" t="s">
        <v>28</v>
      </c>
      <c r="B36" s="40">
        <v>39229</v>
      </c>
      <c r="C36" s="40">
        <v>10077852</v>
      </c>
      <c r="D36" s="40">
        <v>503107452</v>
      </c>
      <c r="E36" s="40">
        <v>55</v>
      </c>
      <c r="F36" s="40">
        <v>805418</v>
      </c>
      <c r="G36" s="40">
        <v>49348896</v>
      </c>
      <c r="H36" s="40">
        <v>17930</v>
      </c>
      <c r="I36" s="40">
        <v>4176257</v>
      </c>
      <c r="J36" s="40">
        <v>250362653</v>
      </c>
      <c r="K36" s="41">
        <v>7691</v>
      </c>
      <c r="L36" s="40">
        <v>3543224</v>
      </c>
      <c r="M36" s="40">
        <v>157295814</v>
      </c>
      <c r="N36" s="40">
        <v>11380</v>
      </c>
      <c r="O36" s="40">
        <v>1504009</v>
      </c>
      <c r="P36" s="40">
        <v>45032703</v>
      </c>
      <c r="Q36" s="40">
        <v>2172</v>
      </c>
      <c r="R36" s="40">
        <v>48566</v>
      </c>
      <c r="S36" s="40">
        <v>1060553</v>
      </c>
    </row>
    <row r="37" spans="1:19" ht="15" customHeight="1">
      <c r="A37" s="22" t="s">
        <v>29</v>
      </c>
      <c r="B37" s="40">
        <v>17921</v>
      </c>
      <c r="C37" s="40">
        <v>9328817</v>
      </c>
      <c r="D37" s="40">
        <v>464151833</v>
      </c>
      <c r="E37" s="40">
        <v>105</v>
      </c>
      <c r="F37" s="40">
        <v>924043</v>
      </c>
      <c r="G37" s="40">
        <v>54694204</v>
      </c>
      <c r="H37" s="40">
        <v>5177</v>
      </c>
      <c r="I37" s="40">
        <v>4567101</v>
      </c>
      <c r="J37" s="40">
        <v>259193498</v>
      </c>
      <c r="K37" s="41">
        <v>4751</v>
      </c>
      <c r="L37" s="40">
        <v>2890667</v>
      </c>
      <c r="M37" s="40">
        <v>118929648</v>
      </c>
      <c r="N37" s="40">
        <v>6520</v>
      </c>
      <c r="O37" s="40">
        <v>915742</v>
      </c>
      <c r="P37" s="40">
        <v>30916525</v>
      </c>
      <c r="Q37" s="40">
        <v>1367</v>
      </c>
      <c r="R37" s="40">
        <v>31177</v>
      </c>
      <c r="S37" s="40">
        <v>416071</v>
      </c>
    </row>
    <row r="38" spans="1:19" ht="15" customHeight="1">
      <c r="A38" s="22" t="s">
        <v>30</v>
      </c>
      <c r="B38" s="40">
        <v>23669</v>
      </c>
      <c r="C38" s="40">
        <v>8364934</v>
      </c>
      <c r="D38" s="40">
        <v>326061288</v>
      </c>
      <c r="E38" s="40">
        <v>89</v>
      </c>
      <c r="F38" s="40">
        <v>591620</v>
      </c>
      <c r="G38" s="40">
        <v>37313592</v>
      </c>
      <c r="H38" s="40">
        <v>2699</v>
      </c>
      <c r="I38" s="40">
        <v>1987620</v>
      </c>
      <c r="J38" s="40">
        <v>112723453</v>
      </c>
      <c r="K38" s="41">
        <v>12996</v>
      </c>
      <c r="L38" s="40">
        <v>4733266</v>
      </c>
      <c r="M38" s="40">
        <v>150062488</v>
      </c>
      <c r="N38" s="40">
        <v>6763</v>
      </c>
      <c r="O38" s="40">
        <v>1023914</v>
      </c>
      <c r="P38" s="40">
        <v>25650933</v>
      </c>
      <c r="Q38" s="40">
        <v>1122</v>
      </c>
      <c r="R38" s="40">
        <v>28514</v>
      </c>
      <c r="S38" s="40">
        <v>310822</v>
      </c>
    </row>
    <row r="39" spans="1:19" ht="15" customHeight="1">
      <c r="A39" s="22" t="s">
        <v>31</v>
      </c>
      <c r="B39" s="40">
        <v>13295</v>
      </c>
      <c r="C39" s="40">
        <v>4125957</v>
      </c>
      <c r="D39" s="40">
        <v>221128766</v>
      </c>
      <c r="E39" s="40">
        <v>57</v>
      </c>
      <c r="F39" s="40">
        <v>413252</v>
      </c>
      <c r="G39" s="40">
        <v>44899384</v>
      </c>
      <c r="H39" s="40">
        <v>2071</v>
      </c>
      <c r="I39" s="40">
        <v>704707</v>
      </c>
      <c r="J39" s="40">
        <v>36431761</v>
      </c>
      <c r="K39" s="41">
        <v>5690</v>
      </c>
      <c r="L39" s="40">
        <v>2374061</v>
      </c>
      <c r="M39" s="40">
        <v>126953130</v>
      </c>
      <c r="N39" s="40">
        <v>4970</v>
      </c>
      <c r="O39" s="40">
        <v>617440</v>
      </c>
      <c r="P39" s="40">
        <v>12686779</v>
      </c>
      <c r="Q39" s="40">
        <v>507</v>
      </c>
      <c r="R39" s="40">
        <v>16497</v>
      </c>
      <c r="S39" s="40">
        <v>157712</v>
      </c>
    </row>
    <row r="40" spans="1:19" ht="15" customHeight="1">
      <c r="A40" s="22" t="s">
        <v>32</v>
      </c>
      <c r="B40" s="40">
        <v>11147</v>
      </c>
      <c r="C40" s="40">
        <v>2959586</v>
      </c>
      <c r="D40" s="40">
        <v>116578146</v>
      </c>
      <c r="E40" s="40">
        <v>12</v>
      </c>
      <c r="F40" s="40">
        <v>100118</v>
      </c>
      <c r="G40" s="40">
        <v>6488853</v>
      </c>
      <c r="H40" s="40">
        <v>2910</v>
      </c>
      <c r="I40" s="40">
        <v>1296835</v>
      </c>
      <c r="J40" s="40">
        <v>62562993</v>
      </c>
      <c r="K40" s="41">
        <v>2867</v>
      </c>
      <c r="L40" s="40">
        <v>969700</v>
      </c>
      <c r="M40" s="40">
        <v>33046852</v>
      </c>
      <c r="N40" s="40">
        <v>4228</v>
      </c>
      <c r="O40" s="40">
        <v>563181</v>
      </c>
      <c r="P40" s="40">
        <v>14122433</v>
      </c>
      <c r="Q40" s="40">
        <v>1126</v>
      </c>
      <c r="R40" s="40">
        <v>29693</v>
      </c>
      <c r="S40" s="40">
        <v>355449</v>
      </c>
    </row>
    <row r="41" spans="1:19" ht="15" customHeight="1">
      <c r="A41" s="22"/>
      <c r="B41" s="40"/>
      <c r="C41" s="40"/>
      <c r="D41" s="40"/>
      <c r="E41" s="40"/>
      <c r="F41" s="40"/>
      <c r="G41" s="40"/>
      <c r="H41" s="40"/>
      <c r="I41" s="40"/>
      <c r="J41" s="40"/>
      <c r="K41" s="41"/>
      <c r="L41" s="40"/>
      <c r="M41" s="40"/>
      <c r="N41" s="40"/>
      <c r="O41" s="40"/>
      <c r="P41" s="40"/>
      <c r="Q41" s="40"/>
      <c r="R41" s="40"/>
      <c r="S41" s="40"/>
    </row>
    <row r="42" spans="1:19" ht="15" customHeight="1">
      <c r="A42" s="22" t="s">
        <v>33</v>
      </c>
      <c r="B42" s="40">
        <v>23093</v>
      </c>
      <c r="C42" s="40">
        <v>5631334</v>
      </c>
      <c r="D42" s="40">
        <v>260549347</v>
      </c>
      <c r="E42" s="40">
        <v>92</v>
      </c>
      <c r="F42" s="40">
        <v>696086</v>
      </c>
      <c r="G42" s="40">
        <v>45984095</v>
      </c>
      <c r="H42" s="40">
        <v>12963</v>
      </c>
      <c r="I42" s="40">
        <v>2000030</v>
      </c>
      <c r="J42" s="40">
        <v>103689803</v>
      </c>
      <c r="K42" s="41">
        <v>6074</v>
      </c>
      <c r="L42" s="40">
        <v>2358203</v>
      </c>
      <c r="M42" s="40">
        <v>94156946</v>
      </c>
      <c r="N42" s="40">
        <v>3470</v>
      </c>
      <c r="O42" s="40">
        <v>558097</v>
      </c>
      <c r="P42" s="40">
        <v>16496435</v>
      </c>
      <c r="Q42" s="40">
        <v>494</v>
      </c>
      <c r="R42" s="40">
        <v>18918</v>
      </c>
      <c r="S42" s="40">
        <v>222068</v>
      </c>
    </row>
    <row r="43" spans="1:19" ht="15" customHeight="1">
      <c r="A43" s="22" t="s">
        <v>34</v>
      </c>
      <c r="B43" s="40">
        <v>15110</v>
      </c>
      <c r="C43" s="40">
        <v>2622512</v>
      </c>
      <c r="D43" s="40">
        <v>98082059</v>
      </c>
      <c r="E43" s="40">
        <v>24</v>
      </c>
      <c r="F43" s="40">
        <v>162486</v>
      </c>
      <c r="G43" s="40">
        <v>11685074</v>
      </c>
      <c r="H43" s="40">
        <v>3707</v>
      </c>
      <c r="I43" s="40">
        <v>776771</v>
      </c>
      <c r="J43" s="40">
        <v>40700979</v>
      </c>
      <c r="K43" s="41">
        <v>2765</v>
      </c>
      <c r="L43" s="40">
        <v>818967</v>
      </c>
      <c r="M43" s="40">
        <v>26614146</v>
      </c>
      <c r="N43" s="40">
        <v>6762</v>
      </c>
      <c r="O43" s="40">
        <v>818245</v>
      </c>
      <c r="P43" s="40">
        <v>18501463</v>
      </c>
      <c r="Q43" s="40">
        <v>1837</v>
      </c>
      <c r="R43" s="40">
        <v>45885</v>
      </c>
      <c r="S43" s="40">
        <v>578638</v>
      </c>
    </row>
    <row r="44" spans="1:19" ht="15" customHeight="1">
      <c r="A44" s="22" t="s">
        <v>35</v>
      </c>
      <c r="B44" s="40">
        <v>8597</v>
      </c>
      <c r="C44" s="40">
        <v>2674815</v>
      </c>
      <c r="D44" s="40">
        <v>106921795</v>
      </c>
      <c r="E44" s="40">
        <v>41</v>
      </c>
      <c r="F44" s="40">
        <v>271916</v>
      </c>
      <c r="G44" s="40">
        <v>20033499</v>
      </c>
      <c r="H44" s="40">
        <v>1489</v>
      </c>
      <c r="I44" s="40">
        <v>691116</v>
      </c>
      <c r="J44" s="40">
        <v>37572795</v>
      </c>
      <c r="K44" s="41">
        <v>4520</v>
      </c>
      <c r="L44" s="40">
        <v>1364500</v>
      </c>
      <c r="M44" s="40">
        <v>40469885</v>
      </c>
      <c r="N44" s="40">
        <v>2371</v>
      </c>
      <c r="O44" s="40">
        <v>340198</v>
      </c>
      <c r="P44" s="40">
        <v>8791334</v>
      </c>
      <c r="Q44" s="40">
        <v>176</v>
      </c>
      <c r="R44" s="40">
        <v>7085</v>
      </c>
      <c r="S44" s="40">
        <v>54282</v>
      </c>
    </row>
    <row r="45" spans="1:19" ht="15" customHeight="1">
      <c r="A45" s="22" t="s">
        <v>36</v>
      </c>
      <c r="B45" s="40">
        <v>14189</v>
      </c>
      <c r="C45" s="40">
        <v>3916013</v>
      </c>
      <c r="D45" s="40">
        <v>173132784</v>
      </c>
      <c r="E45" s="40">
        <v>57</v>
      </c>
      <c r="F45" s="40">
        <v>280846</v>
      </c>
      <c r="G45" s="40">
        <v>18701011</v>
      </c>
      <c r="H45" s="40">
        <v>5855</v>
      </c>
      <c r="I45" s="40">
        <v>1077549</v>
      </c>
      <c r="J45" s="40">
        <v>61459918</v>
      </c>
      <c r="K45" s="41">
        <v>5476</v>
      </c>
      <c r="L45" s="40">
        <v>2232717</v>
      </c>
      <c r="M45" s="40">
        <v>84983280</v>
      </c>
      <c r="N45" s="40">
        <v>2184</v>
      </c>
      <c r="O45" s="40">
        <v>309337</v>
      </c>
      <c r="P45" s="40">
        <v>7777001</v>
      </c>
      <c r="Q45" s="40">
        <v>615</v>
      </c>
      <c r="R45" s="40">
        <v>15533</v>
      </c>
      <c r="S45" s="40">
        <v>211249</v>
      </c>
    </row>
    <row r="46" spans="1:19" ht="15" customHeight="1">
      <c r="A46" s="22" t="s">
        <v>37</v>
      </c>
      <c r="B46" s="40">
        <v>19956</v>
      </c>
      <c r="C46" s="40">
        <v>4996817</v>
      </c>
      <c r="D46" s="40">
        <v>210867470</v>
      </c>
      <c r="E46" s="40">
        <v>86</v>
      </c>
      <c r="F46" s="40">
        <v>582143</v>
      </c>
      <c r="G46" s="40">
        <v>39589971</v>
      </c>
      <c r="H46" s="40">
        <v>4886</v>
      </c>
      <c r="I46" s="40">
        <v>1425846</v>
      </c>
      <c r="J46" s="40">
        <v>73793756</v>
      </c>
      <c r="K46" s="41">
        <v>5393</v>
      </c>
      <c r="L46" s="40">
        <v>2025373</v>
      </c>
      <c r="M46" s="40">
        <v>75020577</v>
      </c>
      <c r="N46" s="40">
        <v>7269</v>
      </c>
      <c r="O46" s="40">
        <v>898295</v>
      </c>
      <c r="P46" s="40">
        <v>21721987</v>
      </c>
      <c r="Q46" s="40">
        <v>2322</v>
      </c>
      <c r="R46" s="40">
        <v>65160</v>
      </c>
      <c r="S46" s="40">
        <v>741179</v>
      </c>
    </row>
    <row r="47" spans="1:19" ht="15" customHeight="1">
      <c r="A47" s="22"/>
      <c r="B47" s="40"/>
      <c r="C47" s="40"/>
      <c r="D47" s="40"/>
      <c r="E47" s="40"/>
      <c r="F47" s="40"/>
      <c r="G47" s="40"/>
      <c r="H47" s="40"/>
      <c r="I47" s="40"/>
      <c r="J47" s="40"/>
      <c r="K47" s="41"/>
      <c r="L47" s="40"/>
      <c r="M47" s="40"/>
      <c r="N47" s="40"/>
      <c r="O47" s="40"/>
      <c r="P47" s="40"/>
      <c r="Q47" s="40"/>
      <c r="R47" s="40"/>
      <c r="S47" s="40"/>
    </row>
    <row r="48" spans="1:19" ht="15" customHeight="1">
      <c r="A48" s="22" t="s">
        <v>38</v>
      </c>
      <c r="B48" s="40">
        <v>11945</v>
      </c>
      <c r="C48" s="40">
        <v>4213278</v>
      </c>
      <c r="D48" s="40">
        <v>210136508</v>
      </c>
      <c r="E48" s="40">
        <v>127</v>
      </c>
      <c r="F48" s="40">
        <v>418658</v>
      </c>
      <c r="G48" s="40">
        <v>27725210</v>
      </c>
      <c r="H48" s="40">
        <v>5978</v>
      </c>
      <c r="I48" s="40">
        <v>2232615</v>
      </c>
      <c r="J48" s="40">
        <v>115231859</v>
      </c>
      <c r="K48" s="41">
        <v>2195</v>
      </c>
      <c r="L48" s="40">
        <v>1033106</v>
      </c>
      <c r="M48" s="40">
        <v>50892544</v>
      </c>
      <c r="N48" s="40">
        <v>3283</v>
      </c>
      <c r="O48" s="40">
        <v>517080</v>
      </c>
      <c r="P48" s="40">
        <v>16144315</v>
      </c>
      <c r="Q48" s="40">
        <v>359</v>
      </c>
      <c r="R48" s="40">
        <v>11721</v>
      </c>
      <c r="S48" s="40">
        <v>141763</v>
      </c>
    </row>
    <row r="49" spans="1:19" ht="15" customHeight="1">
      <c r="A49" s="22" t="s">
        <v>39</v>
      </c>
      <c r="B49" s="40">
        <v>7076</v>
      </c>
      <c r="C49" s="40">
        <v>1885710</v>
      </c>
      <c r="D49" s="40">
        <v>64189232</v>
      </c>
      <c r="E49" s="40">
        <v>25</v>
      </c>
      <c r="F49" s="40">
        <v>72195</v>
      </c>
      <c r="G49" s="40">
        <v>4099459</v>
      </c>
      <c r="H49" s="40">
        <v>1965</v>
      </c>
      <c r="I49" s="40">
        <v>571269</v>
      </c>
      <c r="J49" s="40">
        <v>28522791</v>
      </c>
      <c r="K49" s="41">
        <v>3026</v>
      </c>
      <c r="L49" s="40">
        <v>984129</v>
      </c>
      <c r="M49" s="40">
        <v>26628648</v>
      </c>
      <c r="N49" s="40">
        <v>1707</v>
      </c>
      <c r="O49" s="40">
        <v>248883</v>
      </c>
      <c r="P49" s="40">
        <v>4822798</v>
      </c>
      <c r="Q49" s="40">
        <v>351</v>
      </c>
      <c r="R49" s="40">
        <v>9205</v>
      </c>
      <c r="S49" s="40">
        <v>115235</v>
      </c>
    </row>
    <row r="50" spans="1:19" ht="15" customHeight="1">
      <c r="A50" s="22" t="s">
        <v>40</v>
      </c>
      <c r="B50" s="40">
        <v>8749</v>
      </c>
      <c r="C50" s="40">
        <v>2134644</v>
      </c>
      <c r="D50" s="40">
        <v>85592597</v>
      </c>
      <c r="E50" s="40">
        <v>4</v>
      </c>
      <c r="F50" s="40">
        <v>31958</v>
      </c>
      <c r="G50" s="40">
        <v>2305688</v>
      </c>
      <c r="H50" s="40">
        <v>1359</v>
      </c>
      <c r="I50" s="40">
        <v>509161</v>
      </c>
      <c r="J50" s="40">
        <v>27180785</v>
      </c>
      <c r="K50" s="41">
        <v>3092</v>
      </c>
      <c r="L50" s="40">
        <v>1059080</v>
      </c>
      <c r="M50" s="40">
        <v>39192395</v>
      </c>
      <c r="N50" s="40">
        <v>3909</v>
      </c>
      <c r="O50" s="40">
        <v>523886</v>
      </c>
      <c r="P50" s="40">
        <v>16814237</v>
      </c>
      <c r="Q50" s="40">
        <v>385</v>
      </c>
      <c r="R50" s="40">
        <v>10559</v>
      </c>
      <c r="S50" s="40">
        <v>99492</v>
      </c>
    </row>
    <row r="51" spans="1:19" ht="15" customHeight="1">
      <c r="A51" s="22" t="s">
        <v>41</v>
      </c>
      <c r="B51" s="40">
        <v>14993</v>
      </c>
      <c r="C51" s="40">
        <v>4384904</v>
      </c>
      <c r="D51" s="40">
        <v>188456629</v>
      </c>
      <c r="E51" s="40">
        <v>57</v>
      </c>
      <c r="F51" s="40">
        <v>324083</v>
      </c>
      <c r="G51" s="40">
        <v>19342181</v>
      </c>
      <c r="H51" s="40">
        <v>7331</v>
      </c>
      <c r="I51" s="40">
        <v>1383215</v>
      </c>
      <c r="J51" s="40">
        <v>70544399</v>
      </c>
      <c r="K51" s="41">
        <v>5321</v>
      </c>
      <c r="L51" s="40">
        <v>2380014</v>
      </c>
      <c r="M51" s="40">
        <v>92230572</v>
      </c>
      <c r="N51" s="40">
        <v>1846</v>
      </c>
      <c r="O51" s="40">
        <v>285829</v>
      </c>
      <c r="P51" s="40">
        <v>6174208</v>
      </c>
      <c r="Q51" s="40">
        <v>438</v>
      </c>
      <c r="R51" s="40">
        <v>11763</v>
      </c>
      <c r="S51" s="40">
        <v>165269</v>
      </c>
    </row>
    <row r="52" spans="1:19" ht="15" customHeight="1">
      <c r="A52" s="22" t="s">
        <v>42</v>
      </c>
      <c r="B52" s="40">
        <v>10967</v>
      </c>
      <c r="C52" s="40">
        <v>3802413</v>
      </c>
      <c r="D52" s="40">
        <v>145402460</v>
      </c>
      <c r="E52" s="40">
        <v>34</v>
      </c>
      <c r="F52" s="40">
        <v>235183</v>
      </c>
      <c r="G52" s="40">
        <v>12614716</v>
      </c>
      <c r="H52" s="40">
        <v>3126</v>
      </c>
      <c r="I52" s="40">
        <v>963614</v>
      </c>
      <c r="J52" s="40">
        <v>49838451</v>
      </c>
      <c r="K52" s="41">
        <v>5300</v>
      </c>
      <c r="L52" s="40">
        <v>2338441</v>
      </c>
      <c r="M52" s="40">
        <v>77111074</v>
      </c>
      <c r="N52" s="40">
        <v>1965</v>
      </c>
      <c r="O52" s="40">
        <v>253243</v>
      </c>
      <c r="P52" s="40">
        <v>5655416</v>
      </c>
      <c r="Q52" s="40">
        <v>542</v>
      </c>
      <c r="R52" s="40">
        <v>11932</v>
      </c>
      <c r="S52" s="40">
        <v>182803</v>
      </c>
    </row>
    <row r="53" spans="1:19" ht="15" customHeight="1">
      <c r="A53" s="22"/>
      <c r="B53" s="40"/>
      <c r="C53" s="40"/>
      <c r="D53" s="40"/>
      <c r="E53" s="40"/>
      <c r="F53" s="40"/>
      <c r="G53" s="40"/>
      <c r="H53" s="40"/>
      <c r="I53" s="40"/>
      <c r="J53" s="40"/>
      <c r="K53" s="41"/>
      <c r="L53" s="40"/>
      <c r="M53" s="40"/>
      <c r="N53" s="40"/>
      <c r="O53" s="40"/>
      <c r="P53" s="40"/>
      <c r="Q53" s="40"/>
      <c r="R53" s="40"/>
      <c r="S53" s="40"/>
    </row>
    <row r="54" spans="1:19" ht="15" customHeight="1">
      <c r="A54" s="22" t="s">
        <v>43</v>
      </c>
      <c r="B54" s="40">
        <v>4918</v>
      </c>
      <c r="C54" s="40">
        <v>1805416</v>
      </c>
      <c r="D54" s="40">
        <v>76426748</v>
      </c>
      <c r="E54" s="40">
        <v>38</v>
      </c>
      <c r="F54" s="40">
        <v>151142</v>
      </c>
      <c r="G54" s="40">
        <v>8464992</v>
      </c>
      <c r="H54" s="40">
        <v>1058</v>
      </c>
      <c r="I54" s="40">
        <v>673133</v>
      </c>
      <c r="J54" s="40">
        <v>37249199</v>
      </c>
      <c r="K54" s="41">
        <v>1805</v>
      </c>
      <c r="L54" s="40">
        <v>734407</v>
      </c>
      <c r="M54" s="40">
        <v>24298774</v>
      </c>
      <c r="N54" s="40">
        <v>1741</v>
      </c>
      <c r="O54" s="40">
        <v>237248</v>
      </c>
      <c r="P54" s="40">
        <v>6225483</v>
      </c>
      <c r="Q54" s="40">
        <v>276</v>
      </c>
      <c r="R54" s="40">
        <v>9486</v>
      </c>
      <c r="S54" s="40">
        <v>188300</v>
      </c>
    </row>
    <row r="55" spans="1:19" ht="15" customHeight="1">
      <c r="A55" s="22" t="s">
        <v>44</v>
      </c>
      <c r="B55" s="40">
        <v>4522</v>
      </c>
      <c r="C55" s="40">
        <v>1390149</v>
      </c>
      <c r="D55" s="40">
        <v>58913999</v>
      </c>
      <c r="E55" s="40">
        <v>18</v>
      </c>
      <c r="F55" s="40">
        <v>69545</v>
      </c>
      <c r="G55" s="40">
        <v>5027021</v>
      </c>
      <c r="H55" s="40">
        <v>1062</v>
      </c>
      <c r="I55" s="40">
        <v>462813</v>
      </c>
      <c r="J55" s="40">
        <v>24947039</v>
      </c>
      <c r="K55" s="41">
        <v>1830</v>
      </c>
      <c r="L55" s="40">
        <v>642053</v>
      </c>
      <c r="M55" s="40">
        <v>23592146</v>
      </c>
      <c r="N55" s="40">
        <v>1387</v>
      </c>
      <c r="O55" s="40">
        <v>210586</v>
      </c>
      <c r="P55" s="40">
        <v>5301175</v>
      </c>
      <c r="Q55" s="40">
        <v>225</v>
      </c>
      <c r="R55" s="40">
        <v>5152</v>
      </c>
      <c r="S55" s="40">
        <v>46618</v>
      </c>
    </row>
    <row r="56" spans="1:19" ht="15" customHeight="1">
      <c r="A56" s="22" t="s">
        <v>45</v>
      </c>
      <c r="B56" s="40">
        <v>70223</v>
      </c>
      <c r="C56" s="40">
        <v>18810554</v>
      </c>
      <c r="D56" s="40">
        <v>741063882</v>
      </c>
      <c r="E56" s="40">
        <v>364</v>
      </c>
      <c r="F56" s="40">
        <v>1627316</v>
      </c>
      <c r="G56" s="40">
        <v>100832311</v>
      </c>
      <c r="H56" s="40">
        <v>13943</v>
      </c>
      <c r="I56" s="40">
        <v>4021568</v>
      </c>
      <c r="J56" s="40">
        <v>215034169</v>
      </c>
      <c r="K56" s="41">
        <v>43697</v>
      </c>
      <c r="L56" s="40">
        <v>11661134</v>
      </c>
      <c r="M56" s="40">
        <v>395197290</v>
      </c>
      <c r="N56" s="40">
        <v>10185</v>
      </c>
      <c r="O56" s="40">
        <v>1443909</v>
      </c>
      <c r="P56" s="40">
        <v>29169687</v>
      </c>
      <c r="Q56" s="40">
        <v>2033</v>
      </c>
      <c r="R56" s="40">
        <v>56626</v>
      </c>
      <c r="S56" s="40">
        <v>830401</v>
      </c>
    </row>
    <row r="57" spans="1:19" ht="15" customHeight="1">
      <c r="A57" s="22" t="s">
        <v>46</v>
      </c>
      <c r="B57" s="40">
        <v>6035</v>
      </c>
      <c r="C57" s="40">
        <v>2114110</v>
      </c>
      <c r="D57" s="40">
        <v>88860045</v>
      </c>
      <c r="E57" s="40">
        <v>32</v>
      </c>
      <c r="F57" s="40">
        <v>203352</v>
      </c>
      <c r="G57" s="40">
        <v>9042909</v>
      </c>
      <c r="H57" s="40">
        <v>1133</v>
      </c>
      <c r="I57" s="40">
        <v>438061</v>
      </c>
      <c r="J57" s="40">
        <v>19217107</v>
      </c>
      <c r="K57" s="41">
        <v>2083</v>
      </c>
      <c r="L57" s="40">
        <v>1163657</v>
      </c>
      <c r="M57" s="40">
        <v>54264393</v>
      </c>
      <c r="N57" s="40">
        <v>2250</v>
      </c>
      <c r="O57" s="40">
        <v>276072</v>
      </c>
      <c r="P57" s="40">
        <v>6051226</v>
      </c>
      <c r="Q57" s="40">
        <v>537</v>
      </c>
      <c r="R57" s="40">
        <v>32968</v>
      </c>
      <c r="S57" s="40">
        <v>284410</v>
      </c>
    </row>
    <row r="58" spans="1:19" ht="15" customHeight="1">
      <c r="A58" s="22" t="s">
        <v>47</v>
      </c>
      <c r="B58" s="40">
        <v>3950</v>
      </c>
      <c r="C58" s="40">
        <v>1193255</v>
      </c>
      <c r="D58" s="40">
        <v>58906077</v>
      </c>
      <c r="E58" s="40">
        <v>9</v>
      </c>
      <c r="F58" s="40">
        <v>59749</v>
      </c>
      <c r="G58" s="40">
        <v>3034579</v>
      </c>
      <c r="H58" s="40">
        <v>703</v>
      </c>
      <c r="I58" s="40">
        <v>377183</v>
      </c>
      <c r="J58" s="40">
        <v>26457254</v>
      </c>
      <c r="K58" s="41">
        <v>1278</v>
      </c>
      <c r="L58" s="40">
        <v>448173</v>
      </c>
      <c r="M58" s="40">
        <v>18401036</v>
      </c>
      <c r="N58" s="40">
        <v>1655</v>
      </c>
      <c r="O58" s="40">
        <v>298813</v>
      </c>
      <c r="P58" s="40">
        <v>10867604</v>
      </c>
      <c r="Q58" s="40">
        <v>305</v>
      </c>
      <c r="R58" s="40">
        <v>9337</v>
      </c>
      <c r="S58" s="40">
        <v>145604</v>
      </c>
    </row>
    <row r="59" spans="1:19" ht="15" customHeight="1">
      <c r="A59" s="22"/>
      <c r="B59" s="40"/>
      <c r="C59" s="40"/>
      <c r="D59" s="40"/>
      <c r="E59" s="40"/>
      <c r="F59" s="40"/>
      <c r="G59" s="40"/>
      <c r="H59" s="40"/>
      <c r="I59" s="40"/>
      <c r="J59" s="40"/>
      <c r="K59" s="41"/>
      <c r="L59" s="40"/>
      <c r="M59" s="40"/>
      <c r="N59" s="40"/>
      <c r="O59" s="40"/>
      <c r="P59" s="40"/>
      <c r="Q59" s="40"/>
      <c r="R59" s="40"/>
      <c r="S59" s="40"/>
    </row>
    <row r="60" spans="1:19" ht="15" customHeight="1">
      <c r="A60" s="22" t="s">
        <v>48</v>
      </c>
      <c r="B60" s="40">
        <v>9077</v>
      </c>
      <c r="C60" s="40">
        <v>1429801</v>
      </c>
      <c r="D60" s="40">
        <v>61611784</v>
      </c>
      <c r="E60" s="40">
        <v>14</v>
      </c>
      <c r="F60" s="40">
        <v>2000</v>
      </c>
      <c r="G60" s="40">
        <v>67649</v>
      </c>
      <c r="H60" s="40">
        <v>3875</v>
      </c>
      <c r="I60" s="40">
        <v>559256</v>
      </c>
      <c r="J60" s="40">
        <v>31215092</v>
      </c>
      <c r="K60" s="41">
        <v>1553</v>
      </c>
      <c r="L60" s="40">
        <v>496675</v>
      </c>
      <c r="M60" s="40">
        <v>18988606</v>
      </c>
      <c r="N60" s="40">
        <v>3140</v>
      </c>
      <c r="O60" s="40">
        <v>362548</v>
      </c>
      <c r="P60" s="40">
        <v>11207056</v>
      </c>
      <c r="Q60" s="40">
        <v>494</v>
      </c>
      <c r="R60" s="40">
        <v>9297</v>
      </c>
      <c r="S60" s="40">
        <v>133108</v>
      </c>
    </row>
    <row r="61" spans="1:19" ht="15" customHeight="1">
      <c r="A61" s="22" t="s">
        <v>49</v>
      </c>
      <c r="B61" s="40">
        <v>4731</v>
      </c>
      <c r="C61" s="40">
        <v>1451105</v>
      </c>
      <c r="D61" s="40">
        <v>61376911</v>
      </c>
      <c r="E61" s="40">
        <v>24</v>
      </c>
      <c r="F61" s="40">
        <v>205288</v>
      </c>
      <c r="G61" s="40">
        <v>11430699</v>
      </c>
      <c r="H61" s="40">
        <v>1176</v>
      </c>
      <c r="I61" s="40">
        <v>510242</v>
      </c>
      <c r="J61" s="40">
        <v>26589763</v>
      </c>
      <c r="K61" s="41">
        <v>1225</v>
      </c>
      <c r="L61" s="40">
        <v>450196</v>
      </c>
      <c r="M61" s="40">
        <v>16060141</v>
      </c>
      <c r="N61" s="40">
        <v>1988</v>
      </c>
      <c r="O61" s="40">
        <v>277417</v>
      </c>
      <c r="P61" s="40">
        <v>7208149</v>
      </c>
      <c r="Q61" s="40">
        <v>318</v>
      </c>
      <c r="R61" s="40">
        <v>7962</v>
      </c>
      <c r="S61" s="40">
        <v>88159</v>
      </c>
    </row>
    <row r="62" spans="1:19" ht="15" customHeight="1">
      <c r="A62" s="22" t="s">
        <v>50</v>
      </c>
      <c r="B62" s="40">
        <v>8152</v>
      </c>
      <c r="C62" s="40">
        <v>1201152</v>
      </c>
      <c r="D62" s="40">
        <v>36631093</v>
      </c>
      <c r="E62" s="40">
        <v>18</v>
      </c>
      <c r="F62" s="40">
        <v>23717</v>
      </c>
      <c r="G62" s="40">
        <v>1159214</v>
      </c>
      <c r="H62" s="40">
        <v>1696</v>
      </c>
      <c r="I62" s="40">
        <v>231763</v>
      </c>
      <c r="J62" s="40">
        <v>10226872</v>
      </c>
      <c r="K62" s="41">
        <v>1472</v>
      </c>
      <c r="L62" s="40">
        <v>397226</v>
      </c>
      <c r="M62" s="40">
        <v>13273210</v>
      </c>
      <c r="N62" s="40">
        <v>4520</v>
      </c>
      <c r="O62" s="40">
        <v>518490</v>
      </c>
      <c r="P62" s="40">
        <v>11721158</v>
      </c>
      <c r="Q62" s="40">
        <v>446</v>
      </c>
      <c r="R62" s="40">
        <v>29956</v>
      </c>
      <c r="S62" s="40">
        <v>250639</v>
      </c>
    </row>
    <row r="63" spans="1:19" ht="15" customHeight="1">
      <c r="A63" s="22"/>
      <c r="B63" s="40"/>
      <c r="C63" s="40"/>
      <c r="D63" s="40"/>
      <c r="E63" s="40"/>
      <c r="F63" s="40"/>
      <c r="G63" s="40"/>
      <c r="H63" s="40"/>
      <c r="I63" s="40"/>
      <c r="J63" s="40"/>
      <c r="K63" s="41"/>
      <c r="L63" s="40"/>
      <c r="M63" s="40"/>
      <c r="N63" s="40"/>
      <c r="O63" s="40"/>
      <c r="P63" s="40"/>
      <c r="Q63" s="40"/>
      <c r="R63" s="40"/>
      <c r="S63" s="40"/>
    </row>
    <row r="64" spans="1:19" ht="15" customHeight="1">
      <c r="A64" s="22" t="s">
        <v>51</v>
      </c>
      <c r="B64" s="40">
        <v>1829</v>
      </c>
      <c r="C64" s="40">
        <v>894079</v>
      </c>
      <c r="D64" s="40">
        <v>44186147</v>
      </c>
      <c r="E64" s="40">
        <v>23</v>
      </c>
      <c r="F64" s="40">
        <v>142927</v>
      </c>
      <c r="G64" s="40">
        <v>7438085</v>
      </c>
      <c r="H64" s="40">
        <v>626</v>
      </c>
      <c r="I64" s="40">
        <v>489232</v>
      </c>
      <c r="J64" s="40">
        <v>27413120</v>
      </c>
      <c r="K64" s="41">
        <v>279</v>
      </c>
      <c r="L64" s="40">
        <v>163102</v>
      </c>
      <c r="M64" s="40">
        <v>6740229</v>
      </c>
      <c r="N64" s="40">
        <v>817</v>
      </c>
      <c r="O64" s="40">
        <v>87064</v>
      </c>
      <c r="P64" s="40">
        <v>2354363</v>
      </c>
      <c r="Q64" s="40">
        <v>72</v>
      </c>
      <c r="R64" s="40">
        <v>2006</v>
      </c>
      <c r="S64" s="40">
        <v>25186</v>
      </c>
    </row>
    <row r="65" spans="1:19" ht="15" customHeight="1">
      <c r="A65" s="22" t="s">
        <v>52</v>
      </c>
      <c r="B65" s="40">
        <v>4175</v>
      </c>
      <c r="C65" s="40">
        <v>391806</v>
      </c>
      <c r="D65" s="40">
        <v>11541151</v>
      </c>
      <c r="E65" s="40">
        <v>11</v>
      </c>
      <c r="F65" s="40">
        <v>20751</v>
      </c>
      <c r="G65" s="40">
        <v>1205009</v>
      </c>
      <c r="H65" s="40">
        <v>1318</v>
      </c>
      <c r="I65" s="40">
        <v>50203</v>
      </c>
      <c r="J65" s="40">
        <v>1508813</v>
      </c>
      <c r="K65" s="41">
        <v>305</v>
      </c>
      <c r="L65" s="40">
        <v>41703</v>
      </c>
      <c r="M65" s="40">
        <v>1433810</v>
      </c>
      <c r="N65" s="40">
        <v>2449</v>
      </c>
      <c r="O65" s="40">
        <v>277406</v>
      </c>
      <c r="P65" s="40">
        <v>7370186</v>
      </c>
      <c r="Q65" s="40">
        <v>92</v>
      </c>
      <c r="R65" s="40">
        <v>1743</v>
      </c>
      <c r="S65" s="40">
        <v>23333</v>
      </c>
    </row>
    <row r="66" spans="1:19" ht="15" customHeight="1">
      <c r="A66" s="22" t="s">
        <v>53</v>
      </c>
      <c r="B66" s="40">
        <v>1950</v>
      </c>
      <c r="C66" s="40">
        <v>269749</v>
      </c>
      <c r="D66" s="40">
        <v>7854203</v>
      </c>
      <c r="E66" s="39">
        <v>0</v>
      </c>
      <c r="F66" s="39">
        <v>0</v>
      </c>
      <c r="G66" s="39">
        <v>0</v>
      </c>
      <c r="H66" s="40">
        <v>135</v>
      </c>
      <c r="I66" s="40">
        <v>43271</v>
      </c>
      <c r="J66" s="40">
        <v>2807783</v>
      </c>
      <c r="K66" s="41">
        <v>534</v>
      </c>
      <c r="L66" s="40">
        <v>125284</v>
      </c>
      <c r="M66" s="40">
        <v>3506173</v>
      </c>
      <c r="N66" s="40">
        <v>1058</v>
      </c>
      <c r="O66" s="40">
        <v>93986</v>
      </c>
      <c r="P66" s="40">
        <v>1456978</v>
      </c>
      <c r="Q66" s="40">
        <v>223</v>
      </c>
      <c r="R66" s="40">
        <v>7208</v>
      </c>
      <c r="S66" s="40">
        <v>83269</v>
      </c>
    </row>
    <row r="67" spans="1:19" ht="15" customHeight="1">
      <c r="A67" s="22" t="s">
        <v>54</v>
      </c>
      <c r="B67" s="40">
        <v>2532</v>
      </c>
      <c r="C67" s="40">
        <v>743877</v>
      </c>
      <c r="D67" s="40">
        <v>18691381</v>
      </c>
      <c r="E67" s="40">
        <v>8</v>
      </c>
      <c r="F67" s="40">
        <v>3022</v>
      </c>
      <c r="G67" s="40">
        <v>119885</v>
      </c>
      <c r="H67" s="40">
        <v>283</v>
      </c>
      <c r="I67" s="40">
        <v>101598</v>
      </c>
      <c r="J67" s="40">
        <v>4587986</v>
      </c>
      <c r="K67" s="41">
        <v>1396</v>
      </c>
      <c r="L67" s="40">
        <v>548284</v>
      </c>
      <c r="M67" s="40">
        <v>12092849</v>
      </c>
      <c r="N67" s="40">
        <v>716</v>
      </c>
      <c r="O67" s="40">
        <v>85749</v>
      </c>
      <c r="P67" s="40">
        <v>1851803</v>
      </c>
      <c r="Q67" s="40">
        <v>129</v>
      </c>
      <c r="R67" s="40">
        <v>5224</v>
      </c>
      <c r="S67" s="40">
        <v>38858</v>
      </c>
    </row>
    <row r="68" spans="1:19" ht="15" customHeight="1">
      <c r="A68" s="22" t="s">
        <v>55</v>
      </c>
      <c r="B68" s="40">
        <v>4859</v>
      </c>
      <c r="C68" s="40">
        <v>849352</v>
      </c>
      <c r="D68" s="40">
        <v>29225099</v>
      </c>
      <c r="E68" s="40">
        <v>3</v>
      </c>
      <c r="F68" s="40">
        <v>22401</v>
      </c>
      <c r="G68" s="40">
        <v>1583436</v>
      </c>
      <c r="H68" s="40">
        <v>941</v>
      </c>
      <c r="I68" s="40">
        <v>212072</v>
      </c>
      <c r="J68" s="40">
        <v>11513493</v>
      </c>
      <c r="K68" s="41">
        <v>1185</v>
      </c>
      <c r="L68" s="40">
        <v>289949</v>
      </c>
      <c r="M68" s="40">
        <v>9233499</v>
      </c>
      <c r="N68" s="40">
        <v>2595</v>
      </c>
      <c r="O68" s="40">
        <v>320500</v>
      </c>
      <c r="P68" s="40">
        <v>6841499</v>
      </c>
      <c r="Q68" s="40">
        <v>135</v>
      </c>
      <c r="R68" s="40">
        <v>4430</v>
      </c>
      <c r="S68" s="40">
        <v>53172</v>
      </c>
    </row>
    <row r="69" spans="1:19" ht="15" customHeight="1">
      <c r="A69" s="22"/>
      <c r="B69" s="40"/>
      <c r="C69" s="40"/>
      <c r="D69" s="40"/>
      <c r="E69" s="40"/>
      <c r="F69" s="40"/>
      <c r="G69" s="40"/>
      <c r="H69" s="40"/>
      <c r="I69" s="40"/>
      <c r="J69" s="40"/>
      <c r="K69" s="41"/>
      <c r="L69" s="40"/>
      <c r="M69" s="40"/>
      <c r="N69" s="40"/>
      <c r="O69" s="40"/>
      <c r="P69" s="40"/>
      <c r="Q69" s="40"/>
      <c r="R69" s="40"/>
      <c r="S69" s="40"/>
    </row>
    <row r="70" spans="1:19" ht="15" customHeight="1">
      <c r="A70" s="22" t="s">
        <v>56</v>
      </c>
      <c r="B70" s="40">
        <v>914</v>
      </c>
      <c r="C70" s="40">
        <v>464454</v>
      </c>
      <c r="D70" s="40">
        <v>50601091</v>
      </c>
      <c r="E70" s="40">
        <v>5</v>
      </c>
      <c r="F70" s="40">
        <v>65294</v>
      </c>
      <c r="G70" s="40">
        <v>6040283</v>
      </c>
      <c r="H70" s="40">
        <v>87</v>
      </c>
      <c r="I70" s="40">
        <v>23906</v>
      </c>
      <c r="J70" s="40">
        <v>1370074</v>
      </c>
      <c r="K70" s="41">
        <v>380</v>
      </c>
      <c r="L70" s="40">
        <v>332828</v>
      </c>
      <c r="M70" s="40">
        <v>42227001</v>
      </c>
      <c r="N70" s="40">
        <v>391</v>
      </c>
      <c r="O70" s="40">
        <v>40282</v>
      </c>
      <c r="P70" s="40">
        <v>946540</v>
      </c>
      <c r="Q70" s="40">
        <v>51</v>
      </c>
      <c r="R70" s="40">
        <v>2144</v>
      </c>
      <c r="S70" s="40">
        <v>17193</v>
      </c>
    </row>
    <row r="71" spans="1:19" ht="15" customHeight="1">
      <c r="A71" s="22" t="s">
        <v>57</v>
      </c>
      <c r="B71" s="40">
        <v>3552</v>
      </c>
      <c r="C71" s="40">
        <v>494371</v>
      </c>
      <c r="D71" s="40">
        <v>18675296</v>
      </c>
      <c r="E71" s="40">
        <v>18</v>
      </c>
      <c r="F71" s="40">
        <v>21422</v>
      </c>
      <c r="G71" s="40">
        <v>1355691</v>
      </c>
      <c r="H71" s="40">
        <v>633</v>
      </c>
      <c r="I71" s="40">
        <v>92109</v>
      </c>
      <c r="J71" s="40">
        <v>4784736</v>
      </c>
      <c r="K71" s="41">
        <v>683</v>
      </c>
      <c r="L71" s="40">
        <v>190312</v>
      </c>
      <c r="M71" s="40">
        <v>7281772</v>
      </c>
      <c r="N71" s="40">
        <v>1730</v>
      </c>
      <c r="O71" s="40">
        <v>166259</v>
      </c>
      <c r="P71" s="40">
        <v>4972741</v>
      </c>
      <c r="Q71" s="40">
        <v>488</v>
      </c>
      <c r="R71" s="40">
        <v>24251</v>
      </c>
      <c r="S71" s="40">
        <v>279991</v>
      </c>
    </row>
    <row r="72" spans="1:19" ht="15" customHeight="1">
      <c r="A72" s="22" t="s">
        <v>58</v>
      </c>
      <c r="B72" s="40">
        <v>1419</v>
      </c>
      <c r="C72" s="40">
        <v>217839</v>
      </c>
      <c r="D72" s="40">
        <v>7341832</v>
      </c>
      <c r="E72" s="40">
        <v>2</v>
      </c>
      <c r="F72" s="40">
        <v>472</v>
      </c>
      <c r="G72" s="40">
        <v>9486</v>
      </c>
      <c r="H72" s="40">
        <v>300</v>
      </c>
      <c r="I72" s="40">
        <v>39047</v>
      </c>
      <c r="J72" s="40">
        <v>2015425</v>
      </c>
      <c r="K72" s="41">
        <v>407</v>
      </c>
      <c r="L72" s="40">
        <v>85930</v>
      </c>
      <c r="M72" s="40">
        <v>2783754</v>
      </c>
      <c r="N72" s="40">
        <v>613</v>
      </c>
      <c r="O72" s="40">
        <v>88204</v>
      </c>
      <c r="P72" s="40">
        <v>2513414</v>
      </c>
      <c r="Q72" s="40">
        <v>92</v>
      </c>
      <c r="R72" s="40">
        <v>2322</v>
      </c>
      <c r="S72" s="40">
        <v>8437</v>
      </c>
    </row>
    <row r="73" spans="1:19" ht="15" customHeight="1">
      <c r="A73" s="22" t="s">
        <v>59</v>
      </c>
      <c r="B73" s="40">
        <v>3053</v>
      </c>
      <c r="C73" s="40">
        <v>358445</v>
      </c>
      <c r="D73" s="40">
        <v>9106600</v>
      </c>
      <c r="E73" s="39">
        <v>1</v>
      </c>
      <c r="F73" s="39">
        <v>2426</v>
      </c>
      <c r="G73" s="39">
        <v>166527</v>
      </c>
      <c r="H73" s="40">
        <v>566</v>
      </c>
      <c r="I73" s="40">
        <v>38168</v>
      </c>
      <c r="J73" s="40">
        <v>1692094</v>
      </c>
      <c r="K73" s="41">
        <v>792</v>
      </c>
      <c r="L73" s="40">
        <v>177101</v>
      </c>
      <c r="M73" s="40">
        <v>4673546</v>
      </c>
      <c r="N73" s="40">
        <v>1275</v>
      </c>
      <c r="O73" s="40">
        <v>131307</v>
      </c>
      <c r="P73" s="40">
        <v>2480664</v>
      </c>
      <c r="Q73" s="40">
        <v>419</v>
      </c>
      <c r="R73" s="40">
        <v>9443</v>
      </c>
      <c r="S73" s="40">
        <v>93769</v>
      </c>
    </row>
    <row r="74" spans="1:19" ht="15" customHeight="1">
      <c r="A74" s="22" t="s">
        <v>60</v>
      </c>
      <c r="B74" s="40">
        <v>1129</v>
      </c>
      <c r="C74" s="40">
        <v>190099</v>
      </c>
      <c r="D74" s="40">
        <v>5389029</v>
      </c>
      <c r="E74" s="42">
        <v>4</v>
      </c>
      <c r="F74" s="42">
        <v>7232</v>
      </c>
      <c r="G74" s="42">
        <v>1072550</v>
      </c>
      <c r="H74" s="40">
        <v>97</v>
      </c>
      <c r="I74" s="40">
        <v>10182</v>
      </c>
      <c r="J74" s="40">
        <v>378220</v>
      </c>
      <c r="K74" s="41">
        <v>220</v>
      </c>
      <c r="L74" s="40">
        <v>93501</v>
      </c>
      <c r="M74" s="40">
        <v>2702148</v>
      </c>
      <c r="N74" s="40">
        <v>714</v>
      </c>
      <c r="O74" s="40">
        <v>76221</v>
      </c>
      <c r="P74" s="40">
        <v>1199300</v>
      </c>
      <c r="Q74" s="40">
        <v>94</v>
      </c>
      <c r="R74" s="40">
        <v>2963</v>
      </c>
      <c r="S74" s="40">
        <v>36811</v>
      </c>
    </row>
    <row r="75" spans="1:19" ht="6" customHeight="1">
      <c r="A75" s="34"/>
      <c r="B75" s="35"/>
      <c r="C75" s="35"/>
      <c r="D75" s="35"/>
      <c r="E75" s="35"/>
      <c r="F75" s="35"/>
      <c r="G75" s="35"/>
      <c r="H75" s="35"/>
      <c r="I75" s="35"/>
      <c r="J75" s="35"/>
      <c r="K75" s="35"/>
      <c r="L75" s="35"/>
      <c r="M75" s="35"/>
      <c r="N75" s="35"/>
      <c r="O75" s="35"/>
      <c r="P75" s="35"/>
      <c r="Q75" s="35"/>
      <c r="R75" s="35"/>
      <c r="S75" s="35"/>
    </row>
    <row r="76" spans="1:19" ht="19.5" customHeight="1">
      <c r="A76" s="36" t="s">
        <v>67</v>
      </c>
      <c r="B76" s="25"/>
      <c r="C76" s="25"/>
      <c r="D76" s="25"/>
      <c r="E76" s="25"/>
      <c r="F76" s="25"/>
      <c r="G76" s="25"/>
      <c r="H76" s="25"/>
      <c r="I76" s="25"/>
      <c r="J76" s="25"/>
      <c r="K76" s="26"/>
      <c r="L76" s="25"/>
      <c r="M76" s="25"/>
      <c r="N76" s="25"/>
      <c r="O76" s="25"/>
      <c r="P76" s="25"/>
      <c r="Q76" s="25"/>
      <c r="R76" s="25"/>
      <c r="S76" s="25"/>
    </row>
    <row r="77" spans="2:19" ht="13.5">
      <c r="B77" s="25"/>
      <c r="C77" s="25"/>
      <c r="D77" s="25"/>
      <c r="E77" s="25"/>
      <c r="F77" s="25"/>
      <c r="G77" s="25"/>
      <c r="H77" s="25"/>
      <c r="I77" s="25"/>
      <c r="J77" s="25"/>
      <c r="K77" s="26"/>
      <c r="L77" s="25"/>
      <c r="M77" s="25"/>
      <c r="N77" s="25"/>
      <c r="O77" s="25"/>
      <c r="P77" s="25"/>
      <c r="Q77" s="25"/>
      <c r="R77" s="25"/>
      <c r="S77" s="25"/>
    </row>
    <row r="78" spans="2:19" ht="13.5">
      <c r="B78" s="25"/>
      <c r="C78" s="25"/>
      <c r="D78" s="25"/>
      <c r="E78" s="25"/>
      <c r="F78" s="25"/>
      <c r="G78" s="25"/>
      <c r="H78" s="25"/>
      <c r="I78" s="25"/>
      <c r="J78" s="25"/>
      <c r="K78" s="26"/>
      <c r="L78" s="25"/>
      <c r="M78" s="25"/>
      <c r="N78" s="25"/>
      <c r="O78" s="25"/>
      <c r="P78" s="25"/>
      <c r="Q78" s="25"/>
      <c r="R78" s="25"/>
      <c r="S78" s="25"/>
    </row>
    <row r="79" spans="2:19" ht="13.5">
      <c r="B79" s="25"/>
      <c r="C79" s="25"/>
      <c r="D79" s="25"/>
      <c r="E79" s="25"/>
      <c r="F79" s="25"/>
      <c r="G79" s="25"/>
      <c r="H79" s="25"/>
      <c r="I79" s="25"/>
      <c r="J79" s="25"/>
      <c r="K79" s="26"/>
      <c r="L79" s="25"/>
      <c r="M79" s="25"/>
      <c r="N79" s="25"/>
      <c r="O79" s="25"/>
      <c r="P79" s="25"/>
      <c r="Q79" s="25"/>
      <c r="R79" s="25"/>
      <c r="S79" s="25"/>
    </row>
    <row r="80" spans="2:19" ht="13.5">
      <c r="B80" s="25"/>
      <c r="C80" s="25"/>
      <c r="D80" s="25"/>
      <c r="E80" s="33"/>
      <c r="F80" s="33"/>
      <c r="G80" s="33"/>
      <c r="H80" s="25"/>
      <c r="I80" s="25"/>
      <c r="J80" s="25"/>
      <c r="K80" s="26"/>
      <c r="L80" s="25"/>
      <c r="M80" s="25"/>
      <c r="N80" s="25"/>
      <c r="O80" s="25"/>
      <c r="P80" s="25"/>
      <c r="Q80" s="25"/>
      <c r="R80" s="25"/>
      <c r="S80" s="25"/>
    </row>
    <row r="81" spans="2:19" ht="13.5">
      <c r="B81" s="25"/>
      <c r="C81" s="25"/>
      <c r="D81" s="25"/>
      <c r="E81" s="25"/>
      <c r="F81" s="25"/>
      <c r="G81" s="25"/>
      <c r="H81" s="25"/>
      <c r="I81" s="25"/>
      <c r="J81" s="25"/>
      <c r="K81" s="26"/>
      <c r="L81" s="25"/>
      <c r="N81" s="25"/>
      <c r="O81" s="25"/>
      <c r="P81" s="25"/>
      <c r="Q81" s="25"/>
      <c r="R81" s="25"/>
      <c r="S81" s="25"/>
    </row>
    <row r="82" spans="2:19" ht="13.5">
      <c r="B82" s="25"/>
      <c r="C82" s="25"/>
      <c r="D82" s="25"/>
      <c r="E82" s="25"/>
      <c r="F82" s="25"/>
      <c r="G82" s="25"/>
      <c r="H82" s="25"/>
      <c r="I82" s="25"/>
      <c r="J82" s="25"/>
      <c r="K82" s="26"/>
      <c r="L82" s="25"/>
      <c r="M82" s="25"/>
      <c r="N82" s="25"/>
      <c r="O82" s="25"/>
      <c r="P82" s="25"/>
      <c r="Q82" s="25"/>
      <c r="R82" s="25"/>
      <c r="S82" s="25"/>
    </row>
  </sheetData>
  <mergeCells count="1">
    <mergeCell ref="A5:A6"/>
  </mergeCells>
  <printOptions/>
  <pageMargins left="0.5905511811023623" right="0.5905511811023623" top="0.5905511811023623" bottom="0.5905511811023623" header="0" footer="0"/>
  <pageSetup horizontalDpi="600" verticalDpi="600" orientation="portrait" paperSize="9" scale="69" r:id="rId1"/>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KijiS</dc:creator>
  <cp:keywords/>
  <dc:description/>
  <cp:lastModifiedBy>KijiS</cp:lastModifiedBy>
  <cp:lastPrinted>2009-02-19T10:40:56Z</cp:lastPrinted>
  <dcterms:created xsi:type="dcterms:W3CDTF">2008-11-14T07:21:36Z</dcterms:created>
  <dcterms:modified xsi:type="dcterms:W3CDTF">2010-03-04T01:16:00Z</dcterms:modified>
  <cp:category/>
  <cp:version/>
  <cp:contentType/>
  <cp:contentStatus/>
</cp:coreProperties>
</file>