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n-09-12" sheetId="1" r:id="rId1"/>
  </sheets>
  <externalReferences>
    <externalReference r:id="rId4"/>
  </externalReferences>
  <definedNames>
    <definedName name="市">'[1]B'!$B$5:$B$996</definedName>
    <definedName name="収自">'[1]B'!$M$5:$M$996</definedName>
    <definedName name="設置者">'[1]B'!$J$5:$J$996</definedName>
    <definedName name="能自">'[1]B'!$K$5:$K$996</definedName>
  </definedNames>
  <calcPr fullCalcOnLoad="1"/>
</workbook>
</file>

<file path=xl/sharedStrings.xml><?xml version="1.0" encoding="utf-8"?>
<sst xmlns="http://schemas.openxmlformats.org/spreadsheetml/2006/main" count="100" uniqueCount="75">
  <si>
    <t xml:space="preserve">駅   周   辺   自   転   車 </t>
  </si>
  <si>
    <t>収容能力台数</t>
  </si>
  <si>
    <t>箇所数</t>
  </si>
  <si>
    <t>大阪府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</si>
  <si>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</si>
  <si>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</si>
  <si>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</si>
  <si>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</si>
  <si>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</si>
  <si>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</si>
  <si>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</si>
  <si>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</si>
  <si>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</si>
  <si>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</si>
  <si>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</si>
  <si>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</si>
  <si>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</si>
  <si>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</si>
  <si>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</si>
  <si>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</si>
  <si>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</si>
  <si>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</si>
  <si>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</si>
  <si>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</si>
  <si>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</si>
  <si>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</si>
  <si>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</si>
  <si>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</si>
  <si>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</si>
  <si>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</si>
  <si>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</si>
  <si>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</si>
  <si>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</si>
  <si>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</si>
  <si>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</si>
  <si>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</si>
  <si>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</si>
  <si>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</si>
  <si>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</si>
  <si>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</si>
  <si>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</si>
  <si>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</si>
  <si>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</si>
  <si>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</si>
  <si>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</si>
  <si>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</si>
  <si>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</si>
  <si>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</si>
  <si>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</si>
  <si>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</si>
  <si>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</si>
  <si>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</si>
  <si>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</si>
  <si>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</si>
  <si>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</si>
  <si>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総　　　　　　　　数</t>
  </si>
  <si>
    <t>ア）　市　町　村　等　設　置</t>
  </si>
  <si>
    <t>イ）(財)自転車整備ｾﾝﾀｰ等による設置</t>
  </si>
  <si>
    <t>ウ） 鉄道事業者による設置</t>
  </si>
  <si>
    <t>エ） 民 間 事 業 者 に よ る 設 置</t>
  </si>
  <si>
    <t xml:space="preserve"> そ　の　他</t>
  </si>
  <si>
    <t>市  町  村</t>
  </si>
  <si>
    <t>箇所数</t>
  </si>
  <si>
    <t>収容実台数</t>
  </si>
  <si>
    <t>ヵ所</t>
  </si>
  <si>
    <r>
      <t>自転車</t>
    </r>
    <r>
      <rPr>
        <sz val="11"/>
        <rFont val="ＭＳ 明朝"/>
        <family val="1"/>
      </rPr>
      <t>(原付等含む)</t>
    </r>
  </si>
  <si>
    <t>台</t>
  </si>
  <si>
    <t xml:space="preserve">  資  料    大阪府都市整備部交通道路室「駅周辺自転車駐車場等実態報告書」</t>
  </si>
  <si>
    <t xml:space="preserve">        ア）国、地方公共団体、第3セクターが設置したものを含む。　</t>
  </si>
  <si>
    <t xml:space="preserve">        ウ）ＪＲ、民鉄及び各関連会社が設置したものを含む。</t>
  </si>
  <si>
    <t xml:space="preserve">        エ）民間自動車駐車場業者、大型店舗が設置したものを含む。</t>
  </si>
  <si>
    <t xml:space="preserve">        イ)(財）自動車普及協会が設置したものを含む。</t>
  </si>
  <si>
    <t xml:space="preserve"> 駐   輪   場   実   態   調   査</t>
  </si>
  <si>
    <t>(平成19年11月末現在)</t>
  </si>
  <si>
    <t xml:space="preserve">         ９－１２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</si>
</sst>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"/>
    <numFmt numFmtId="178" formatCode="_ ###\ ##0;_ \-###\ ##0;_ * &quot;-&quot;_ ;_ @_ "/>
    <numFmt numFmtId="179" formatCode="_ ###\ ##0;_ \-###\ ##0;_ * &quot;-&quot;_ \ "/>
    <numFmt numFmtId="180" formatCode="_ ###\ ##0;_ \-###\ ##0;_ * &quot;-&quot;_ ;_ \ "/>
    <numFmt numFmtId="181" formatCode="_ ###\ ##0;_ \-###\ ##0;_ * &quot;-&quot;;_ @_ "/>
    <numFmt numFmtId="182" formatCode="_ ###\ ##0;_ \-###\ ##0;"/>
    <numFmt numFmtId="183" formatCode="_ ###\ ##0;_ \-###\ ##0;\ "/>
    <numFmt numFmtId="184" formatCode="###\ ###;;&quot;-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0.4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 quotePrefix="1">
      <alignment horizontal="left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/>
    </xf>
    <xf numFmtId="0" fontId="5" fillId="0" borderId="0" xfId="0" applyNumberFormat="1" applyFont="1" applyAlignment="1" quotePrefix="1">
      <alignment horizontal="right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distributed" vertical="center"/>
    </xf>
    <xf numFmtId="0" fontId="0" fillId="0" borderId="7" xfId="0" applyNumberFormat="1" applyFont="1" applyBorder="1" applyAlignment="1" quotePrefix="1">
      <alignment horizontal="centerContinuous" vertical="center"/>
    </xf>
    <xf numFmtId="0" fontId="0" fillId="0" borderId="8" xfId="0" applyNumberFormat="1" applyFont="1" applyBorder="1" applyAlignment="1" quotePrefix="1">
      <alignment horizontal="centerContinuous" vertical="center"/>
    </xf>
    <xf numFmtId="0" fontId="0" fillId="0" borderId="9" xfId="0" applyNumberFormat="1" applyFont="1" applyBorder="1" applyAlignment="1" quotePrefix="1">
      <alignment horizontal="centerContinuous" vertical="center"/>
    </xf>
    <xf numFmtId="0" fontId="0" fillId="0" borderId="7" xfId="0" applyNumberFormat="1" applyFont="1" applyBorder="1" applyAlignment="1">
      <alignment horizontal="distributed"/>
    </xf>
    <xf numFmtId="0" fontId="0" fillId="0" borderId="8" xfId="0" applyNumberFormat="1" applyFont="1" applyBorder="1" applyAlignment="1">
      <alignment horizontal="distributed"/>
    </xf>
    <xf numFmtId="0" fontId="0" fillId="0" borderId="0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 quotePrefix="1">
      <alignment horizontal="centerContinuous" vertical="center"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NumberFormat="1" applyFont="1" applyAlignment="1" quotePrefix="1">
      <alignment horizontal="right" vertical="top"/>
    </xf>
    <xf numFmtId="0" fontId="7" fillId="0" borderId="0" xfId="0" applyNumberFormat="1" applyFont="1" applyAlignment="1" quotePrefix="1">
      <alignment horizontal="left" vertical="top"/>
    </xf>
    <xf numFmtId="0" fontId="0" fillId="0" borderId="0" xfId="0" applyNumberFormat="1" applyFont="1" applyAlignment="1">
      <alignment vertical="top"/>
    </xf>
    <xf numFmtId="0" fontId="4" fillId="0" borderId="0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7" xfId="0" applyNumberFormat="1" applyFont="1" applyBorder="1" applyAlignment="1">
      <alignment horizontal="distributed" vertical="center"/>
    </xf>
    <xf numFmtId="0" fontId="0" fillId="0" borderId="8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 quotePrefix="1">
      <alignment horizontal="right"/>
    </xf>
    <xf numFmtId="178" fontId="0" fillId="0" borderId="0" xfId="0" applyNumberFormat="1" applyFont="1" applyFill="1" applyAlignment="1">
      <alignment vertical="center"/>
    </xf>
    <xf numFmtId="3" fontId="0" fillId="0" borderId="0" xfId="21" applyNumberFormat="1" applyFont="1" applyFill="1" applyBorder="1" applyAlignment="1">
      <alignment vertical="center"/>
      <protection/>
    </xf>
    <xf numFmtId="0" fontId="0" fillId="0" borderId="0" xfId="0" applyNumberFormat="1" applyFill="1" applyAlignment="1">
      <alignment vertical="center"/>
    </xf>
    <xf numFmtId="184" fontId="0" fillId="0" borderId="0" xfId="21" applyNumberFormat="1" applyFont="1" applyFill="1" applyBorder="1" applyAlignment="1">
      <alignment vertical="center"/>
      <protection/>
    </xf>
    <xf numFmtId="184" fontId="0" fillId="0" borderId="0" xfId="21" applyNumberFormat="1" applyFont="1" applyFill="1" applyBorder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3" fontId="0" fillId="0" borderId="0" xfId="21" applyNumberFormat="1" applyFont="1" applyFill="1" applyBorder="1" applyAlignment="1">
      <alignment vertical="center"/>
      <protection/>
    </xf>
    <xf numFmtId="184" fontId="0" fillId="0" borderId="0" xfId="21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3" fontId="0" fillId="0" borderId="0" xfId="21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>
      <alignment vertical="center"/>
    </xf>
    <xf numFmtId="184" fontId="0" fillId="0" borderId="7" xfId="21" applyNumberFormat="1" applyFont="1" applyFill="1" applyBorder="1" applyAlignment="1">
      <alignment vertical="center"/>
      <protection/>
    </xf>
    <xf numFmtId="0" fontId="0" fillId="0" borderId="7" xfId="0" applyNumberFormat="1" applyFill="1" applyBorder="1" applyAlignment="1">
      <alignment vertical="center"/>
    </xf>
    <xf numFmtId="184" fontId="0" fillId="0" borderId="7" xfId="21" applyNumberFormat="1" applyFont="1" applyFill="1" applyBorder="1" applyAlignment="1">
      <alignment vertical="center"/>
      <protection/>
    </xf>
    <xf numFmtId="0" fontId="0" fillId="0" borderId="7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182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NumberFormat="1" applyFont="1" applyBorder="1" applyAlignment="1" quotePrefix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15" xfId="0" applyNumberFormat="1" applyFont="1" applyBorder="1" applyAlignment="1" quotePrefix="1">
      <alignment horizontal="center" vertical="center" shrinkToFit="1"/>
    </xf>
    <xf numFmtId="0" fontId="0" fillId="0" borderId="10" xfId="0" applyNumberFormat="1" applyFont="1" applyBorder="1" applyAlignment="1" quotePrefix="1">
      <alignment horizontal="center" vertical="center" shrinkToFit="1"/>
    </xf>
    <xf numFmtId="0" fontId="0" fillId="0" borderId="9" xfId="0" applyNumberFormat="1" applyFont="1" applyBorder="1" applyAlignment="1" quotePrefix="1">
      <alignment horizontal="center" vertical="center" shrinkToFit="1"/>
    </xf>
    <xf numFmtId="0" fontId="0" fillId="0" borderId="16" xfId="0" applyNumberFormat="1" applyFont="1" applyBorder="1" applyAlignment="1">
      <alignment horizontal="right"/>
    </xf>
    <xf numFmtId="183" fontId="4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7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0" fillId="0" borderId="16" xfId="0" applyNumberFormat="1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577;&#21578;&#26360;&#65288;&#21152;&#24037;&#12487;&#12540;&#12479;_&#38598;&#3533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  <sheetName val="市町村コード表"/>
      <sheetName val="鉄道路線駅コード表"/>
      <sheetName val="G"/>
      <sheetName val="K"/>
      <sheetName val="I"/>
      <sheetName val="J"/>
      <sheetName val="H"/>
      <sheetName val="L"/>
      <sheetName val="D"/>
      <sheetName val="M"/>
      <sheetName val="N"/>
      <sheetName val="ダミー"/>
      <sheetName val="A"/>
      <sheetName val="C"/>
      <sheetName val="様式2-1"/>
      <sheetName val="様式2-2"/>
      <sheetName val="様式3"/>
      <sheetName val="様式3 (2)"/>
      <sheetName val="様式3 (3)"/>
      <sheetName val="様式4"/>
      <sheetName val="様式5"/>
      <sheetName val="様式7"/>
      <sheetName val="様式9"/>
      <sheetName val="様式内閣府提出分"/>
    </sheetNames>
    <sheetDataSet>
      <sheetData sheetId="0">
        <row r="5">
          <cell r="B5">
            <v>1</v>
          </cell>
          <cell r="J5">
            <v>1</v>
          </cell>
          <cell r="K5">
            <v>1070</v>
          </cell>
          <cell r="M5">
            <v>781</v>
          </cell>
        </row>
        <row r="6">
          <cell r="B6">
            <v>1</v>
          </cell>
          <cell r="J6">
            <v>1</v>
          </cell>
          <cell r="K6">
            <v>2504</v>
          </cell>
          <cell r="M6">
            <v>1460</v>
          </cell>
        </row>
        <row r="7">
          <cell r="B7">
            <v>1</v>
          </cell>
          <cell r="J7">
            <v>1</v>
          </cell>
          <cell r="K7">
            <v>556</v>
          </cell>
          <cell r="M7">
            <v>670</v>
          </cell>
        </row>
        <row r="8">
          <cell r="B8">
            <v>1</v>
          </cell>
          <cell r="J8">
            <v>1</v>
          </cell>
          <cell r="K8">
            <v>1547</v>
          </cell>
          <cell r="M8">
            <v>1033</v>
          </cell>
        </row>
        <row r="9">
          <cell r="B9">
            <v>1</v>
          </cell>
          <cell r="J9">
            <v>1</v>
          </cell>
          <cell r="K9">
            <v>760</v>
          </cell>
          <cell r="M9">
            <v>522</v>
          </cell>
        </row>
        <row r="10">
          <cell r="B10">
            <v>1</v>
          </cell>
          <cell r="J10">
            <v>1</v>
          </cell>
          <cell r="K10">
            <v>1238</v>
          </cell>
          <cell r="M10">
            <v>1828</v>
          </cell>
        </row>
        <row r="11">
          <cell r="B11">
            <v>1</v>
          </cell>
          <cell r="J11">
            <v>1</v>
          </cell>
          <cell r="K11">
            <v>1100</v>
          </cell>
          <cell r="M11">
            <v>740</v>
          </cell>
        </row>
        <row r="12">
          <cell r="B12">
            <v>1</v>
          </cell>
          <cell r="J12">
            <v>1</v>
          </cell>
          <cell r="K12">
            <v>1100</v>
          </cell>
          <cell r="M12">
            <v>426</v>
          </cell>
        </row>
        <row r="13">
          <cell r="B13">
            <v>1</v>
          </cell>
          <cell r="J13">
            <v>1</v>
          </cell>
          <cell r="K13">
            <v>1040</v>
          </cell>
          <cell r="M13">
            <v>792</v>
          </cell>
        </row>
        <row r="14">
          <cell r="B14">
            <v>1</v>
          </cell>
          <cell r="J14">
            <v>1</v>
          </cell>
          <cell r="K14">
            <v>110</v>
          </cell>
          <cell r="M14">
            <v>171</v>
          </cell>
        </row>
        <row r="15">
          <cell r="B15">
            <v>1</v>
          </cell>
          <cell r="J15">
            <v>1</v>
          </cell>
          <cell r="K15">
            <v>2668</v>
          </cell>
          <cell r="M15">
            <v>2640</v>
          </cell>
        </row>
        <row r="16">
          <cell r="B16">
            <v>1</v>
          </cell>
          <cell r="J16">
            <v>1</v>
          </cell>
          <cell r="K16">
            <v>1225</v>
          </cell>
          <cell r="M16">
            <v>1437</v>
          </cell>
        </row>
        <row r="17">
          <cell r="B17">
            <v>1</v>
          </cell>
          <cell r="J17">
            <v>1</v>
          </cell>
          <cell r="K17">
            <v>542</v>
          </cell>
          <cell r="M17">
            <v>440</v>
          </cell>
        </row>
        <row r="18">
          <cell r="B18">
            <v>1</v>
          </cell>
          <cell r="J18">
            <v>1</v>
          </cell>
          <cell r="K18">
            <v>399</v>
          </cell>
          <cell r="M18">
            <v>406</v>
          </cell>
        </row>
        <row r="19">
          <cell r="B19">
            <v>1</v>
          </cell>
          <cell r="J19">
            <v>1</v>
          </cell>
          <cell r="K19">
            <v>426</v>
          </cell>
          <cell r="M19">
            <v>399</v>
          </cell>
        </row>
        <row r="20">
          <cell r="B20">
            <v>1</v>
          </cell>
          <cell r="J20">
            <v>1</v>
          </cell>
          <cell r="K20">
            <v>1343</v>
          </cell>
          <cell r="M20">
            <v>1214</v>
          </cell>
        </row>
        <row r="21">
          <cell r="B21">
            <v>1</v>
          </cell>
          <cell r="J21">
            <v>1</v>
          </cell>
          <cell r="K21">
            <v>3854</v>
          </cell>
          <cell r="M21">
            <v>1940</v>
          </cell>
        </row>
        <row r="22">
          <cell r="B22">
            <v>1</v>
          </cell>
          <cell r="J22">
            <v>1</v>
          </cell>
          <cell r="K22">
            <v>1659</v>
          </cell>
          <cell r="M22">
            <v>1254</v>
          </cell>
        </row>
        <row r="23">
          <cell r="B23">
            <v>1</v>
          </cell>
          <cell r="J23">
            <v>1</v>
          </cell>
          <cell r="K23">
            <v>818</v>
          </cell>
          <cell r="M23">
            <v>198</v>
          </cell>
        </row>
        <row r="24">
          <cell r="B24">
            <v>1</v>
          </cell>
          <cell r="J24">
            <v>1</v>
          </cell>
          <cell r="K24">
            <v>649</v>
          </cell>
          <cell r="M24">
            <v>218</v>
          </cell>
        </row>
        <row r="25">
          <cell r="B25">
            <v>1</v>
          </cell>
          <cell r="J25">
            <v>1</v>
          </cell>
          <cell r="K25">
            <v>2638</v>
          </cell>
          <cell r="M25">
            <v>1519</v>
          </cell>
        </row>
        <row r="26">
          <cell r="B26">
            <v>1</v>
          </cell>
          <cell r="J26">
            <v>1</v>
          </cell>
          <cell r="K26">
            <v>578</v>
          </cell>
          <cell r="M26">
            <v>591</v>
          </cell>
        </row>
        <row r="27">
          <cell r="B27">
            <v>1</v>
          </cell>
          <cell r="J27">
            <v>1</v>
          </cell>
          <cell r="K27">
            <v>146</v>
          </cell>
          <cell r="M27">
            <v>31</v>
          </cell>
        </row>
        <row r="28">
          <cell r="B28">
            <v>1</v>
          </cell>
          <cell r="J28">
            <v>1</v>
          </cell>
          <cell r="K28">
            <v>100</v>
          </cell>
          <cell r="M28">
            <v>113</v>
          </cell>
        </row>
        <row r="29">
          <cell r="B29">
            <v>1</v>
          </cell>
          <cell r="J29">
            <v>1</v>
          </cell>
          <cell r="K29">
            <v>1778</v>
          </cell>
          <cell r="M29">
            <v>1548</v>
          </cell>
        </row>
        <row r="30">
          <cell r="B30">
            <v>1</v>
          </cell>
          <cell r="J30">
            <v>5</v>
          </cell>
          <cell r="K30">
            <v>435</v>
          </cell>
          <cell r="M30">
            <v>257</v>
          </cell>
        </row>
        <row r="31">
          <cell r="B31">
            <v>1</v>
          </cell>
          <cell r="J31">
            <v>1</v>
          </cell>
          <cell r="K31">
            <v>300</v>
          </cell>
          <cell r="M31">
            <v>455</v>
          </cell>
        </row>
        <row r="32">
          <cell r="B32">
            <v>1</v>
          </cell>
          <cell r="J32">
            <v>1</v>
          </cell>
          <cell r="K32">
            <v>830</v>
          </cell>
          <cell r="M32">
            <v>483</v>
          </cell>
        </row>
        <row r="33">
          <cell r="B33">
            <v>1</v>
          </cell>
          <cell r="J33">
            <v>1</v>
          </cell>
          <cell r="K33">
            <v>1552</v>
          </cell>
          <cell r="M33">
            <v>1031</v>
          </cell>
        </row>
        <row r="34">
          <cell r="B34">
            <v>1</v>
          </cell>
          <cell r="J34">
            <v>1</v>
          </cell>
          <cell r="K34">
            <v>1530</v>
          </cell>
          <cell r="M34">
            <v>1250</v>
          </cell>
        </row>
        <row r="35">
          <cell r="B35">
            <v>1</v>
          </cell>
          <cell r="J35">
            <v>1</v>
          </cell>
          <cell r="K35">
            <v>1407</v>
          </cell>
          <cell r="M35">
            <v>999</v>
          </cell>
        </row>
        <row r="36">
          <cell r="B36">
            <v>1</v>
          </cell>
          <cell r="J36">
            <v>1</v>
          </cell>
          <cell r="K36">
            <v>511</v>
          </cell>
          <cell r="M36">
            <v>324</v>
          </cell>
        </row>
        <row r="37">
          <cell r="B37">
            <v>1</v>
          </cell>
          <cell r="J37">
            <v>1</v>
          </cell>
          <cell r="K37">
            <v>670</v>
          </cell>
          <cell r="M37">
            <v>382</v>
          </cell>
        </row>
        <row r="38">
          <cell r="B38">
            <v>1</v>
          </cell>
          <cell r="J38">
            <v>1</v>
          </cell>
          <cell r="K38">
            <v>1065</v>
          </cell>
          <cell r="M38">
            <v>359</v>
          </cell>
        </row>
        <row r="39">
          <cell r="B39">
            <v>1</v>
          </cell>
          <cell r="J39">
            <v>1</v>
          </cell>
          <cell r="K39">
            <v>1597</v>
          </cell>
          <cell r="M39">
            <v>672</v>
          </cell>
        </row>
        <row r="40">
          <cell r="B40">
            <v>1</v>
          </cell>
          <cell r="J40">
            <v>1</v>
          </cell>
          <cell r="K40">
            <v>2333</v>
          </cell>
          <cell r="M40">
            <v>1728</v>
          </cell>
        </row>
        <row r="41">
          <cell r="B41">
            <v>1</v>
          </cell>
          <cell r="J41">
            <v>1</v>
          </cell>
          <cell r="K41">
            <v>929</v>
          </cell>
          <cell r="M41">
            <v>476</v>
          </cell>
        </row>
        <row r="42">
          <cell r="B42">
            <v>1</v>
          </cell>
          <cell r="J42">
            <v>1</v>
          </cell>
          <cell r="K42">
            <v>2156</v>
          </cell>
          <cell r="M42">
            <v>1021</v>
          </cell>
        </row>
        <row r="43">
          <cell r="B43">
            <v>1</v>
          </cell>
          <cell r="J43">
            <v>1</v>
          </cell>
          <cell r="K43">
            <v>555</v>
          </cell>
          <cell r="M43">
            <v>235</v>
          </cell>
        </row>
        <row r="44">
          <cell r="B44">
            <v>1</v>
          </cell>
          <cell r="J44">
            <v>1</v>
          </cell>
          <cell r="K44">
            <v>1547</v>
          </cell>
          <cell r="M44">
            <v>91</v>
          </cell>
        </row>
        <row r="45">
          <cell r="B45">
            <v>1</v>
          </cell>
          <cell r="J45">
            <v>1</v>
          </cell>
          <cell r="K45">
            <v>1321</v>
          </cell>
          <cell r="M45">
            <v>834</v>
          </cell>
        </row>
        <row r="46">
          <cell r="B46">
            <v>1</v>
          </cell>
          <cell r="J46">
            <v>1</v>
          </cell>
          <cell r="K46">
            <v>734</v>
          </cell>
          <cell r="M46">
            <v>1102</v>
          </cell>
        </row>
        <row r="47">
          <cell r="B47">
            <v>1</v>
          </cell>
          <cell r="J47">
            <v>1</v>
          </cell>
          <cell r="K47">
            <v>219</v>
          </cell>
          <cell r="M47">
            <v>201</v>
          </cell>
        </row>
        <row r="48">
          <cell r="B48">
            <v>1</v>
          </cell>
          <cell r="J48">
            <v>1</v>
          </cell>
          <cell r="K48">
            <v>227</v>
          </cell>
          <cell r="M48">
            <v>326</v>
          </cell>
        </row>
        <row r="49">
          <cell r="B49">
            <v>1</v>
          </cell>
          <cell r="J49">
            <v>1</v>
          </cell>
          <cell r="K49">
            <v>600</v>
          </cell>
          <cell r="M49">
            <v>97</v>
          </cell>
        </row>
        <row r="50">
          <cell r="B50">
            <v>1</v>
          </cell>
          <cell r="J50">
            <v>1</v>
          </cell>
          <cell r="K50">
            <v>927</v>
          </cell>
          <cell r="M50">
            <v>440</v>
          </cell>
        </row>
        <row r="51">
          <cell r="B51">
            <v>1</v>
          </cell>
          <cell r="J51">
            <v>1</v>
          </cell>
          <cell r="K51">
            <v>1077</v>
          </cell>
          <cell r="M51">
            <v>726</v>
          </cell>
        </row>
        <row r="52">
          <cell r="B52">
            <v>1</v>
          </cell>
          <cell r="J52">
            <v>1</v>
          </cell>
          <cell r="K52">
            <v>1345</v>
          </cell>
          <cell r="M52">
            <v>1070</v>
          </cell>
        </row>
        <row r="53">
          <cell r="B53">
            <v>1</v>
          </cell>
          <cell r="J53">
            <v>1</v>
          </cell>
          <cell r="K53">
            <v>2156</v>
          </cell>
          <cell r="M53">
            <v>1461</v>
          </cell>
        </row>
        <row r="54">
          <cell r="B54">
            <v>1</v>
          </cell>
          <cell r="J54">
            <v>1</v>
          </cell>
          <cell r="K54">
            <v>81</v>
          </cell>
          <cell r="M54">
            <v>67</v>
          </cell>
        </row>
        <row r="55">
          <cell r="B55">
            <v>1</v>
          </cell>
          <cell r="J55">
            <v>1</v>
          </cell>
          <cell r="K55">
            <v>777</v>
          </cell>
          <cell r="M55">
            <v>498</v>
          </cell>
        </row>
        <row r="56">
          <cell r="B56">
            <v>1</v>
          </cell>
          <cell r="J56">
            <v>1</v>
          </cell>
          <cell r="K56">
            <v>1010</v>
          </cell>
          <cell r="M56">
            <v>401</v>
          </cell>
        </row>
        <row r="57">
          <cell r="B57">
            <v>1</v>
          </cell>
          <cell r="J57">
            <v>1</v>
          </cell>
          <cell r="K57">
            <v>597</v>
          </cell>
          <cell r="M57">
            <v>509</v>
          </cell>
        </row>
        <row r="58">
          <cell r="B58">
            <v>1</v>
          </cell>
          <cell r="J58">
            <v>1</v>
          </cell>
          <cell r="K58">
            <v>758</v>
          </cell>
          <cell r="M58">
            <v>956</v>
          </cell>
        </row>
        <row r="59">
          <cell r="B59">
            <v>1</v>
          </cell>
          <cell r="J59">
            <v>1</v>
          </cell>
          <cell r="K59">
            <v>832</v>
          </cell>
          <cell r="M59">
            <v>724</v>
          </cell>
        </row>
        <row r="60">
          <cell r="B60">
            <v>1</v>
          </cell>
          <cell r="J60">
            <v>1</v>
          </cell>
          <cell r="K60">
            <v>741</v>
          </cell>
          <cell r="M60">
            <v>478</v>
          </cell>
        </row>
        <row r="61">
          <cell r="B61">
            <v>1</v>
          </cell>
          <cell r="J61">
            <v>1</v>
          </cell>
          <cell r="K61">
            <v>273</v>
          </cell>
          <cell r="M61">
            <v>119</v>
          </cell>
        </row>
        <row r="62">
          <cell r="B62">
            <v>1</v>
          </cell>
          <cell r="J62">
            <v>1</v>
          </cell>
          <cell r="K62">
            <v>300</v>
          </cell>
          <cell r="M62">
            <v>145</v>
          </cell>
        </row>
        <row r="63">
          <cell r="B63">
            <v>1</v>
          </cell>
          <cell r="J63">
            <v>1</v>
          </cell>
          <cell r="K63">
            <v>1028</v>
          </cell>
          <cell r="M63">
            <v>889</v>
          </cell>
        </row>
        <row r="64">
          <cell r="B64">
            <v>1</v>
          </cell>
          <cell r="J64">
            <v>1</v>
          </cell>
          <cell r="K64">
            <v>1026</v>
          </cell>
          <cell r="M64">
            <v>350</v>
          </cell>
        </row>
        <row r="65">
          <cell r="B65">
            <v>1</v>
          </cell>
          <cell r="J65">
            <v>1</v>
          </cell>
          <cell r="K65">
            <v>651</v>
          </cell>
          <cell r="M65">
            <v>309</v>
          </cell>
        </row>
        <row r="66">
          <cell r="B66">
            <v>1</v>
          </cell>
          <cell r="J66">
            <v>1</v>
          </cell>
          <cell r="K66">
            <v>1463</v>
          </cell>
          <cell r="M66">
            <v>1356</v>
          </cell>
        </row>
        <row r="67">
          <cell r="B67">
            <v>1</v>
          </cell>
          <cell r="J67">
            <v>1</v>
          </cell>
          <cell r="K67">
            <v>1983</v>
          </cell>
          <cell r="M67">
            <v>1415</v>
          </cell>
        </row>
        <row r="68">
          <cell r="B68">
            <v>1</v>
          </cell>
          <cell r="J68">
            <v>1</v>
          </cell>
          <cell r="K68">
            <v>2099</v>
          </cell>
          <cell r="M68">
            <v>1160</v>
          </cell>
        </row>
        <row r="69">
          <cell r="B69">
            <v>1</v>
          </cell>
          <cell r="J69">
            <v>1</v>
          </cell>
          <cell r="K69">
            <v>1990</v>
          </cell>
          <cell r="M69">
            <v>1755</v>
          </cell>
        </row>
        <row r="70">
          <cell r="B70">
            <v>1</v>
          </cell>
          <cell r="J70">
            <v>1</v>
          </cell>
          <cell r="K70">
            <v>225</v>
          </cell>
          <cell r="M70">
            <v>318</v>
          </cell>
        </row>
        <row r="71">
          <cell r="B71">
            <v>1</v>
          </cell>
          <cell r="J71">
            <v>1</v>
          </cell>
          <cell r="K71">
            <v>1212</v>
          </cell>
          <cell r="M71">
            <v>387</v>
          </cell>
        </row>
        <row r="72">
          <cell r="B72">
            <v>1</v>
          </cell>
          <cell r="J72">
            <v>1</v>
          </cell>
          <cell r="K72">
            <v>1479</v>
          </cell>
          <cell r="M72">
            <v>770</v>
          </cell>
        </row>
        <row r="73">
          <cell r="B73">
            <v>1</v>
          </cell>
          <cell r="J73">
            <v>1</v>
          </cell>
          <cell r="K73">
            <v>944</v>
          </cell>
          <cell r="M73">
            <v>502</v>
          </cell>
        </row>
        <row r="74">
          <cell r="B74">
            <v>1</v>
          </cell>
          <cell r="J74">
            <v>1</v>
          </cell>
          <cell r="K74">
            <v>1587</v>
          </cell>
          <cell r="M74">
            <v>1280</v>
          </cell>
        </row>
        <row r="75">
          <cell r="B75">
            <v>1</v>
          </cell>
          <cell r="J75">
            <v>1</v>
          </cell>
          <cell r="K75">
            <v>1504</v>
          </cell>
          <cell r="M75">
            <v>1443</v>
          </cell>
        </row>
        <row r="76">
          <cell r="B76">
            <v>1</v>
          </cell>
          <cell r="J76">
            <v>1</v>
          </cell>
          <cell r="K76">
            <v>315</v>
          </cell>
          <cell r="M76">
            <v>182</v>
          </cell>
        </row>
        <row r="77">
          <cell r="B77">
            <v>1</v>
          </cell>
          <cell r="J77">
            <v>1</v>
          </cell>
          <cell r="K77">
            <v>1871</v>
          </cell>
          <cell r="M77">
            <v>905</v>
          </cell>
        </row>
        <row r="78">
          <cell r="B78">
            <v>1</v>
          </cell>
          <cell r="J78">
            <v>1</v>
          </cell>
          <cell r="K78">
            <v>965</v>
          </cell>
          <cell r="M78">
            <v>289</v>
          </cell>
        </row>
        <row r="79">
          <cell r="B79">
            <v>1</v>
          </cell>
          <cell r="J79">
            <v>1</v>
          </cell>
          <cell r="K79">
            <v>707</v>
          </cell>
          <cell r="M79">
            <v>736</v>
          </cell>
        </row>
        <row r="80">
          <cell r="B80">
            <v>1</v>
          </cell>
          <cell r="J80">
            <v>1</v>
          </cell>
          <cell r="K80">
            <v>1269</v>
          </cell>
          <cell r="M80">
            <v>1088</v>
          </cell>
        </row>
        <row r="81">
          <cell r="B81">
            <v>1</v>
          </cell>
          <cell r="J81">
            <v>1</v>
          </cell>
          <cell r="K81">
            <v>1785</v>
          </cell>
          <cell r="M81">
            <v>1047</v>
          </cell>
        </row>
        <row r="82">
          <cell r="B82">
            <v>1</v>
          </cell>
          <cell r="J82">
            <v>1</v>
          </cell>
          <cell r="K82">
            <v>1474</v>
          </cell>
          <cell r="M82">
            <v>943</v>
          </cell>
        </row>
        <row r="83">
          <cell r="B83">
            <v>1</v>
          </cell>
          <cell r="J83">
            <v>1</v>
          </cell>
          <cell r="K83">
            <v>210</v>
          </cell>
          <cell r="M83">
            <v>199</v>
          </cell>
        </row>
        <row r="84">
          <cell r="B84">
            <v>1</v>
          </cell>
          <cell r="J84">
            <v>1</v>
          </cell>
          <cell r="K84">
            <v>523</v>
          </cell>
          <cell r="M84">
            <v>125</v>
          </cell>
        </row>
        <row r="85">
          <cell r="B85">
            <v>1</v>
          </cell>
          <cell r="J85">
            <v>1</v>
          </cell>
          <cell r="K85">
            <v>15</v>
          </cell>
          <cell r="M85">
            <v>30</v>
          </cell>
        </row>
        <row r="86">
          <cell r="B86">
            <v>1</v>
          </cell>
          <cell r="J86">
            <v>1</v>
          </cell>
          <cell r="K86">
            <v>421</v>
          </cell>
          <cell r="M86">
            <v>518</v>
          </cell>
        </row>
        <row r="87">
          <cell r="B87">
            <v>1</v>
          </cell>
          <cell r="J87">
            <v>1</v>
          </cell>
          <cell r="K87">
            <v>203</v>
          </cell>
          <cell r="M87">
            <v>101</v>
          </cell>
        </row>
        <row r="88">
          <cell r="B88">
            <v>1</v>
          </cell>
          <cell r="J88">
            <v>1</v>
          </cell>
          <cell r="K88">
            <v>1189</v>
          </cell>
          <cell r="M88">
            <v>583</v>
          </cell>
        </row>
        <row r="89">
          <cell r="B89">
            <v>1</v>
          </cell>
          <cell r="J89">
            <v>1</v>
          </cell>
          <cell r="K89">
            <v>278</v>
          </cell>
          <cell r="M89">
            <v>368</v>
          </cell>
        </row>
        <row r="90">
          <cell r="B90">
            <v>1</v>
          </cell>
          <cell r="J90">
            <v>1</v>
          </cell>
          <cell r="K90">
            <v>287</v>
          </cell>
          <cell r="M90">
            <v>255</v>
          </cell>
        </row>
        <row r="91">
          <cell r="B91">
            <v>1</v>
          </cell>
          <cell r="J91">
            <v>1</v>
          </cell>
          <cell r="K91">
            <v>437</v>
          </cell>
          <cell r="M91">
            <v>321</v>
          </cell>
        </row>
        <row r="92">
          <cell r="B92">
            <v>1</v>
          </cell>
          <cell r="J92">
            <v>1</v>
          </cell>
          <cell r="K92">
            <v>522</v>
          </cell>
          <cell r="M92">
            <v>559</v>
          </cell>
        </row>
        <row r="93">
          <cell r="B93">
            <v>1</v>
          </cell>
          <cell r="J93">
            <v>1</v>
          </cell>
          <cell r="K93">
            <v>134</v>
          </cell>
          <cell r="M93">
            <v>165</v>
          </cell>
        </row>
        <row r="94">
          <cell r="B94">
            <v>1</v>
          </cell>
          <cell r="J94">
            <v>1</v>
          </cell>
          <cell r="K94">
            <v>196</v>
          </cell>
          <cell r="M94">
            <v>177</v>
          </cell>
        </row>
        <row r="95">
          <cell r="B95">
            <v>1</v>
          </cell>
          <cell r="J95">
            <v>1</v>
          </cell>
          <cell r="K95">
            <v>176</v>
          </cell>
          <cell r="M95">
            <v>152</v>
          </cell>
        </row>
        <row r="96">
          <cell r="B96">
            <v>1</v>
          </cell>
          <cell r="J96">
            <v>1</v>
          </cell>
          <cell r="K96">
            <v>2627</v>
          </cell>
          <cell r="M96">
            <v>928</v>
          </cell>
        </row>
        <row r="97">
          <cell r="B97">
            <v>1</v>
          </cell>
          <cell r="J97">
            <v>1</v>
          </cell>
          <cell r="K97">
            <v>388</v>
          </cell>
          <cell r="M97">
            <v>18</v>
          </cell>
        </row>
        <row r="98">
          <cell r="B98">
            <v>1</v>
          </cell>
          <cell r="J98">
            <v>1</v>
          </cell>
          <cell r="K98">
            <v>203</v>
          </cell>
          <cell r="M98">
            <v>203</v>
          </cell>
        </row>
        <row r="99">
          <cell r="B99">
            <v>1</v>
          </cell>
          <cell r="J99">
            <v>1</v>
          </cell>
          <cell r="K99">
            <v>480</v>
          </cell>
          <cell r="M99">
            <v>452</v>
          </cell>
        </row>
        <row r="100">
          <cell r="B100">
            <v>1</v>
          </cell>
          <cell r="J100">
            <v>1</v>
          </cell>
          <cell r="K100">
            <v>315</v>
          </cell>
          <cell r="M100">
            <v>353</v>
          </cell>
        </row>
        <row r="101">
          <cell r="B101">
            <v>1</v>
          </cell>
          <cell r="J101">
            <v>1</v>
          </cell>
          <cell r="K101">
            <v>841</v>
          </cell>
          <cell r="M101">
            <v>370</v>
          </cell>
        </row>
        <row r="102">
          <cell r="B102">
            <v>1</v>
          </cell>
          <cell r="J102">
            <v>1</v>
          </cell>
          <cell r="K102">
            <v>566</v>
          </cell>
          <cell r="M102">
            <v>785</v>
          </cell>
        </row>
        <row r="103">
          <cell r="B103">
            <v>1</v>
          </cell>
          <cell r="J103">
            <v>11</v>
          </cell>
          <cell r="K103">
            <v>337</v>
          </cell>
          <cell r="M103">
            <v>0</v>
          </cell>
        </row>
        <row r="104">
          <cell r="B104">
            <v>1</v>
          </cell>
          <cell r="J104">
            <v>11</v>
          </cell>
          <cell r="K104">
            <v>333</v>
          </cell>
          <cell r="M104">
            <v>0</v>
          </cell>
        </row>
        <row r="105">
          <cell r="B105">
            <v>1</v>
          </cell>
          <cell r="J105">
            <v>11</v>
          </cell>
          <cell r="K105">
            <v>443</v>
          </cell>
          <cell r="M105">
            <v>0</v>
          </cell>
        </row>
        <row r="106">
          <cell r="B106">
            <v>1</v>
          </cell>
          <cell r="J106">
            <v>11</v>
          </cell>
          <cell r="K106">
            <v>309</v>
          </cell>
          <cell r="M106">
            <v>0</v>
          </cell>
        </row>
        <row r="107">
          <cell r="B107">
            <v>1</v>
          </cell>
          <cell r="J107">
            <v>11</v>
          </cell>
          <cell r="K107">
            <v>347</v>
          </cell>
          <cell r="M107">
            <v>0</v>
          </cell>
        </row>
        <row r="108">
          <cell r="B108">
            <v>1</v>
          </cell>
          <cell r="J108">
            <v>1</v>
          </cell>
          <cell r="K108">
            <v>157</v>
          </cell>
          <cell r="M108">
            <v>198</v>
          </cell>
        </row>
        <row r="109">
          <cell r="B109">
            <v>1</v>
          </cell>
          <cell r="J109">
            <v>1</v>
          </cell>
          <cell r="K109">
            <v>641</v>
          </cell>
          <cell r="M109">
            <v>448</v>
          </cell>
        </row>
        <row r="110">
          <cell r="B110">
            <v>1</v>
          </cell>
          <cell r="J110">
            <v>1</v>
          </cell>
          <cell r="K110">
            <v>384</v>
          </cell>
          <cell r="M110">
            <v>287</v>
          </cell>
        </row>
        <row r="111">
          <cell r="B111">
            <v>1</v>
          </cell>
          <cell r="J111">
            <v>5</v>
          </cell>
          <cell r="K111">
            <v>360</v>
          </cell>
          <cell r="M111">
            <v>54</v>
          </cell>
        </row>
        <row r="112">
          <cell r="B112">
            <v>1</v>
          </cell>
          <cell r="J112">
            <v>5</v>
          </cell>
          <cell r="K112">
            <v>850</v>
          </cell>
          <cell r="M112">
            <v>115</v>
          </cell>
        </row>
        <row r="113">
          <cell r="B113">
            <v>1</v>
          </cell>
          <cell r="J113">
            <v>5</v>
          </cell>
          <cell r="K113">
            <v>800</v>
          </cell>
          <cell r="M113">
            <v>130</v>
          </cell>
        </row>
        <row r="114">
          <cell r="B114">
            <v>1</v>
          </cell>
          <cell r="J114">
            <v>1</v>
          </cell>
          <cell r="K114">
            <v>1286</v>
          </cell>
          <cell r="M114">
            <v>601</v>
          </cell>
        </row>
        <row r="115">
          <cell r="B115">
            <v>1</v>
          </cell>
          <cell r="J115">
            <v>5</v>
          </cell>
          <cell r="K115">
            <v>2032</v>
          </cell>
          <cell r="M115">
            <v>680</v>
          </cell>
        </row>
        <row r="116">
          <cell r="B116">
            <v>1</v>
          </cell>
          <cell r="J116">
            <v>1</v>
          </cell>
          <cell r="K116">
            <v>591</v>
          </cell>
          <cell r="M116">
            <v>184</v>
          </cell>
        </row>
        <row r="117">
          <cell r="B117">
            <v>1</v>
          </cell>
          <cell r="J117">
            <v>1</v>
          </cell>
          <cell r="K117">
            <v>359</v>
          </cell>
          <cell r="M117">
            <v>118</v>
          </cell>
        </row>
        <row r="118">
          <cell r="B118">
            <v>1</v>
          </cell>
          <cell r="J118">
            <v>1</v>
          </cell>
          <cell r="K118">
            <v>1152</v>
          </cell>
          <cell r="M118">
            <v>335</v>
          </cell>
        </row>
        <row r="119">
          <cell r="B119">
            <v>1</v>
          </cell>
          <cell r="J119">
            <v>1</v>
          </cell>
          <cell r="K119">
            <v>1086</v>
          </cell>
          <cell r="M119">
            <v>502</v>
          </cell>
        </row>
        <row r="120">
          <cell r="B120">
            <v>1</v>
          </cell>
          <cell r="J120">
            <v>1</v>
          </cell>
          <cell r="K120">
            <v>192</v>
          </cell>
          <cell r="M120">
            <v>156</v>
          </cell>
        </row>
        <row r="121">
          <cell r="B121">
            <v>1</v>
          </cell>
          <cell r="J121">
            <v>1</v>
          </cell>
          <cell r="K121">
            <v>308</v>
          </cell>
          <cell r="M121">
            <v>102</v>
          </cell>
        </row>
        <row r="122">
          <cell r="B122">
            <v>1</v>
          </cell>
          <cell r="J122">
            <v>1</v>
          </cell>
          <cell r="K122">
            <v>442</v>
          </cell>
          <cell r="M122">
            <v>195</v>
          </cell>
        </row>
        <row r="123">
          <cell r="B123">
            <v>1</v>
          </cell>
          <cell r="J123">
            <v>1</v>
          </cell>
          <cell r="K123">
            <v>216</v>
          </cell>
          <cell r="M123">
            <v>170</v>
          </cell>
        </row>
        <row r="124">
          <cell r="B124">
            <v>1</v>
          </cell>
          <cell r="J124">
            <v>1</v>
          </cell>
          <cell r="K124">
            <v>417</v>
          </cell>
          <cell r="M124">
            <v>313</v>
          </cell>
        </row>
        <row r="125">
          <cell r="B125">
            <v>1</v>
          </cell>
          <cell r="J125">
            <v>5</v>
          </cell>
          <cell r="K125">
            <v>1091</v>
          </cell>
          <cell r="M125">
            <v>510</v>
          </cell>
        </row>
        <row r="126">
          <cell r="B126">
            <v>1</v>
          </cell>
          <cell r="J126">
            <v>1</v>
          </cell>
          <cell r="K126">
            <v>692</v>
          </cell>
          <cell r="M126">
            <v>731</v>
          </cell>
        </row>
        <row r="127">
          <cell r="B127">
            <v>1</v>
          </cell>
          <cell r="J127">
            <v>1</v>
          </cell>
          <cell r="K127">
            <v>758</v>
          </cell>
          <cell r="M127">
            <v>795</v>
          </cell>
        </row>
        <row r="128">
          <cell r="B128">
            <v>1</v>
          </cell>
          <cell r="J128">
            <v>5</v>
          </cell>
          <cell r="K128">
            <v>438</v>
          </cell>
          <cell r="M128">
            <v>528</v>
          </cell>
        </row>
        <row r="129">
          <cell r="B129">
            <v>1</v>
          </cell>
          <cell r="J129">
            <v>1</v>
          </cell>
          <cell r="K129">
            <v>591</v>
          </cell>
          <cell r="M129">
            <v>461</v>
          </cell>
        </row>
        <row r="130">
          <cell r="B130">
            <v>1</v>
          </cell>
          <cell r="J130">
            <v>1</v>
          </cell>
          <cell r="K130">
            <v>1347</v>
          </cell>
          <cell r="M130">
            <v>1604</v>
          </cell>
        </row>
        <row r="131">
          <cell r="B131">
            <v>1</v>
          </cell>
          <cell r="J131">
            <v>1</v>
          </cell>
          <cell r="K131">
            <v>2185</v>
          </cell>
          <cell r="M131">
            <v>810</v>
          </cell>
        </row>
        <row r="132">
          <cell r="B132">
            <v>1</v>
          </cell>
          <cell r="J132">
            <v>1</v>
          </cell>
          <cell r="K132">
            <v>298</v>
          </cell>
          <cell r="M132">
            <v>68</v>
          </cell>
        </row>
        <row r="133">
          <cell r="B133">
            <v>1</v>
          </cell>
          <cell r="J133">
            <v>1</v>
          </cell>
          <cell r="K133">
            <v>3146</v>
          </cell>
          <cell r="M133">
            <v>2481</v>
          </cell>
        </row>
        <row r="134">
          <cell r="B134">
            <v>1</v>
          </cell>
          <cell r="J134">
            <v>1</v>
          </cell>
          <cell r="K134">
            <v>6010</v>
          </cell>
          <cell r="M134">
            <v>3770</v>
          </cell>
        </row>
        <row r="135">
          <cell r="B135">
            <v>1</v>
          </cell>
          <cell r="J135">
            <v>1</v>
          </cell>
          <cell r="K135">
            <v>1940</v>
          </cell>
          <cell r="M135">
            <v>880</v>
          </cell>
        </row>
        <row r="136">
          <cell r="B136">
            <v>1</v>
          </cell>
          <cell r="J136">
            <v>1</v>
          </cell>
          <cell r="K136">
            <v>55</v>
          </cell>
          <cell r="M136">
            <v>56</v>
          </cell>
        </row>
        <row r="137">
          <cell r="B137">
            <v>1</v>
          </cell>
          <cell r="J137">
            <v>1</v>
          </cell>
          <cell r="K137">
            <v>476</v>
          </cell>
          <cell r="M137">
            <v>113</v>
          </cell>
        </row>
        <row r="138">
          <cell r="B138">
            <v>1</v>
          </cell>
          <cell r="J138">
            <v>1</v>
          </cell>
          <cell r="K138">
            <v>297</v>
          </cell>
          <cell r="M138">
            <v>351</v>
          </cell>
        </row>
        <row r="139">
          <cell r="B139">
            <v>1</v>
          </cell>
          <cell r="J139">
            <v>1</v>
          </cell>
          <cell r="K139">
            <v>1038</v>
          </cell>
          <cell r="M139">
            <v>534</v>
          </cell>
        </row>
        <row r="140">
          <cell r="B140">
            <v>1</v>
          </cell>
          <cell r="J140">
            <v>1</v>
          </cell>
          <cell r="K140">
            <v>1241</v>
          </cell>
          <cell r="M140">
            <v>790</v>
          </cell>
        </row>
        <row r="141">
          <cell r="B141">
            <v>1</v>
          </cell>
          <cell r="J141">
            <v>5</v>
          </cell>
          <cell r="K141">
            <v>491</v>
          </cell>
          <cell r="M141">
            <v>59</v>
          </cell>
        </row>
        <row r="142">
          <cell r="B142">
            <v>1</v>
          </cell>
          <cell r="J142">
            <v>1</v>
          </cell>
          <cell r="K142">
            <v>669</v>
          </cell>
          <cell r="M142">
            <v>446</v>
          </cell>
        </row>
        <row r="143">
          <cell r="B143">
            <v>1</v>
          </cell>
          <cell r="J143">
            <v>1</v>
          </cell>
          <cell r="K143">
            <v>602</v>
          </cell>
          <cell r="M143">
            <v>406</v>
          </cell>
        </row>
        <row r="144">
          <cell r="B144">
            <v>1</v>
          </cell>
          <cell r="J144">
            <v>1</v>
          </cell>
          <cell r="K144">
            <v>591</v>
          </cell>
          <cell r="M144">
            <v>217</v>
          </cell>
        </row>
        <row r="145">
          <cell r="B145">
            <v>1</v>
          </cell>
          <cell r="J145">
            <v>1</v>
          </cell>
          <cell r="K145">
            <v>153</v>
          </cell>
          <cell r="M145">
            <v>142</v>
          </cell>
        </row>
        <row r="146">
          <cell r="B146">
            <v>2</v>
          </cell>
          <cell r="J146">
            <v>9</v>
          </cell>
          <cell r="K146">
            <v>408</v>
          </cell>
          <cell r="M146">
            <v>330</v>
          </cell>
        </row>
        <row r="147">
          <cell r="B147">
            <v>2</v>
          </cell>
          <cell r="J147">
            <v>9</v>
          </cell>
          <cell r="K147">
            <v>258</v>
          </cell>
          <cell r="M147">
            <v>200</v>
          </cell>
        </row>
        <row r="148">
          <cell r="B148">
            <v>2</v>
          </cell>
          <cell r="J148">
            <v>9</v>
          </cell>
          <cell r="K148">
            <v>853</v>
          </cell>
          <cell r="M148">
            <v>587</v>
          </cell>
        </row>
        <row r="149">
          <cell r="B149">
            <v>2</v>
          </cell>
          <cell r="J149">
            <v>9</v>
          </cell>
          <cell r="K149">
            <v>97</v>
          </cell>
          <cell r="M149">
            <v>34</v>
          </cell>
        </row>
        <row r="150">
          <cell r="B150">
            <v>2</v>
          </cell>
          <cell r="J150">
            <v>9</v>
          </cell>
          <cell r="K150">
            <v>767</v>
          </cell>
          <cell r="M150">
            <v>340</v>
          </cell>
        </row>
        <row r="151">
          <cell r="B151">
            <v>2</v>
          </cell>
          <cell r="J151">
            <v>9</v>
          </cell>
          <cell r="K151">
            <v>1046</v>
          </cell>
          <cell r="M151">
            <v>561</v>
          </cell>
        </row>
        <row r="152">
          <cell r="B152">
            <v>2</v>
          </cell>
          <cell r="J152">
            <v>14</v>
          </cell>
          <cell r="K152">
            <v>547</v>
          </cell>
          <cell r="M152">
            <v>438</v>
          </cell>
        </row>
        <row r="153">
          <cell r="B153">
            <v>2</v>
          </cell>
          <cell r="J153">
            <v>14</v>
          </cell>
          <cell r="K153">
            <v>250</v>
          </cell>
          <cell r="M153">
            <v>210</v>
          </cell>
        </row>
        <row r="154">
          <cell r="B154">
            <v>2</v>
          </cell>
          <cell r="J154">
            <v>5</v>
          </cell>
          <cell r="K154">
            <v>100</v>
          </cell>
          <cell r="M154">
            <v>65</v>
          </cell>
        </row>
        <row r="155">
          <cell r="B155">
            <v>2</v>
          </cell>
          <cell r="J155">
            <v>5</v>
          </cell>
          <cell r="K155">
            <v>1247</v>
          </cell>
          <cell r="M155">
            <v>623</v>
          </cell>
        </row>
        <row r="156">
          <cell r="B156">
            <v>2</v>
          </cell>
          <cell r="J156">
            <v>9</v>
          </cell>
          <cell r="K156">
            <v>1342</v>
          </cell>
          <cell r="M156">
            <v>806</v>
          </cell>
        </row>
        <row r="157">
          <cell r="B157">
            <v>2</v>
          </cell>
          <cell r="J157">
            <v>9</v>
          </cell>
          <cell r="K157">
            <v>51</v>
          </cell>
          <cell r="M157">
            <v>46</v>
          </cell>
        </row>
        <row r="158">
          <cell r="B158">
            <v>2</v>
          </cell>
          <cell r="J158">
            <v>11</v>
          </cell>
          <cell r="K158">
            <v>256</v>
          </cell>
          <cell r="M158">
            <v>162</v>
          </cell>
        </row>
        <row r="159">
          <cell r="B159">
            <v>2</v>
          </cell>
          <cell r="J159">
            <v>11</v>
          </cell>
          <cell r="K159">
            <v>316</v>
          </cell>
          <cell r="M159">
            <v>168</v>
          </cell>
        </row>
        <row r="160">
          <cell r="B160">
            <v>2</v>
          </cell>
          <cell r="J160">
            <v>5</v>
          </cell>
          <cell r="K160">
            <v>96</v>
          </cell>
          <cell r="M160">
            <v>81</v>
          </cell>
        </row>
        <row r="161">
          <cell r="B161">
            <v>3</v>
          </cell>
          <cell r="J161">
            <v>1</v>
          </cell>
          <cell r="K161">
            <v>581</v>
          </cell>
          <cell r="M161">
            <v>344</v>
          </cell>
        </row>
        <row r="162">
          <cell r="B162">
            <v>3</v>
          </cell>
          <cell r="J162">
            <v>1</v>
          </cell>
          <cell r="K162">
            <v>470</v>
          </cell>
          <cell r="M162">
            <v>233</v>
          </cell>
        </row>
        <row r="163">
          <cell r="B163">
            <v>3</v>
          </cell>
          <cell r="J163">
            <v>1</v>
          </cell>
          <cell r="K163">
            <v>784</v>
          </cell>
          <cell r="M163">
            <v>409</v>
          </cell>
        </row>
        <row r="164">
          <cell r="B164">
            <v>4</v>
          </cell>
          <cell r="J164">
            <v>9</v>
          </cell>
          <cell r="K164">
            <v>595</v>
          </cell>
          <cell r="M164">
            <v>273</v>
          </cell>
        </row>
        <row r="165">
          <cell r="B165">
            <v>4</v>
          </cell>
          <cell r="J165">
            <v>9</v>
          </cell>
          <cell r="K165">
            <v>514</v>
          </cell>
          <cell r="M165">
            <v>377</v>
          </cell>
        </row>
        <row r="166">
          <cell r="B166">
            <v>4</v>
          </cell>
          <cell r="J166">
            <v>9</v>
          </cell>
          <cell r="K166">
            <v>1435</v>
          </cell>
          <cell r="M166">
            <v>1207</v>
          </cell>
        </row>
        <row r="167">
          <cell r="B167">
            <v>4</v>
          </cell>
          <cell r="J167">
            <v>9</v>
          </cell>
          <cell r="K167">
            <v>280</v>
          </cell>
          <cell r="M167">
            <v>280</v>
          </cell>
        </row>
        <row r="168">
          <cell r="B168">
            <v>4</v>
          </cell>
          <cell r="J168">
            <v>9</v>
          </cell>
          <cell r="K168">
            <v>514</v>
          </cell>
          <cell r="M168">
            <v>377</v>
          </cell>
        </row>
        <row r="169">
          <cell r="B169">
            <v>4</v>
          </cell>
          <cell r="J169">
            <v>9</v>
          </cell>
          <cell r="K169">
            <v>1345</v>
          </cell>
          <cell r="M169">
            <v>1207</v>
          </cell>
        </row>
        <row r="170">
          <cell r="B170">
            <v>4</v>
          </cell>
          <cell r="J170">
            <v>9</v>
          </cell>
          <cell r="K170">
            <v>280</v>
          </cell>
          <cell r="M170">
            <v>280</v>
          </cell>
        </row>
        <row r="171">
          <cell r="B171">
            <v>4</v>
          </cell>
          <cell r="J171">
            <v>9</v>
          </cell>
          <cell r="K171">
            <v>1302</v>
          </cell>
          <cell r="M171">
            <v>930</v>
          </cell>
        </row>
        <row r="172">
          <cell r="B172">
            <v>4</v>
          </cell>
          <cell r="J172">
            <v>9</v>
          </cell>
          <cell r="K172">
            <v>241</v>
          </cell>
          <cell r="M172">
            <v>169</v>
          </cell>
        </row>
        <row r="173">
          <cell r="B173">
            <v>4</v>
          </cell>
          <cell r="J173">
            <v>9</v>
          </cell>
          <cell r="K173">
            <v>460</v>
          </cell>
          <cell r="M173">
            <v>156</v>
          </cell>
        </row>
        <row r="174">
          <cell r="B174">
            <v>4</v>
          </cell>
          <cell r="J174">
            <v>9</v>
          </cell>
          <cell r="K174">
            <v>134</v>
          </cell>
          <cell r="M174">
            <v>78</v>
          </cell>
        </row>
        <row r="175">
          <cell r="B175">
            <v>4</v>
          </cell>
          <cell r="J175">
            <v>9</v>
          </cell>
          <cell r="K175">
            <v>1095</v>
          </cell>
          <cell r="M175">
            <v>663</v>
          </cell>
        </row>
        <row r="176">
          <cell r="B176">
            <v>4</v>
          </cell>
          <cell r="J176">
            <v>9</v>
          </cell>
          <cell r="K176">
            <v>275</v>
          </cell>
          <cell r="M176">
            <v>65</v>
          </cell>
        </row>
        <row r="177">
          <cell r="B177">
            <v>4</v>
          </cell>
          <cell r="J177">
            <v>9</v>
          </cell>
          <cell r="K177">
            <v>102</v>
          </cell>
          <cell r="M177">
            <v>91</v>
          </cell>
        </row>
        <row r="178">
          <cell r="B178">
            <v>4</v>
          </cell>
          <cell r="J178">
            <v>5</v>
          </cell>
          <cell r="K178">
            <v>1396</v>
          </cell>
          <cell r="M178">
            <v>890</v>
          </cell>
        </row>
        <row r="179">
          <cell r="B179">
            <v>4</v>
          </cell>
          <cell r="J179">
            <v>5</v>
          </cell>
          <cell r="K179">
            <v>141</v>
          </cell>
          <cell r="M179">
            <v>233</v>
          </cell>
        </row>
        <row r="180">
          <cell r="B180">
            <v>4</v>
          </cell>
          <cell r="J180">
            <v>5</v>
          </cell>
          <cell r="K180">
            <v>1919</v>
          </cell>
          <cell r="M180">
            <v>933</v>
          </cell>
        </row>
        <row r="181">
          <cell r="B181">
            <v>4</v>
          </cell>
          <cell r="J181">
            <v>9</v>
          </cell>
          <cell r="K181">
            <v>1813</v>
          </cell>
          <cell r="M181">
            <v>1757</v>
          </cell>
        </row>
        <row r="182">
          <cell r="B182">
            <v>4</v>
          </cell>
          <cell r="J182">
            <v>9</v>
          </cell>
          <cell r="K182">
            <v>741</v>
          </cell>
          <cell r="M182">
            <v>741</v>
          </cell>
        </row>
        <row r="183">
          <cell r="B183">
            <v>4</v>
          </cell>
          <cell r="J183">
            <v>5</v>
          </cell>
          <cell r="K183">
            <v>469</v>
          </cell>
          <cell r="M183">
            <v>159</v>
          </cell>
        </row>
        <row r="184">
          <cell r="B184">
            <v>4</v>
          </cell>
          <cell r="J184">
            <v>5</v>
          </cell>
          <cell r="K184">
            <v>1258</v>
          </cell>
          <cell r="M184">
            <v>640</v>
          </cell>
        </row>
        <row r="185">
          <cell r="B185">
            <v>4</v>
          </cell>
          <cell r="J185">
            <v>5</v>
          </cell>
          <cell r="K185">
            <v>141</v>
          </cell>
          <cell r="M185">
            <v>427</v>
          </cell>
        </row>
        <row r="186">
          <cell r="B186">
            <v>4</v>
          </cell>
          <cell r="J186">
            <v>9</v>
          </cell>
          <cell r="K186">
            <v>366</v>
          </cell>
          <cell r="M186">
            <v>247</v>
          </cell>
        </row>
        <row r="187">
          <cell r="B187">
            <v>4</v>
          </cell>
          <cell r="J187">
            <v>9</v>
          </cell>
          <cell r="K187">
            <v>641</v>
          </cell>
          <cell r="M187">
            <v>641</v>
          </cell>
        </row>
        <row r="188">
          <cell r="B188">
            <v>4</v>
          </cell>
          <cell r="J188">
            <v>5</v>
          </cell>
          <cell r="K188">
            <v>222</v>
          </cell>
          <cell r="M188">
            <v>108</v>
          </cell>
        </row>
        <row r="189">
          <cell r="B189">
            <v>4</v>
          </cell>
          <cell r="J189">
            <v>9</v>
          </cell>
          <cell r="K189">
            <v>153</v>
          </cell>
          <cell r="M189">
            <v>39</v>
          </cell>
        </row>
        <row r="190">
          <cell r="B190">
            <v>4</v>
          </cell>
          <cell r="J190">
            <v>9</v>
          </cell>
          <cell r="K190">
            <v>974</v>
          </cell>
          <cell r="M190">
            <v>846</v>
          </cell>
        </row>
        <row r="191">
          <cell r="B191">
            <v>4</v>
          </cell>
          <cell r="J191">
            <v>9</v>
          </cell>
          <cell r="K191">
            <v>974</v>
          </cell>
          <cell r="M191">
            <v>846</v>
          </cell>
        </row>
        <row r="192">
          <cell r="B192">
            <v>4</v>
          </cell>
          <cell r="J192">
            <v>9</v>
          </cell>
          <cell r="K192">
            <v>522</v>
          </cell>
          <cell r="M192">
            <v>390</v>
          </cell>
        </row>
        <row r="193">
          <cell r="B193">
            <v>4</v>
          </cell>
          <cell r="J193">
            <v>9</v>
          </cell>
          <cell r="K193">
            <v>522</v>
          </cell>
          <cell r="M193">
            <v>390</v>
          </cell>
        </row>
        <row r="194">
          <cell r="B194">
            <v>4</v>
          </cell>
          <cell r="J194">
            <v>9</v>
          </cell>
          <cell r="K194">
            <v>348</v>
          </cell>
          <cell r="M194">
            <v>348</v>
          </cell>
        </row>
        <row r="195">
          <cell r="B195">
            <v>4</v>
          </cell>
          <cell r="J195">
            <v>9</v>
          </cell>
          <cell r="K195">
            <v>348</v>
          </cell>
          <cell r="M195">
            <v>348</v>
          </cell>
        </row>
        <row r="196">
          <cell r="B196">
            <v>4</v>
          </cell>
          <cell r="J196">
            <v>9</v>
          </cell>
          <cell r="K196">
            <v>262</v>
          </cell>
          <cell r="M196">
            <v>179</v>
          </cell>
        </row>
        <row r="197">
          <cell r="B197">
            <v>4</v>
          </cell>
          <cell r="J197">
            <v>9</v>
          </cell>
          <cell r="K197">
            <v>262</v>
          </cell>
          <cell r="M197">
            <v>179</v>
          </cell>
        </row>
        <row r="198">
          <cell r="B198">
            <v>4</v>
          </cell>
          <cell r="J198">
            <v>9</v>
          </cell>
          <cell r="K198">
            <v>866</v>
          </cell>
          <cell r="M198">
            <v>703</v>
          </cell>
        </row>
        <row r="199">
          <cell r="B199">
            <v>4</v>
          </cell>
          <cell r="J199">
            <v>9</v>
          </cell>
          <cell r="K199">
            <v>866</v>
          </cell>
          <cell r="M199">
            <v>703</v>
          </cell>
        </row>
        <row r="200">
          <cell r="B200">
            <v>4</v>
          </cell>
          <cell r="J200">
            <v>9</v>
          </cell>
          <cell r="K200">
            <v>69</v>
          </cell>
          <cell r="M200">
            <v>69</v>
          </cell>
        </row>
        <row r="201">
          <cell r="B201">
            <v>4</v>
          </cell>
          <cell r="J201">
            <v>9</v>
          </cell>
          <cell r="K201">
            <v>69</v>
          </cell>
          <cell r="M201">
            <v>69</v>
          </cell>
        </row>
        <row r="202">
          <cell r="B202">
            <v>4</v>
          </cell>
          <cell r="J202">
            <v>9</v>
          </cell>
          <cell r="K202">
            <v>74</v>
          </cell>
          <cell r="M202">
            <v>71</v>
          </cell>
        </row>
        <row r="203">
          <cell r="B203">
            <v>4</v>
          </cell>
          <cell r="J203">
            <v>9</v>
          </cell>
          <cell r="K203">
            <v>74</v>
          </cell>
          <cell r="M203">
            <v>71</v>
          </cell>
        </row>
        <row r="204">
          <cell r="B204">
            <v>4</v>
          </cell>
          <cell r="J204">
            <v>5</v>
          </cell>
          <cell r="K204">
            <v>980</v>
          </cell>
          <cell r="M204">
            <v>706</v>
          </cell>
        </row>
        <row r="205">
          <cell r="B205">
            <v>4</v>
          </cell>
          <cell r="J205">
            <v>5</v>
          </cell>
          <cell r="K205">
            <v>980</v>
          </cell>
          <cell r="M205">
            <v>706</v>
          </cell>
        </row>
        <row r="206">
          <cell r="B206">
            <v>4</v>
          </cell>
          <cell r="J206">
            <v>9</v>
          </cell>
          <cell r="K206">
            <v>262</v>
          </cell>
          <cell r="M206">
            <v>241</v>
          </cell>
        </row>
        <row r="207">
          <cell r="B207">
            <v>4</v>
          </cell>
          <cell r="J207">
            <v>9</v>
          </cell>
          <cell r="K207">
            <v>262</v>
          </cell>
          <cell r="M207">
            <v>241</v>
          </cell>
        </row>
        <row r="208">
          <cell r="B208">
            <v>4</v>
          </cell>
          <cell r="J208">
            <v>9</v>
          </cell>
          <cell r="K208">
            <v>906</v>
          </cell>
          <cell r="M208">
            <v>598</v>
          </cell>
        </row>
        <row r="209">
          <cell r="B209">
            <v>4</v>
          </cell>
          <cell r="J209">
            <v>9</v>
          </cell>
          <cell r="K209">
            <v>906</v>
          </cell>
          <cell r="M209">
            <v>598</v>
          </cell>
        </row>
        <row r="210">
          <cell r="B210">
            <v>4</v>
          </cell>
          <cell r="J210">
            <v>9</v>
          </cell>
          <cell r="K210">
            <v>873</v>
          </cell>
          <cell r="M210">
            <v>376</v>
          </cell>
        </row>
        <row r="211">
          <cell r="B211">
            <v>4</v>
          </cell>
          <cell r="J211">
            <v>9</v>
          </cell>
          <cell r="K211">
            <v>873</v>
          </cell>
          <cell r="M211">
            <v>376</v>
          </cell>
        </row>
        <row r="212">
          <cell r="B212">
            <v>4</v>
          </cell>
          <cell r="J212">
            <v>9</v>
          </cell>
          <cell r="K212">
            <v>269</v>
          </cell>
          <cell r="M212">
            <v>225</v>
          </cell>
        </row>
        <row r="213">
          <cell r="B213">
            <v>4</v>
          </cell>
          <cell r="J213">
            <v>9</v>
          </cell>
          <cell r="K213">
            <v>114</v>
          </cell>
          <cell r="M213">
            <v>17</v>
          </cell>
        </row>
        <row r="214">
          <cell r="B214">
            <v>4</v>
          </cell>
          <cell r="J214">
            <v>9</v>
          </cell>
          <cell r="K214">
            <v>269</v>
          </cell>
          <cell r="M214">
            <v>225</v>
          </cell>
        </row>
        <row r="215">
          <cell r="B215">
            <v>4</v>
          </cell>
          <cell r="J215">
            <v>9</v>
          </cell>
          <cell r="K215">
            <v>114</v>
          </cell>
          <cell r="M215">
            <v>17</v>
          </cell>
        </row>
        <row r="216">
          <cell r="B216">
            <v>4</v>
          </cell>
          <cell r="J216">
            <v>9</v>
          </cell>
          <cell r="K216">
            <v>0</v>
          </cell>
          <cell r="M216">
            <v>0</v>
          </cell>
        </row>
        <row r="217">
          <cell r="B217">
            <v>4</v>
          </cell>
          <cell r="J217">
            <v>9</v>
          </cell>
          <cell r="K217">
            <v>680</v>
          </cell>
          <cell r="M217">
            <v>335</v>
          </cell>
        </row>
        <row r="218">
          <cell r="B218">
            <v>5</v>
          </cell>
          <cell r="J218">
            <v>1</v>
          </cell>
          <cell r="K218">
            <v>315</v>
          </cell>
          <cell r="M218">
            <v>69</v>
          </cell>
        </row>
        <row r="219">
          <cell r="B219">
            <v>5</v>
          </cell>
          <cell r="J219">
            <v>1</v>
          </cell>
          <cell r="K219">
            <v>285</v>
          </cell>
          <cell r="M219">
            <v>69</v>
          </cell>
        </row>
        <row r="220">
          <cell r="B220">
            <v>5</v>
          </cell>
          <cell r="J220">
            <v>1</v>
          </cell>
          <cell r="K220">
            <v>56</v>
          </cell>
          <cell r="M220">
            <v>20</v>
          </cell>
        </row>
        <row r="221">
          <cell r="B221">
            <v>6</v>
          </cell>
          <cell r="J221">
            <v>14</v>
          </cell>
          <cell r="K221">
            <v>130</v>
          </cell>
          <cell r="M221">
            <v>100</v>
          </cell>
        </row>
        <row r="222">
          <cell r="B222">
            <v>6</v>
          </cell>
          <cell r="J222">
            <v>14</v>
          </cell>
          <cell r="K222">
            <v>550</v>
          </cell>
          <cell r="M222">
            <v>200</v>
          </cell>
        </row>
        <row r="223">
          <cell r="B223">
            <v>6</v>
          </cell>
          <cell r="J223">
            <v>14</v>
          </cell>
          <cell r="K223">
            <v>250</v>
          </cell>
          <cell r="M223">
            <v>250</v>
          </cell>
        </row>
        <row r="224">
          <cell r="B224">
            <v>6</v>
          </cell>
          <cell r="J224">
            <v>14</v>
          </cell>
          <cell r="K224">
            <v>410</v>
          </cell>
          <cell r="M224">
            <v>290</v>
          </cell>
        </row>
        <row r="225">
          <cell r="B225">
            <v>6</v>
          </cell>
          <cell r="J225">
            <v>11</v>
          </cell>
          <cell r="K225">
            <v>2500</v>
          </cell>
          <cell r="M225">
            <v>2500</v>
          </cell>
        </row>
        <row r="226">
          <cell r="B226">
            <v>6</v>
          </cell>
          <cell r="J226">
            <v>14</v>
          </cell>
          <cell r="K226">
            <v>270</v>
          </cell>
          <cell r="M226">
            <v>270</v>
          </cell>
        </row>
        <row r="227">
          <cell r="B227">
            <v>6</v>
          </cell>
          <cell r="J227">
            <v>14</v>
          </cell>
          <cell r="K227">
            <v>250</v>
          </cell>
          <cell r="M227">
            <v>200</v>
          </cell>
        </row>
        <row r="228">
          <cell r="B228">
            <v>6</v>
          </cell>
          <cell r="J228">
            <v>14</v>
          </cell>
          <cell r="K228">
            <v>40</v>
          </cell>
          <cell r="M228">
            <v>40</v>
          </cell>
        </row>
        <row r="229">
          <cell r="B229">
            <v>6</v>
          </cell>
          <cell r="J229">
            <v>14</v>
          </cell>
          <cell r="K229">
            <v>95</v>
          </cell>
          <cell r="M229">
            <v>75</v>
          </cell>
        </row>
        <row r="230">
          <cell r="B230">
            <v>6</v>
          </cell>
          <cell r="J230">
            <v>14</v>
          </cell>
          <cell r="K230">
            <v>200</v>
          </cell>
          <cell r="M230">
            <v>200</v>
          </cell>
        </row>
        <row r="231">
          <cell r="B231">
            <v>6</v>
          </cell>
          <cell r="J231">
            <v>14</v>
          </cell>
          <cell r="K231">
            <v>100</v>
          </cell>
          <cell r="M231">
            <v>48</v>
          </cell>
        </row>
        <row r="232">
          <cell r="B232">
            <v>6</v>
          </cell>
          <cell r="J232">
            <v>11</v>
          </cell>
          <cell r="K232">
            <v>1300</v>
          </cell>
          <cell r="M232">
            <v>1048</v>
          </cell>
        </row>
        <row r="233">
          <cell r="B233">
            <v>6</v>
          </cell>
          <cell r="J233">
            <v>11</v>
          </cell>
          <cell r="K233">
            <v>1620</v>
          </cell>
          <cell r="M233">
            <v>1000</v>
          </cell>
        </row>
        <row r="234">
          <cell r="B234">
            <v>6</v>
          </cell>
          <cell r="J234">
            <v>1</v>
          </cell>
          <cell r="K234">
            <v>933</v>
          </cell>
          <cell r="M234">
            <v>597</v>
          </cell>
        </row>
        <row r="235">
          <cell r="B235">
            <v>6</v>
          </cell>
          <cell r="J235">
            <v>14</v>
          </cell>
          <cell r="K235">
            <v>90</v>
          </cell>
          <cell r="M235">
            <v>85</v>
          </cell>
        </row>
        <row r="236">
          <cell r="B236">
            <v>6</v>
          </cell>
          <cell r="J236">
            <v>1</v>
          </cell>
          <cell r="K236">
            <v>940</v>
          </cell>
          <cell r="M236">
            <v>621</v>
          </cell>
        </row>
        <row r="237">
          <cell r="B237">
            <v>6</v>
          </cell>
          <cell r="J237">
            <v>14</v>
          </cell>
          <cell r="K237">
            <v>30</v>
          </cell>
          <cell r="M237">
            <v>14</v>
          </cell>
        </row>
        <row r="238">
          <cell r="B238">
            <v>6</v>
          </cell>
          <cell r="J238">
            <v>1</v>
          </cell>
          <cell r="K238">
            <v>1300</v>
          </cell>
          <cell r="M238">
            <v>1305</v>
          </cell>
        </row>
        <row r="239">
          <cell r="B239">
            <v>6</v>
          </cell>
          <cell r="J239">
            <v>11</v>
          </cell>
          <cell r="K239">
            <v>50</v>
          </cell>
          <cell r="M239">
            <v>38</v>
          </cell>
        </row>
        <row r="240">
          <cell r="B240">
            <v>6</v>
          </cell>
          <cell r="J240">
            <v>1</v>
          </cell>
          <cell r="K240">
            <v>1050</v>
          </cell>
          <cell r="M240">
            <v>921</v>
          </cell>
        </row>
        <row r="241">
          <cell r="B241">
            <v>6</v>
          </cell>
          <cell r="J241">
            <v>14</v>
          </cell>
          <cell r="K241">
            <v>45</v>
          </cell>
          <cell r="M241">
            <v>45</v>
          </cell>
        </row>
        <row r="242">
          <cell r="B242">
            <v>6</v>
          </cell>
          <cell r="J242">
            <v>1</v>
          </cell>
          <cell r="K242">
            <v>244</v>
          </cell>
          <cell r="M242">
            <v>217</v>
          </cell>
        </row>
        <row r="243">
          <cell r="B243">
            <v>6</v>
          </cell>
          <cell r="J243">
            <v>1</v>
          </cell>
          <cell r="K243">
            <v>2000</v>
          </cell>
          <cell r="M243">
            <v>1152</v>
          </cell>
        </row>
        <row r="244">
          <cell r="B244">
            <v>6</v>
          </cell>
          <cell r="J244">
            <v>1</v>
          </cell>
          <cell r="K244">
            <v>800</v>
          </cell>
          <cell r="M244">
            <v>473</v>
          </cell>
        </row>
        <row r="245">
          <cell r="B245">
            <v>6</v>
          </cell>
          <cell r="J245">
            <v>11</v>
          </cell>
          <cell r="K245">
            <v>400</v>
          </cell>
          <cell r="M245">
            <v>400</v>
          </cell>
        </row>
        <row r="246">
          <cell r="B246">
            <v>6</v>
          </cell>
          <cell r="J246">
            <v>14</v>
          </cell>
          <cell r="K246">
            <v>350</v>
          </cell>
          <cell r="M246">
            <v>350</v>
          </cell>
        </row>
        <row r="247">
          <cell r="B247">
            <v>6</v>
          </cell>
          <cell r="J247">
            <v>14</v>
          </cell>
          <cell r="K247">
            <v>400</v>
          </cell>
          <cell r="M247">
            <v>320</v>
          </cell>
        </row>
        <row r="248">
          <cell r="B248">
            <v>6</v>
          </cell>
          <cell r="J248">
            <v>11</v>
          </cell>
          <cell r="K248">
            <v>600</v>
          </cell>
          <cell r="M248">
            <v>600</v>
          </cell>
        </row>
        <row r="249">
          <cell r="B249">
            <v>6</v>
          </cell>
          <cell r="J249">
            <v>11</v>
          </cell>
          <cell r="K249">
            <v>85</v>
          </cell>
          <cell r="M249">
            <v>75</v>
          </cell>
        </row>
        <row r="250">
          <cell r="B250">
            <v>6</v>
          </cell>
          <cell r="J250">
            <v>11</v>
          </cell>
          <cell r="K250">
            <v>108</v>
          </cell>
          <cell r="M250">
            <v>108</v>
          </cell>
        </row>
        <row r="251">
          <cell r="B251">
            <v>6</v>
          </cell>
          <cell r="J251">
            <v>11</v>
          </cell>
          <cell r="K251">
            <v>560</v>
          </cell>
          <cell r="M251">
            <v>515</v>
          </cell>
        </row>
        <row r="252">
          <cell r="B252">
            <v>6</v>
          </cell>
          <cell r="J252">
            <v>14</v>
          </cell>
          <cell r="K252">
            <v>500</v>
          </cell>
          <cell r="M252">
            <v>450</v>
          </cell>
        </row>
        <row r="253">
          <cell r="B253">
            <v>6</v>
          </cell>
          <cell r="J253">
            <v>11</v>
          </cell>
          <cell r="K253">
            <v>600</v>
          </cell>
          <cell r="M253">
            <v>600</v>
          </cell>
        </row>
        <row r="254">
          <cell r="B254">
            <v>6</v>
          </cell>
          <cell r="J254">
            <v>14</v>
          </cell>
          <cell r="K254">
            <v>150</v>
          </cell>
          <cell r="M254">
            <v>120</v>
          </cell>
        </row>
        <row r="255">
          <cell r="B255">
            <v>6</v>
          </cell>
          <cell r="J255">
            <v>14</v>
          </cell>
          <cell r="K255">
            <v>127</v>
          </cell>
          <cell r="M255">
            <v>70</v>
          </cell>
        </row>
        <row r="256">
          <cell r="B256">
            <v>6</v>
          </cell>
          <cell r="J256">
            <v>11</v>
          </cell>
          <cell r="K256">
            <v>450</v>
          </cell>
          <cell r="M256">
            <v>400</v>
          </cell>
        </row>
        <row r="257">
          <cell r="B257">
            <v>6</v>
          </cell>
          <cell r="J257">
            <v>1</v>
          </cell>
          <cell r="K257">
            <v>1794</v>
          </cell>
          <cell r="M257">
            <v>1228</v>
          </cell>
        </row>
        <row r="258">
          <cell r="B258">
            <v>6</v>
          </cell>
          <cell r="J258">
            <v>11</v>
          </cell>
          <cell r="K258">
            <v>450</v>
          </cell>
          <cell r="M258">
            <v>450</v>
          </cell>
        </row>
        <row r="259">
          <cell r="B259">
            <v>6</v>
          </cell>
          <cell r="J259">
            <v>11</v>
          </cell>
          <cell r="K259">
            <v>140</v>
          </cell>
          <cell r="M259">
            <v>52</v>
          </cell>
        </row>
        <row r="260">
          <cell r="B260">
            <v>6</v>
          </cell>
          <cell r="J260">
            <v>14</v>
          </cell>
          <cell r="K260">
            <v>150</v>
          </cell>
          <cell r="M260">
            <v>100</v>
          </cell>
        </row>
        <row r="261">
          <cell r="B261">
            <v>6</v>
          </cell>
          <cell r="J261">
            <v>14</v>
          </cell>
          <cell r="K261">
            <v>200</v>
          </cell>
          <cell r="M261">
            <v>170</v>
          </cell>
        </row>
        <row r="262">
          <cell r="B262">
            <v>6</v>
          </cell>
          <cell r="J262">
            <v>11</v>
          </cell>
          <cell r="K262">
            <v>840</v>
          </cell>
          <cell r="M262">
            <v>714</v>
          </cell>
        </row>
        <row r="263">
          <cell r="B263">
            <v>6</v>
          </cell>
          <cell r="J263">
            <v>5</v>
          </cell>
          <cell r="K263">
            <v>101</v>
          </cell>
          <cell r="M263">
            <v>10</v>
          </cell>
        </row>
        <row r="264">
          <cell r="B264">
            <v>6</v>
          </cell>
          <cell r="J264">
            <v>11</v>
          </cell>
          <cell r="K264">
            <v>1000</v>
          </cell>
          <cell r="M264">
            <v>1000</v>
          </cell>
        </row>
        <row r="265">
          <cell r="B265">
            <v>6</v>
          </cell>
          <cell r="J265">
            <v>11</v>
          </cell>
          <cell r="K265">
            <v>85</v>
          </cell>
          <cell r="M265">
            <v>85</v>
          </cell>
        </row>
        <row r="266">
          <cell r="B266">
            <v>6</v>
          </cell>
          <cell r="J266">
            <v>11</v>
          </cell>
          <cell r="K266">
            <v>250</v>
          </cell>
          <cell r="M266">
            <v>250</v>
          </cell>
        </row>
        <row r="267">
          <cell r="B267">
            <v>6</v>
          </cell>
          <cell r="J267">
            <v>11</v>
          </cell>
          <cell r="K267">
            <v>1450</v>
          </cell>
          <cell r="M267">
            <v>1450</v>
          </cell>
        </row>
        <row r="268">
          <cell r="B268">
            <v>6</v>
          </cell>
          <cell r="J268">
            <v>11</v>
          </cell>
          <cell r="K268">
            <v>140</v>
          </cell>
          <cell r="M268">
            <v>140</v>
          </cell>
        </row>
        <row r="269">
          <cell r="B269">
            <v>6</v>
          </cell>
          <cell r="J269">
            <v>14</v>
          </cell>
          <cell r="K269">
            <v>700</v>
          </cell>
          <cell r="M269">
            <v>380</v>
          </cell>
        </row>
        <row r="270">
          <cell r="B270">
            <v>6</v>
          </cell>
          <cell r="J270">
            <v>5</v>
          </cell>
          <cell r="K270">
            <v>1000</v>
          </cell>
          <cell r="M270">
            <v>790</v>
          </cell>
        </row>
        <row r="271">
          <cell r="B271">
            <v>6</v>
          </cell>
          <cell r="J271">
            <v>11</v>
          </cell>
          <cell r="K271">
            <v>1300</v>
          </cell>
          <cell r="M271">
            <v>1100</v>
          </cell>
        </row>
        <row r="272">
          <cell r="B272">
            <v>6</v>
          </cell>
          <cell r="J272">
            <v>1</v>
          </cell>
          <cell r="K272">
            <v>450</v>
          </cell>
          <cell r="M272">
            <v>553</v>
          </cell>
        </row>
        <row r="273">
          <cell r="B273">
            <v>6</v>
          </cell>
          <cell r="J273">
            <v>5</v>
          </cell>
          <cell r="K273">
            <v>700</v>
          </cell>
          <cell r="M273">
            <v>580</v>
          </cell>
        </row>
        <row r="274">
          <cell r="B274">
            <v>6</v>
          </cell>
          <cell r="J274">
            <v>14</v>
          </cell>
          <cell r="K274">
            <v>150</v>
          </cell>
          <cell r="M274">
            <v>90</v>
          </cell>
        </row>
        <row r="275">
          <cell r="B275">
            <v>6</v>
          </cell>
          <cell r="J275">
            <v>5</v>
          </cell>
          <cell r="K275">
            <v>1570</v>
          </cell>
          <cell r="M275">
            <v>1570</v>
          </cell>
        </row>
        <row r="276">
          <cell r="B276">
            <v>6</v>
          </cell>
          <cell r="J276">
            <v>11</v>
          </cell>
          <cell r="K276">
            <v>500</v>
          </cell>
          <cell r="M276">
            <v>380</v>
          </cell>
        </row>
        <row r="277">
          <cell r="B277">
            <v>6</v>
          </cell>
          <cell r="J277">
            <v>5</v>
          </cell>
          <cell r="K277">
            <v>250</v>
          </cell>
          <cell r="M277">
            <v>150</v>
          </cell>
        </row>
        <row r="278">
          <cell r="B278">
            <v>6</v>
          </cell>
          <cell r="J278">
            <v>14</v>
          </cell>
          <cell r="K278">
            <v>30</v>
          </cell>
          <cell r="M278">
            <v>9</v>
          </cell>
        </row>
        <row r="279">
          <cell r="B279">
            <v>6</v>
          </cell>
          <cell r="J279">
            <v>5</v>
          </cell>
          <cell r="K279">
            <v>1275</v>
          </cell>
          <cell r="M279">
            <v>265</v>
          </cell>
        </row>
        <row r="280">
          <cell r="B280">
            <v>6</v>
          </cell>
          <cell r="J280">
            <v>5</v>
          </cell>
          <cell r="K280">
            <v>333</v>
          </cell>
          <cell r="M280">
            <v>76</v>
          </cell>
        </row>
        <row r="281">
          <cell r="B281">
            <v>6</v>
          </cell>
          <cell r="J281">
            <v>14</v>
          </cell>
          <cell r="K281">
            <v>100</v>
          </cell>
          <cell r="M281">
            <v>90</v>
          </cell>
        </row>
        <row r="282">
          <cell r="B282">
            <v>6</v>
          </cell>
          <cell r="J282">
            <v>14</v>
          </cell>
          <cell r="K282">
            <v>60</v>
          </cell>
          <cell r="M282">
            <v>13</v>
          </cell>
        </row>
        <row r="283">
          <cell r="B283">
            <v>6</v>
          </cell>
          <cell r="J283">
            <v>14</v>
          </cell>
          <cell r="K283">
            <v>49</v>
          </cell>
          <cell r="M283">
            <v>22</v>
          </cell>
        </row>
        <row r="284">
          <cell r="B284">
            <v>6</v>
          </cell>
          <cell r="J284">
            <v>14</v>
          </cell>
          <cell r="K284">
            <v>180</v>
          </cell>
          <cell r="M284">
            <v>180</v>
          </cell>
        </row>
        <row r="285">
          <cell r="B285">
            <v>6</v>
          </cell>
          <cell r="J285">
            <v>14</v>
          </cell>
          <cell r="K285">
            <v>100</v>
          </cell>
          <cell r="M285">
            <v>100</v>
          </cell>
        </row>
        <row r="286">
          <cell r="B286">
            <v>6</v>
          </cell>
          <cell r="J286">
            <v>14</v>
          </cell>
          <cell r="K286">
            <v>80</v>
          </cell>
          <cell r="M286">
            <v>80</v>
          </cell>
        </row>
        <row r="287">
          <cell r="B287">
            <v>6</v>
          </cell>
          <cell r="J287">
            <v>14</v>
          </cell>
          <cell r="K287">
            <v>80</v>
          </cell>
          <cell r="M287">
            <v>47</v>
          </cell>
        </row>
        <row r="288">
          <cell r="B288">
            <v>6</v>
          </cell>
          <cell r="J288">
            <v>14</v>
          </cell>
          <cell r="K288">
            <v>250</v>
          </cell>
          <cell r="M288">
            <v>230</v>
          </cell>
        </row>
        <row r="289">
          <cell r="B289">
            <v>6</v>
          </cell>
          <cell r="J289">
            <v>14</v>
          </cell>
          <cell r="K289">
            <v>100</v>
          </cell>
          <cell r="M289">
            <v>97</v>
          </cell>
        </row>
        <row r="290">
          <cell r="B290">
            <v>6</v>
          </cell>
          <cell r="J290">
            <v>14</v>
          </cell>
          <cell r="K290">
            <v>75</v>
          </cell>
          <cell r="M290">
            <v>65</v>
          </cell>
        </row>
        <row r="291">
          <cell r="B291">
            <v>6</v>
          </cell>
          <cell r="J291">
            <v>14</v>
          </cell>
          <cell r="K291">
            <v>70</v>
          </cell>
          <cell r="M291">
            <v>70</v>
          </cell>
        </row>
        <row r="292">
          <cell r="B292">
            <v>6</v>
          </cell>
          <cell r="J292">
            <v>14</v>
          </cell>
          <cell r="K292">
            <v>100</v>
          </cell>
          <cell r="M292">
            <v>90</v>
          </cell>
        </row>
        <row r="293">
          <cell r="B293">
            <v>6</v>
          </cell>
          <cell r="J293">
            <v>14</v>
          </cell>
          <cell r="K293">
            <v>160</v>
          </cell>
          <cell r="M293">
            <v>85</v>
          </cell>
        </row>
        <row r="294">
          <cell r="B294">
            <v>6</v>
          </cell>
          <cell r="J294">
            <v>14</v>
          </cell>
          <cell r="K294">
            <v>55</v>
          </cell>
          <cell r="M294">
            <v>55</v>
          </cell>
        </row>
        <row r="295">
          <cell r="B295">
            <v>6</v>
          </cell>
          <cell r="J295">
            <v>14</v>
          </cell>
          <cell r="K295">
            <v>150</v>
          </cell>
          <cell r="M295">
            <v>130</v>
          </cell>
        </row>
        <row r="296">
          <cell r="B296">
            <v>6</v>
          </cell>
          <cell r="J296">
            <v>14</v>
          </cell>
          <cell r="K296">
            <v>30</v>
          </cell>
          <cell r="M296">
            <v>20</v>
          </cell>
        </row>
        <row r="297">
          <cell r="B297">
            <v>6</v>
          </cell>
          <cell r="J297">
            <v>11</v>
          </cell>
          <cell r="K297">
            <v>1300</v>
          </cell>
          <cell r="M297">
            <v>1100</v>
          </cell>
        </row>
        <row r="298">
          <cell r="B298">
            <v>6</v>
          </cell>
          <cell r="J298">
            <v>9</v>
          </cell>
          <cell r="K298">
            <v>1525</v>
          </cell>
          <cell r="M298">
            <v>516</v>
          </cell>
        </row>
        <row r="299">
          <cell r="B299">
            <v>6</v>
          </cell>
          <cell r="J299">
            <v>14</v>
          </cell>
          <cell r="K299">
            <v>50</v>
          </cell>
          <cell r="M299">
            <v>50</v>
          </cell>
        </row>
        <row r="300">
          <cell r="B300">
            <v>6</v>
          </cell>
          <cell r="J300">
            <v>14</v>
          </cell>
          <cell r="K300">
            <v>130</v>
          </cell>
          <cell r="M300">
            <v>130</v>
          </cell>
        </row>
        <row r="301">
          <cell r="B301">
            <v>6</v>
          </cell>
          <cell r="J301">
            <v>14</v>
          </cell>
          <cell r="K301">
            <v>100</v>
          </cell>
          <cell r="M301">
            <v>47</v>
          </cell>
        </row>
        <row r="302">
          <cell r="B302">
            <v>7</v>
          </cell>
          <cell r="J302">
            <v>1</v>
          </cell>
          <cell r="K302">
            <v>2749</v>
          </cell>
          <cell r="M302">
            <v>2749</v>
          </cell>
        </row>
        <row r="303">
          <cell r="B303">
            <v>7</v>
          </cell>
          <cell r="J303">
            <v>1</v>
          </cell>
          <cell r="K303">
            <v>1030</v>
          </cell>
          <cell r="M303">
            <v>959</v>
          </cell>
        </row>
        <row r="304">
          <cell r="B304">
            <v>7</v>
          </cell>
          <cell r="J304">
            <v>14</v>
          </cell>
          <cell r="K304">
            <v>30</v>
          </cell>
          <cell r="M304">
            <v>30</v>
          </cell>
        </row>
        <row r="305">
          <cell r="B305">
            <v>7</v>
          </cell>
          <cell r="J305">
            <v>5</v>
          </cell>
          <cell r="K305">
            <v>940</v>
          </cell>
          <cell r="M305">
            <v>940</v>
          </cell>
        </row>
        <row r="306">
          <cell r="B306">
            <v>7</v>
          </cell>
          <cell r="J306">
            <v>14</v>
          </cell>
          <cell r="K306">
            <v>70</v>
          </cell>
          <cell r="M306">
            <v>70</v>
          </cell>
        </row>
        <row r="307">
          <cell r="B307">
            <v>7</v>
          </cell>
          <cell r="J307">
            <v>1</v>
          </cell>
          <cell r="K307">
            <v>84</v>
          </cell>
          <cell r="M307">
            <v>84</v>
          </cell>
        </row>
        <row r="308">
          <cell r="B308">
            <v>7</v>
          </cell>
          <cell r="J308">
            <v>1</v>
          </cell>
          <cell r="K308">
            <v>145</v>
          </cell>
          <cell r="M308">
            <v>145</v>
          </cell>
        </row>
        <row r="309">
          <cell r="B309">
            <v>7</v>
          </cell>
          <cell r="J309">
            <v>11</v>
          </cell>
          <cell r="K309">
            <v>58</v>
          </cell>
          <cell r="M309">
            <v>58</v>
          </cell>
        </row>
        <row r="310">
          <cell r="B310">
            <v>7</v>
          </cell>
          <cell r="J310">
            <v>11</v>
          </cell>
          <cell r="K310">
            <v>67</v>
          </cell>
          <cell r="M310">
            <v>67</v>
          </cell>
        </row>
        <row r="311">
          <cell r="B311">
            <v>7</v>
          </cell>
          <cell r="J311">
            <v>1</v>
          </cell>
          <cell r="K311">
            <v>2660</v>
          </cell>
          <cell r="M311">
            <v>2391</v>
          </cell>
        </row>
        <row r="312">
          <cell r="B312">
            <v>7</v>
          </cell>
          <cell r="J312">
            <v>1</v>
          </cell>
          <cell r="K312">
            <v>347</v>
          </cell>
          <cell r="M312">
            <v>347</v>
          </cell>
        </row>
        <row r="313">
          <cell r="B313">
            <v>7</v>
          </cell>
          <cell r="J313">
            <v>1</v>
          </cell>
          <cell r="K313">
            <v>526</v>
          </cell>
          <cell r="M313">
            <v>526</v>
          </cell>
        </row>
        <row r="314">
          <cell r="B314">
            <v>7</v>
          </cell>
          <cell r="J314">
            <v>1</v>
          </cell>
          <cell r="K314">
            <v>3722</v>
          </cell>
          <cell r="M314">
            <v>3722</v>
          </cell>
        </row>
        <row r="315">
          <cell r="B315">
            <v>7</v>
          </cell>
          <cell r="J315">
            <v>11</v>
          </cell>
          <cell r="K315">
            <v>2045</v>
          </cell>
          <cell r="M315">
            <v>2045</v>
          </cell>
        </row>
        <row r="316">
          <cell r="B316">
            <v>7</v>
          </cell>
          <cell r="J316">
            <v>1</v>
          </cell>
          <cell r="K316">
            <v>270</v>
          </cell>
          <cell r="M316">
            <v>270</v>
          </cell>
        </row>
        <row r="317">
          <cell r="B317">
            <v>7</v>
          </cell>
          <cell r="J317">
            <v>1</v>
          </cell>
          <cell r="K317">
            <v>1590</v>
          </cell>
          <cell r="M317">
            <v>1010</v>
          </cell>
        </row>
        <row r="318">
          <cell r="B318">
            <v>7</v>
          </cell>
          <cell r="J318">
            <v>1</v>
          </cell>
          <cell r="K318">
            <v>3330</v>
          </cell>
          <cell r="M318">
            <v>3330</v>
          </cell>
        </row>
        <row r="319">
          <cell r="B319">
            <v>7</v>
          </cell>
          <cell r="J319">
            <v>1</v>
          </cell>
          <cell r="K319">
            <v>430</v>
          </cell>
          <cell r="M319">
            <v>371</v>
          </cell>
        </row>
        <row r="320">
          <cell r="B320">
            <v>7</v>
          </cell>
          <cell r="J320">
            <v>11</v>
          </cell>
          <cell r="K320">
            <v>385</v>
          </cell>
          <cell r="M320">
            <v>385</v>
          </cell>
        </row>
        <row r="321">
          <cell r="B321">
            <v>7</v>
          </cell>
          <cell r="J321">
            <v>11</v>
          </cell>
          <cell r="K321">
            <v>45</v>
          </cell>
          <cell r="M321">
            <v>45</v>
          </cell>
        </row>
        <row r="322">
          <cell r="B322">
            <v>7</v>
          </cell>
          <cell r="J322">
            <v>1</v>
          </cell>
          <cell r="K322">
            <v>1170</v>
          </cell>
          <cell r="M322">
            <v>1170</v>
          </cell>
        </row>
        <row r="323">
          <cell r="B323">
            <v>7</v>
          </cell>
          <cell r="J323">
            <v>5</v>
          </cell>
          <cell r="K323">
            <v>93</v>
          </cell>
          <cell r="M323">
            <v>93</v>
          </cell>
        </row>
        <row r="324">
          <cell r="B324">
            <v>7</v>
          </cell>
          <cell r="J324">
            <v>5</v>
          </cell>
          <cell r="K324">
            <v>84</v>
          </cell>
          <cell r="M324">
            <v>84</v>
          </cell>
        </row>
        <row r="325">
          <cell r="B325">
            <v>7</v>
          </cell>
          <cell r="J325">
            <v>5</v>
          </cell>
          <cell r="K325">
            <v>1228</v>
          </cell>
          <cell r="M325">
            <v>1123</v>
          </cell>
        </row>
        <row r="326">
          <cell r="B326">
            <v>7</v>
          </cell>
          <cell r="J326">
            <v>5</v>
          </cell>
          <cell r="K326">
            <v>2228</v>
          </cell>
          <cell r="M326">
            <v>1703</v>
          </cell>
        </row>
        <row r="327">
          <cell r="B327">
            <v>7</v>
          </cell>
          <cell r="J327">
            <v>11</v>
          </cell>
          <cell r="K327">
            <v>83</v>
          </cell>
          <cell r="M327">
            <v>83</v>
          </cell>
        </row>
        <row r="328">
          <cell r="B328">
            <v>7</v>
          </cell>
          <cell r="J328">
            <v>1</v>
          </cell>
          <cell r="K328">
            <v>2910</v>
          </cell>
          <cell r="M328">
            <v>1418</v>
          </cell>
        </row>
        <row r="329">
          <cell r="B329">
            <v>7</v>
          </cell>
          <cell r="J329">
            <v>1</v>
          </cell>
          <cell r="K329">
            <v>630</v>
          </cell>
          <cell r="M329">
            <v>630</v>
          </cell>
        </row>
        <row r="330">
          <cell r="B330">
            <v>7</v>
          </cell>
          <cell r="J330">
            <v>5</v>
          </cell>
          <cell r="K330">
            <v>282</v>
          </cell>
          <cell r="M330">
            <v>282</v>
          </cell>
        </row>
        <row r="331">
          <cell r="B331">
            <v>7</v>
          </cell>
          <cell r="J331">
            <v>1</v>
          </cell>
          <cell r="K331">
            <v>430</v>
          </cell>
          <cell r="M331">
            <v>430</v>
          </cell>
        </row>
        <row r="332">
          <cell r="B332">
            <v>7</v>
          </cell>
          <cell r="J332">
            <v>1</v>
          </cell>
          <cell r="K332">
            <v>810</v>
          </cell>
          <cell r="M332">
            <v>245</v>
          </cell>
        </row>
        <row r="333">
          <cell r="B333">
            <v>7</v>
          </cell>
          <cell r="J333">
            <v>1</v>
          </cell>
          <cell r="K333">
            <v>146</v>
          </cell>
          <cell r="M333">
            <v>146</v>
          </cell>
        </row>
        <row r="334">
          <cell r="B334">
            <v>7</v>
          </cell>
          <cell r="J334">
            <v>1</v>
          </cell>
          <cell r="K334">
            <v>116</v>
          </cell>
          <cell r="M334">
            <v>116</v>
          </cell>
        </row>
        <row r="335">
          <cell r="B335">
            <v>7</v>
          </cell>
          <cell r="J335">
            <v>1</v>
          </cell>
          <cell r="K335">
            <v>306</v>
          </cell>
          <cell r="M335">
            <v>306</v>
          </cell>
        </row>
        <row r="336">
          <cell r="B336">
            <v>8</v>
          </cell>
          <cell r="J336">
            <v>9</v>
          </cell>
          <cell r="K336">
            <v>1006</v>
          </cell>
          <cell r="M336">
            <v>1046</v>
          </cell>
        </row>
        <row r="337">
          <cell r="B337">
            <v>8</v>
          </cell>
          <cell r="J337">
            <v>9</v>
          </cell>
          <cell r="K337">
            <v>326</v>
          </cell>
          <cell r="M337">
            <v>362</v>
          </cell>
        </row>
        <row r="338">
          <cell r="B338">
            <v>8</v>
          </cell>
          <cell r="J338">
            <v>9</v>
          </cell>
          <cell r="K338">
            <v>157</v>
          </cell>
          <cell r="M338">
            <v>157</v>
          </cell>
        </row>
        <row r="339">
          <cell r="B339">
            <v>8</v>
          </cell>
          <cell r="J339">
            <v>9</v>
          </cell>
          <cell r="K339">
            <v>100</v>
          </cell>
          <cell r="M339">
            <v>110</v>
          </cell>
        </row>
        <row r="340">
          <cell r="B340">
            <v>8</v>
          </cell>
          <cell r="J340">
            <v>9</v>
          </cell>
          <cell r="K340">
            <v>211</v>
          </cell>
          <cell r="M340">
            <v>229</v>
          </cell>
        </row>
        <row r="341">
          <cell r="B341">
            <v>8</v>
          </cell>
          <cell r="J341">
            <v>9</v>
          </cell>
          <cell r="K341">
            <v>554</v>
          </cell>
          <cell r="M341">
            <v>555</v>
          </cell>
        </row>
        <row r="342">
          <cell r="B342">
            <v>8</v>
          </cell>
          <cell r="J342">
            <v>9</v>
          </cell>
          <cell r="K342">
            <v>1425</v>
          </cell>
          <cell r="M342">
            <v>1562</v>
          </cell>
        </row>
        <row r="343">
          <cell r="B343">
            <v>8</v>
          </cell>
          <cell r="J343">
            <v>1</v>
          </cell>
          <cell r="K343">
            <v>528</v>
          </cell>
          <cell r="M343">
            <v>543</v>
          </cell>
        </row>
        <row r="344">
          <cell r="B344">
            <v>8</v>
          </cell>
          <cell r="J344">
            <v>1</v>
          </cell>
          <cell r="K344">
            <v>498</v>
          </cell>
          <cell r="M344">
            <v>507</v>
          </cell>
        </row>
        <row r="345">
          <cell r="B345">
            <v>8</v>
          </cell>
          <cell r="J345">
            <v>1</v>
          </cell>
          <cell r="K345">
            <v>2200</v>
          </cell>
          <cell r="M345">
            <v>2346</v>
          </cell>
        </row>
        <row r="346">
          <cell r="B346">
            <v>8</v>
          </cell>
          <cell r="J346">
            <v>9</v>
          </cell>
          <cell r="K346">
            <v>1226</v>
          </cell>
          <cell r="M346">
            <v>714</v>
          </cell>
        </row>
        <row r="347">
          <cell r="B347">
            <v>8</v>
          </cell>
          <cell r="J347">
            <v>9</v>
          </cell>
          <cell r="K347">
            <v>101</v>
          </cell>
          <cell r="M347">
            <v>106</v>
          </cell>
        </row>
        <row r="348">
          <cell r="B348">
            <v>8</v>
          </cell>
          <cell r="J348">
            <v>11</v>
          </cell>
          <cell r="K348">
            <v>340</v>
          </cell>
          <cell r="M348">
            <v>0</v>
          </cell>
        </row>
        <row r="349">
          <cell r="B349">
            <v>8</v>
          </cell>
          <cell r="J349">
            <v>9</v>
          </cell>
          <cell r="K349">
            <v>101</v>
          </cell>
          <cell r="M349">
            <v>106</v>
          </cell>
        </row>
        <row r="350">
          <cell r="B350">
            <v>8</v>
          </cell>
          <cell r="J350">
            <v>11</v>
          </cell>
          <cell r="K350">
            <v>190</v>
          </cell>
          <cell r="M350">
            <v>0</v>
          </cell>
        </row>
        <row r="351">
          <cell r="B351">
            <v>8</v>
          </cell>
          <cell r="J351">
            <v>11</v>
          </cell>
          <cell r="K351">
            <v>230</v>
          </cell>
          <cell r="M351">
            <v>0</v>
          </cell>
        </row>
        <row r="352">
          <cell r="B352">
            <v>8</v>
          </cell>
          <cell r="J352">
            <v>11</v>
          </cell>
          <cell r="K352">
            <v>110</v>
          </cell>
          <cell r="M352">
            <v>0</v>
          </cell>
        </row>
        <row r="353">
          <cell r="B353">
            <v>8</v>
          </cell>
          <cell r="J353">
            <v>11</v>
          </cell>
          <cell r="K353">
            <v>100</v>
          </cell>
          <cell r="M353">
            <v>0</v>
          </cell>
        </row>
        <row r="354">
          <cell r="B354">
            <v>8</v>
          </cell>
          <cell r="J354">
            <v>1</v>
          </cell>
          <cell r="K354">
            <v>183</v>
          </cell>
          <cell r="M354">
            <v>76</v>
          </cell>
        </row>
        <row r="355">
          <cell r="B355">
            <v>8</v>
          </cell>
          <cell r="J355">
            <v>1</v>
          </cell>
          <cell r="K355">
            <v>179</v>
          </cell>
          <cell r="M355">
            <v>220</v>
          </cell>
        </row>
        <row r="356">
          <cell r="B356">
            <v>8</v>
          </cell>
          <cell r="J356">
            <v>1</v>
          </cell>
          <cell r="K356">
            <v>551</v>
          </cell>
          <cell r="M356">
            <v>575</v>
          </cell>
        </row>
        <row r="357">
          <cell r="B357">
            <v>8</v>
          </cell>
          <cell r="J357">
            <v>1</v>
          </cell>
          <cell r="K357">
            <v>65</v>
          </cell>
          <cell r="M357">
            <v>55</v>
          </cell>
        </row>
        <row r="358">
          <cell r="B358">
            <v>8</v>
          </cell>
          <cell r="J358">
            <v>1</v>
          </cell>
          <cell r="K358">
            <v>99</v>
          </cell>
          <cell r="M358">
            <v>137</v>
          </cell>
        </row>
        <row r="359">
          <cell r="B359">
            <v>8</v>
          </cell>
          <cell r="J359">
            <v>1</v>
          </cell>
          <cell r="K359">
            <v>1354</v>
          </cell>
          <cell r="M359">
            <v>903</v>
          </cell>
        </row>
        <row r="360">
          <cell r="B360">
            <v>8</v>
          </cell>
          <cell r="J360">
            <v>1</v>
          </cell>
          <cell r="K360">
            <v>2951</v>
          </cell>
          <cell r="M360">
            <v>3416</v>
          </cell>
        </row>
        <row r="361">
          <cell r="B361">
            <v>8</v>
          </cell>
          <cell r="J361">
            <v>1</v>
          </cell>
          <cell r="K361">
            <v>300</v>
          </cell>
          <cell r="M361">
            <v>302</v>
          </cell>
        </row>
        <row r="362">
          <cell r="B362">
            <v>8</v>
          </cell>
          <cell r="J362">
            <v>1</v>
          </cell>
          <cell r="K362">
            <v>210</v>
          </cell>
          <cell r="M362">
            <v>168</v>
          </cell>
        </row>
        <row r="363">
          <cell r="B363">
            <v>8</v>
          </cell>
          <cell r="J363">
            <v>9</v>
          </cell>
          <cell r="K363">
            <v>511</v>
          </cell>
          <cell r="M363">
            <v>479</v>
          </cell>
        </row>
        <row r="364">
          <cell r="B364">
            <v>8</v>
          </cell>
          <cell r="J364">
            <v>9</v>
          </cell>
          <cell r="K364">
            <v>63</v>
          </cell>
          <cell r="M364">
            <v>33</v>
          </cell>
        </row>
        <row r="365">
          <cell r="B365">
            <v>8</v>
          </cell>
          <cell r="J365">
            <v>5</v>
          </cell>
          <cell r="K365">
            <v>275</v>
          </cell>
          <cell r="M365">
            <v>0</v>
          </cell>
        </row>
        <row r="366">
          <cell r="B366">
            <v>8</v>
          </cell>
          <cell r="J366">
            <v>1</v>
          </cell>
          <cell r="K366">
            <v>475</v>
          </cell>
          <cell r="M366">
            <v>298</v>
          </cell>
        </row>
        <row r="367">
          <cell r="B367">
            <v>8</v>
          </cell>
          <cell r="J367">
            <v>1</v>
          </cell>
          <cell r="K367">
            <v>41</v>
          </cell>
          <cell r="M367">
            <v>44</v>
          </cell>
        </row>
        <row r="368">
          <cell r="B368">
            <v>8</v>
          </cell>
          <cell r="J368">
            <v>1</v>
          </cell>
          <cell r="K368">
            <v>442</v>
          </cell>
          <cell r="M368">
            <v>333</v>
          </cell>
        </row>
        <row r="369">
          <cell r="B369">
            <v>8</v>
          </cell>
          <cell r="J369">
            <v>1</v>
          </cell>
          <cell r="K369">
            <v>247</v>
          </cell>
          <cell r="M369">
            <v>36</v>
          </cell>
        </row>
        <row r="370">
          <cell r="B370">
            <v>8</v>
          </cell>
          <cell r="J370">
            <v>1</v>
          </cell>
          <cell r="K370">
            <v>145</v>
          </cell>
          <cell r="M370">
            <v>38</v>
          </cell>
        </row>
        <row r="371">
          <cell r="B371">
            <v>8</v>
          </cell>
          <cell r="J371">
            <v>1</v>
          </cell>
          <cell r="K371">
            <v>280</v>
          </cell>
          <cell r="M371">
            <v>76</v>
          </cell>
        </row>
        <row r="372">
          <cell r="B372">
            <v>8</v>
          </cell>
          <cell r="J372">
            <v>5</v>
          </cell>
          <cell r="K372">
            <v>25</v>
          </cell>
          <cell r="M372">
            <v>0</v>
          </cell>
        </row>
        <row r="373">
          <cell r="B373">
            <v>8</v>
          </cell>
          <cell r="J373">
            <v>5</v>
          </cell>
          <cell r="K373">
            <v>90</v>
          </cell>
          <cell r="M373">
            <v>0</v>
          </cell>
        </row>
        <row r="374">
          <cell r="B374">
            <v>8</v>
          </cell>
          <cell r="J374">
            <v>1</v>
          </cell>
          <cell r="K374">
            <v>1007</v>
          </cell>
          <cell r="M374">
            <v>0</v>
          </cell>
        </row>
        <row r="375">
          <cell r="B375">
            <v>8</v>
          </cell>
          <cell r="J375">
            <v>1</v>
          </cell>
          <cell r="K375">
            <v>82</v>
          </cell>
          <cell r="M375">
            <v>0</v>
          </cell>
        </row>
        <row r="376">
          <cell r="B376">
            <v>8</v>
          </cell>
          <cell r="J376">
            <v>1</v>
          </cell>
          <cell r="K376">
            <v>475</v>
          </cell>
          <cell r="M376">
            <v>577</v>
          </cell>
        </row>
        <row r="377">
          <cell r="B377">
            <v>8</v>
          </cell>
          <cell r="J377">
            <v>5</v>
          </cell>
          <cell r="K377">
            <v>152</v>
          </cell>
          <cell r="M377">
            <v>0</v>
          </cell>
        </row>
        <row r="378">
          <cell r="B378">
            <v>8</v>
          </cell>
          <cell r="J378">
            <v>1</v>
          </cell>
          <cell r="K378">
            <v>203</v>
          </cell>
          <cell r="M378">
            <v>244</v>
          </cell>
        </row>
        <row r="379">
          <cell r="B379">
            <v>8</v>
          </cell>
          <cell r="J379">
            <v>5</v>
          </cell>
          <cell r="K379">
            <v>305</v>
          </cell>
          <cell r="M379">
            <v>0</v>
          </cell>
        </row>
        <row r="380">
          <cell r="B380">
            <v>8</v>
          </cell>
          <cell r="J380">
            <v>1</v>
          </cell>
          <cell r="K380">
            <v>78</v>
          </cell>
          <cell r="M380">
            <v>80</v>
          </cell>
        </row>
        <row r="381">
          <cell r="B381">
            <v>8</v>
          </cell>
          <cell r="J381">
            <v>5</v>
          </cell>
          <cell r="K381">
            <v>370</v>
          </cell>
          <cell r="M381">
            <v>0</v>
          </cell>
        </row>
        <row r="382">
          <cell r="B382">
            <v>8</v>
          </cell>
          <cell r="J382">
            <v>1</v>
          </cell>
          <cell r="K382">
            <v>1234</v>
          </cell>
          <cell r="M382">
            <v>1170</v>
          </cell>
        </row>
        <row r="383">
          <cell r="B383">
            <v>8</v>
          </cell>
          <cell r="J383">
            <v>1</v>
          </cell>
          <cell r="K383">
            <v>480</v>
          </cell>
          <cell r="M383">
            <v>215</v>
          </cell>
        </row>
        <row r="384">
          <cell r="B384">
            <v>8</v>
          </cell>
          <cell r="J384">
            <v>1</v>
          </cell>
          <cell r="K384">
            <v>527</v>
          </cell>
          <cell r="M384">
            <v>286</v>
          </cell>
        </row>
        <row r="385">
          <cell r="B385">
            <v>8</v>
          </cell>
          <cell r="J385">
            <v>14</v>
          </cell>
          <cell r="K385">
            <v>230</v>
          </cell>
          <cell r="M385">
            <v>0</v>
          </cell>
        </row>
        <row r="386">
          <cell r="B386">
            <v>8</v>
          </cell>
          <cell r="J386">
            <v>1</v>
          </cell>
          <cell r="K386">
            <v>173</v>
          </cell>
          <cell r="M386">
            <v>160</v>
          </cell>
        </row>
        <row r="387">
          <cell r="B387">
            <v>8</v>
          </cell>
          <cell r="J387">
            <v>1</v>
          </cell>
          <cell r="K387">
            <v>94</v>
          </cell>
          <cell r="M387">
            <v>94</v>
          </cell>
        </row>
        <row r="388">
          <cell r="B388">
            <v>8</v>
          </cell>
          <cell r="J388">
            <v>1</v>
          </cell>
          <cell r="K388">
            <v>700</v>
          </cell>
          <cell r="M388">
            <v>240</v>
          </cell>
        </row>
        <row r="389">
          <cell r="B389">
            <v>8</v>
          </cell>
          <cell r="J389">
            <v>1</v>
          </cell>
          <cell r="K389">
            <v>817</v>
          </cell>
          <cell r="M389">
            <v>815</v>
          </cell>
        </row>
        <row r="390">
          <cell r="B390">
            <v>8</v>
          </cell>
          <cell r="J390">
            <v>5</v>
          </cell>
          <cell r="K390">
            <v>263</v>
          </cell>
          <cell r="M390">
            <v>0</v>
          </cell>
        </row>
        <row r="391">
          <cell r="B391">
            <v>8</v>
          </cell>
          <cell r="J391">
            <v>14</v>
          </cell>
          <cell r="K391">
            <v>96</v>
          </cell>
          <cell r="M391">
            <v>0</v>
          </cell>
        </row>
        <row r="392">
          <cell r="B392">
            <v>8</v>
          </cell>
          <cell r="J392">
            <v>14</v>
          </cell>
          <cell r="K392">
            <v>255</v>
          </cell>
          <cell r="M392">
            <v>0</v>
          </cell>
        </row>
        <row r="393">
          <cell r="B393">
            <v>8</v>
          </cell>
          <cell r="J393">
            <v>5</v>
          </cell>
          <cell r="K393">
            <v>244</v>
          </cell>
          <cell r="M393">
            <v>0</v>
          </cell>
        </row>
        <row r="394">
          <cell r="B394">
            <v>8</v>
          </cell>
          <cell r="J394">
            <v>1</v>
          </cell>
          <cell r="K394">
            <v>1947</v>
          </cell>
          <cell r="M394">
            <v>1269</v>
          </cell>
        </row>
        <row r="395">
          <cell r="B395">
            <v>8</v>
          </cell>
          <cell r="J395">
            <v>1</v>
          </cell>
          <cell r="K395">
            <v>182</v>
          </cell>
          <cell r="M395">
            <v>166</v>
          </cell>
        </row>
        <row r="396">
          <cell r="B396">
            <v>8</v>
          </cell>
          <cell r="J396">
            <v>14</v>
          </cell>
          <cell r="K396">
            <v>180</v>
          </cell>
          <cell r="M396">
            <v>0</v>
          </cell>
        </row>
        <row r="397">
          <cell r="B397">
            <v>9</v>
          </cell>
          <cell r="J397">
            <v>1</v>
          </cell>
          <cell r="K397">
            <v>1208</v>
          </cell>
          <cell r="M397">
            <v>0</v>
          </cell>
        </row>
        <row r="398">
          <cell r="B398">
            <v>9</v>
          </cell>
          <cell r="J398">
            <v>1</v>
          </cell>
          <cell r="K398">
            <v>61</v>
          </cell>
          <cell r="M398">
            <v>0</v>
          </cell>
        </row>
        <row r="399">
          <cell r="B399">
            <v>9</v>
          </cell>
          <cell r="J399">
            <v>1</v>
          </cell>
          <cell r="K399">
            <v>1590</v>
          </cell>
          <cell r="M399">
            <v>0</v>
          </cell>
        </row>
        <row r="400">
          <cell r="B400">
            <v>9</v>
          </cell>
          <cell r="J400">
            <v>1</v>
          </cell>
          <cell r="K400">
            <v>343</v>
          </cell>
          <cell r="M400">
            <v>0</v>
          </cell>
        </row>
        <row r="401">
          <cell r="B401">
            <v>9</v>
          </cell>
          <cell r="J401">
            <v>1</v>
          </cell>
          <cell r="K401">
            <v>245</v>
          </cell>
          <cell r="M401">
            <v>0</v>
          </cell>
        </row>
        <row r="402">
          <cell r="B402">
            <v>9</v>
          </cell>
          <cell r="J402">
            <v>9</v>
          </cell>
          <cell r="K402">
            <v>180</v>
          </cell>
          <cell r="M402">
            <v>0</v>
          </cell>
        </row>
        <row r="403">
          <cell r="B403">
            <v>9</v>
          </cell>
          <cell r="J403">
            <v>9</v>
          </cell>
          <cell r="K403">
            <v>1458</v>
          </cell>
          <cell r="M403">
            <v>0</v>
          </cell>
        </row>
        <row r="404">
          <cell r="B404">
            <v>9</v>
          </cell>
          <cell r="J404">
            <v>9</v>
          </cell>
          <cell r="K404">
            <v>440</v>
          </cell>
          <cell r="M404">
            <v>0</v>
          </cell>
        </row>
        <row r="405">
          <cell r="B405">
            <v>9</v>
          </cell>
          <cell r="J405">
            <v>9</v>
          </cell>
          <cell r="K405">
            <v>83</v>
          </cell>
          <cell r="M405">
            <v>0</v>
          </cell>
        </row>
        <row r="406">
          <cell r="B406">
            <v>9</v>
          </cell>
          <cell r="J406">
            <v>9</v>
          </cell>
          <cell r="K406">
            <v>77</v>
          </cell>
          <cell r="M406">
            <v>0</v>
          </cell>
        </row>
        <row r="407">
          <cell r="B407">
            <v>9</v>
          </cell>
          <cell r="J407">
            <v>1</v>
          </cell>
          <cell r="K407">
            <v>240</v>
          </cell>
          <cell r="M407">
            <v>0</v>
          </cell>
        </row>
        <row r="408">
          <cell r="B408">
            <v>9</v>
          </cell>
          <cell r="J408">
            <v>1</v>
          </cell>
          <cell r="K408">
            <v>509</v>
          </cell>
          <cell r="M408">
            <v>0</v>
          </cell>
        </row>
        <row r="409">
          <cell r="B409">
            <v>9</v>
          </cell>
          <cell r="J409">
            <v>1</v>
          </cell>
          <cell r="K409">
            <v>433</v>
          </cell>
          <cell r="M409">
            <v>0</v>
          </cell>
        </row>
        <row r="410">
          <cell r="B410">
            <v>9</v>
          </cell>
          <cell r="J410">
            <v>1</v>
          </cell>
          <cell r="K410">
            <v>302</v>
          </cell>
          <cell r="M410">
            <v>0</v>
          </cell>
        </row>
        <row r="411">
          <cell r="B411">
            <v>9</v>
          </cell>
          <cell r="J411">
            <v>11</v>
          </cell>
          <cell r="K411">
            <v>230</v>
          </cell>
          <cell r="M411">
            <v>0</v>
          </cell>
        </row>
        <row r="412">
          <cell r="B412">
            <v>10</v>
          </cell>
          <cell r="J412">
            <v>1</v>
          </cell>
          <cell r="K412">
            <v>600</v>
          </cell>
          <cell r="M412">
            <v>600</v>
          </cell>
        </row>
        <row r="413">
          <cell r="B413">
            <v>10</v>
          </cell>
          <cell r="J413">
            <v>1</v>
          </cell>
          <cell r="K413">
            <v>1121</v>
          </cell>
          <cell r="M413">
            <v>1216</v>
          </cell>
        </row>
        <row r="414">
          <cell r="B414">
            <v>10</v>
          </cell>
          <cell r="J414">
            <v>5</v>
          </cell>
          <cell r="K414">
            <v>270</v>
          </cell>
          <cell r="M414">
            <v>382</v>
          </cell>
        </row>
        <row r="415">
          <cell r="B415">
            <v>10</v>
          </cell>
          <cell r="J415">
            <v>1</v>
          </cell>
          <cell r="K415">
            <v>110</v>
          </cell>
          <cell r="M415">
            <v>116</v>
          </cell>
        </row>
        <row r="416">
          <cell r="B416">
            <v>10</v>
          </cell>
          <cell r="J416">
            <v>1</v>
          </cell>
          <cell r="K416">
            <v>72</v>
          </cell>
          <cell r="M416">
            <v>130</v>
          </cell>
        </row>
        <row r="417">
          <cell r="B417">
            <v>11</v>
          </cell>
          <cell r="J417">
            <v>1</v>
          </cell>
          <cell r="K417">
            <v>1730</v>
          </cell>
          <cell r="M417">
            <v>1560</v>
          </cell>
        </row>
        <row r="418">
          <cell r="B418">
            <v>11</v>
          </cell>
          <cell r="J418">
            <v>1</v>
          </cell>
          <cell r="K418">
            <v>1250</v>
          </cell>
          <cell r="M418">
            <v>1044</v>
          </cell>
        </row>
        <row r="419">
          <cell r="B419">
            <v>11</v>
          </cell>
          <cell r="J419">
            <v>1</v>
          </cell>
          <cell r="K419">
            <v>1041</v>
          </cell>
          <cell r="M419">
            <v>975</v>
          </cell>
        </row>
        <row r="420">
          <cell r="B420">
            <v>11</v>
          </cell>
          <cell r="J420">
            <v>1</v>
          </cell>
          <cell r="K420">
            <v>1171</v>
          </cell>
          <cell r="M420">
            <v>1202</v>
          </cell>
        </row>
        <row r="421">
          <cell r="B421">
            <v>11</v>
          </cell>
          <cell r="J421">
            <v>1</v>
          </cell>
          <cell r="K421">
            <v>1100</v>
          </cell>
          <cell r="M421">
            <v>983</v>
          </cell>
        </row>
        <row r="422">
          <cell r="B422">
            <v>11</v>
          </cell>
          <cell r="J422">
            <v>1</v>
          </cell>
          <cell r="K422">
            <v>1251</v>
          </cell>
          <cell r="M422">
            <v>1018</v>
          </cell>
        </row>
        <row r="423">
          <cell r="B423">
            <v>11</v>
          </cell>
          <cell r="J423">
            <v>1</v>
          </cell>
          <cell r="K423">
            <v>1300</v>
          </cell>
          <cell r="M423">
            <v>856</v>
          </cell>
        </row>
        <row r="424">
          <cell r="B424">
            <v>11</v>
          </cell>
          <cell r="J424">
            <v>1</v>
          </cell>
          <cell r="K424">
            <v>200</v>
          </cell>
          <cell r="M424">
            <v>142</v>
          </cell>
        </row>
        <row r="425">
          <cell r="B425">
            <v>11</v>
          </cell>
          <cell r="J425">
            <v>1</v>
          </cell>
          <cell r="K425">
            <v>111</v>
          </cell>
          <cell r="M425">
            <v>111</v>
          </cell>
        </row>
        <row r="426">
          <cell r="B426">
            <v>11</v>
          </cell>
          <cell r="J426">
            <v>1</v>
          </cell>
          <cell r="K426">
            <v>1356</v>
          </cell>
          <cell r="M426">
            <v>1287</v>
          </cell>
        </row>
        <row r="427">
          <cell r="B427">
            <v>11</v>
          </cell>
          <cell r="J427">
            <v>1</v>
          </cell>
          <cell r="K427">
            <v>112</v>
          </cell>
          <cell r="M427">
            <v>48</v>
          </cell>
        </row>
        <row r="428">
          <cell r="B428">
            <v>11</v>
          </cell>
          <cell r="J428">
            <v>1</v>
          </cell>
          <cell r="K428">
            <v>1290</v>
          </cell>
          <cell r="M428">
            <v>1145</v>
          </cell>
        </row>
        <row r="429">
          <cell r="B429">
            <v>11</v>
          </cell>
          <cell r="J429">
            <v>1</v>
          </cell>
          <cell r="K429">
            <v>110</v>
          </cell>
          <cell r="M429">
            <v>33</v>
          </cell>
        </row>
        <row r="430">
          <cell r="B430">
            <v>11</v>
          </cell>
          <cell r="J430">
            <v>1</v>
          </cell>
          <cell r="K430">
            <v>106</v>
          </cell>
          <cell r="M430">
            <v>106</v>
          </cell>
        </row>
        <row r="431">
          <cell r="B431">
            <v>11</v>
          </cell>
          <cell r="J431">
            <v>1</v>
          </cell>
          <cell r="K431">
            <v>2707</v>
          </cell>
          <cell r="M431">
            <v>1106</v>
          </cell>
        </row>
        <row r="432">
          <cell r="B432">
            <v>11</v>
          </cell>
          <cell r="J432">
            <v>1</v>
          </cell>
          <cell r="K432">
            <v>1100</v>
          </cell>
          <cell r="M432">
            <v>724</v>
          </cell>
        </row>
        <row r="433">
          <cell r="B433">
            <v>11</v>
          </cell>
          <cell r="J433">
            <v>1</v>
          </cell>
          <cell r="K433">
            <v>907</v>
          </cell>
          <cell r="M433">
            <v>370</v>
          </cell>
        </row>
        <row r="434">
          <cell r="B434">
            <v>11</v>
          </cell>
          <cell r="J434">
            <v>1</v>
          </cell>
          <cell r="K434">
            <v>390</v>
          </cell>
          <cell r="M434">
            <v>337</v>
          </cell>
        </row>
        <row r="435">
          <cell r="B435">
            <v>11</v>
          </cell>
          <cell r="J435">
            <v>1</v>
          </cell>
          <cell r="K435">
            <v>268</v>
          </cell>
          <cell r="M435">
            <v>72</v>
          </cell>
        </row>
        <row r="436">
          <cell r="B436">
            <v>11</v>
          </cell>
          <cell r="J436">
            <v>1</v>
          </cell>
          <cell r="K436">
            <v>221</v>
          </cell>
          <cell r="M436">
            <v>33</v>
          </cell>
        </row>
        <row r="437">
          <cell r="B437">
            <v>11</v>
          </cell>
          <cell r="J437">
            <v>1</v>
          </cell>
          <cell r="K437">
            <v>274</v>
          </cell>
          <cell r="M437">
            <v>167</v>
          </cell>
        </row>
        <row r="438">
          <cell r="B438">
            <v>12</v>
          </cell>
          <cell r="J438">
            <v>9</v>
          </cell>
          <cell r="K438">
            <v>508</v>
          </cell>
          <cell r="M438">
            <v>338</v>
          </cell>
        </row>
        <row r="439">
          <cell r="B439">
            <v>12</v>
          </cell>
          <cell r="J439">
            <v>9</v>
          </cell>
          <cell r="K439">
            <v>2640</v>
          </cell>
          <cell r="M439">
            <v>1222</v>
          </cell>
        </row>
        <row r="440">
          <cell r="B440">
            <v>12</v>
          </cell>
          <cell r="J440">
            <v>5</v>
          </cell>
          <cell r="K440">
            <v>916</v>
          </cell>
          <cell r="M440">
            <v>916</v>
          </cell>
        </row>
        <row r="441">
          <cell r="B441">
            <v>12</v>
          </cell>
          <cell r="J441">
            <v>5</v>
          </cell>
          <cell r="K441">
            <v>680</v>
          </cell>
          <cell r="M441">
            <v>680</v>
          </cell>
        </row>
        <row r="442">
          <cell r="B442">
            <v>12</v>
          </cell>
          <cell r="J442">
            <v>5</v>
          </cell>
          <cell r="K442">
            <v>652</v>
          </cell>
          <cell r="M442">
            <v>480</v>
          </cell>
        </row>
        <row r="443">
          <cell r="B443">
            <v>12</v>
          </cell>
          <cell r="J443">
            <v>14</v>
          </cell>
          <cell r="K443">
            <v>56</v>
          </cell>
          <cell r="M443">
            <v>48</v>
          </cell>
        </row>
        <row r="444">
          <cell r="B444">
            <v>12</v>
          </cell>
          <cell r="J444">
            <v>14</v>
          </cell>
          <cell r="K444">
            <v>200</v>
          </cell>
          <cell r="M444">
            <v>177</v>
          </cell>
        </row>
        <row r="445">
          <cell r="B445">
            <v>12</v>
          </cell>
          <cell r="J445">
            <v>14</v>
          </cell>
          <cell r="K445">
            <v>467</v>
          </cell>
          <cell r="M445">
            <v>467</v>
          </cell>
        </row>
        <row r="446">
          <cell r="B446">
            <v>12</v>
          </cell>
          <cell r="J446">
            <v>14</v>
          </cell>
          <cell r="K446">
            <v>52</v>
          </cell>
          <cell r="M446">
            <v>52</v>
          </cell>
        </row>
        <row r="447">
          <cell r="B447">
            <v>12</v>
          </cell>
          <cell r="J447">
            <v>14</v>
          </cell>
          <cell r="K447">
            <v>25</v>
          </cell>
          <cell r="M447">
            <v>25</v>
          </cell>
        </row>
        <row r="448">
          <cell r="B448">
            <v>12</v>
          </cell>
          <cell r="J448">
            <v>14</v>
          </cell>
          <cell r="K448">
            <v>39</v>
          </cell>
          <cell r="M448">
            <v>39</v>
          </cell>
        </row>
        <row r="449">
          <cell r="B449">
            <v>12</v>
          </cell>
          <cell r="J449">
            <v>14</v>
          </cell>
          <cell r="K449">
            <v>40</v>
          </cell>
          <cell r="M449">
            <v>40</v>
          </cell>
        </row>
        <row r="450">
          <cell r="B450">
            <v>12</v>
          </cell>
          <cell r="J450">
            <v>11</v>
          </cell>
          <cell r="K450">
            <v>400</v>
          </cell>
          <cell r="M450">
            <v>400</v>
          </cell>
        </row>
        <row r="451">
          <cell r="B451">
            <v>12</v>
          </cell>
          <cell r="J451">
            <v>1</v>
          </cell>
          <cell r="K451">
            <v>160</v>
          </cell>
          <cell r="M451">
            <v>130</v>
          </cell>
        </row>
        <row r="452">
          <cell r="B452">
            <v>12</v>
          </cell>
          <cell r="J452">
            <v>11</v>
          </cell>
          <cell r="K452">
            <v>1493</v>
          </cell>
          <cell r="M452">
            <v>1164</v>
          </cell>
        </row>
        <row r="453">
          <cell r="B453">
            <v>12</v>
          </cell>
          <cell r="J453">
            <v>9</v>
          </cell>
          <cell r="K453">
            <v>878</v>
          </cell>
          <cell r="M453">
            <v>878</v>
          </cell>
        </row>
        <row r="454">
          <cell r="B454">
            <v>12</v>
          </cell>
          <cell r="J454">
            <v>11</v>
          </cell>
          <cell r="K454">
            <v>280</v>
          </cell>
          <cell r="M454">
            <v>280</v>
          </cell>
        </row>
        <row r="455">
          <cell r="B455">
            <v>12</v>
          </cell>
          <cell r="J455">
            <v>9</v>
          </cell>
          <cell r="K455">
            <v>849</v>
          </cell>
          <cell r="M455">
            <v>849</v>
          </cell>
        </row>
        <row r="456">
          <cell r="B456">
            <v>12</v>
          </cell>
          <cell r="J456">
            <v>11</v>
          </cell>
          <cell r="K456">
            <v>260</v>
          </cell>
          <cell r="M456">
            <v>260</v>
          </cell>
        </row>
        <row r="457">
          <cell r="B457">
            <v>12</v>
          </cell>
          <cell r="J457">
            <v>9</v>
          </cell>
          <cell r="K457">
            <v>1280</v>
          </cell>
          <cell r="M457">
            <v>772</v>
          </cell>
        </row>
        <row r="458">
          <cell r="B458">
            <v>12</v>
          </cell>
          <cell r="J458">
            <v>9</v>
          </cell>
          <cell r="K458">
            <v>163</v>
          </cell>
          <cell r="M458">
            <v>163</v>
          </cell>
        </row>
        <row r="459">
          <cell r="B459">
            <v>12</v>
          </cell>
          <cell r="J459">
            <v>9</v>
          </cell>
          <cell r="K459">
            <v>1013</v>
          </cell>
          <cell r="M459">
            <v>244</v>
          </cell>
        </row>
        <row r="460">
          <cell r="B460">
            <v>12</v>
          </cell>
          <cell r="J460">
            <v>9</v>
          </cell>
          <cell r="K460">
            <v>617</v>
          </cell>
          <cell r="M460">
            <v>182</v>
          </cell>
        </row>
        <row r="461">
          <cell r="B461">
            <v>12</v>
          </cell>
          <cell r="J461">
            <v>9</v>
          </cell>
          <cell r="K461">
            <v>1536</v>
          </cell>
          <cell r="M461">
            <v>463</v>
          </cell>
        </row>
        <row r="462">
          <cell r="B462">
            <v>12</v>
          </cell>
          <cell r="J462">
            <v>14</v>
          </cell>
          <cell r="K462">
            <v>250</v>
          </cell>
          <cell r="M462">
            <v>250</v>
          </cell>
        </row>
        <row r="463">
          <cell r="B463">
            <v>12</v>
          </cell>
          <cell r="J463">
            <v>14</v>
          </cell>
          <cell r="K463">
            <v>400</v>
          </cell>
          <cell r="M463">
            <v>400</v>
          </cell>
        </row>
        <row r="464">
          <cell r="B464">
            <v>12</v>
          </cell>
          <cell r="J464">
            <v>11</v>
          </cell>
          <cell r="K464">
            <v>200</v>
          </cell>
          <cell r="M464">
            <v>83</v>
          </cell>
        </row>
        <row r="465">
          <cell r="B465">
            <v>12</v>
          </cell>
          <cell r="J465">
            <v>11</v>
          </cell>
          <cell r="K465">
            <v>900</v>
          </cell>
          <cell r="M465">
            <v>415</v>
          </cell>
        </row>
        <row r="466">
          <cell r="B466">
            <v>12</v>
          </cell>
          <cell r="J466">
            <v>11</v>
          </cell>
          <cell r="K466">
            <v>767</v>
          </cell>
          <cell r="M466">
            <v>678</v>
          </cell>
        </row>
        <row r="467">
          <cell r="B467">
            <v>12</v>
          </cell>
          <cell r="J467">
            <v>14</v>
          </cell>
          <cell r="K467">
            <v>250</v>
          </cell>
          <cell r="M467">
            <v>150</v>
          </cell>
        </row>
        <row r="468">
          <cell r="B468">
            <v>12</v>
          </cell>
          <cell r="J468">
            <v>11</v>
          </cell>
          <cell r="K468">
            <v>260</v>
          </cell>
          <cell r="M468">
            <v>260</v>
          </cell>
        </row>
        <row r="469">
          <cell r="B469">
            <v>12</v>
          </cell>
          <cell r="J469">
            <v>11</v>
          </cell>
          <cell r="K469">
            <v>540</v>
          </cell>
          <cell r="M469">
            <v>385</v>
          </cell>
        </row>
        <row r="470">
          <cell r="B470">
            <v>12</v>
          </cell>
          <cell r="J470">
            <v>14</v>
          </cell>
          <cell r="K470">
            <v>50</v>
          </cell>
          <cell r="M470">
            <v>50</v>
          </cell>
        </row>
        <row r="471">
          <cell r="B471">
            <v>12</v>
          </cell>
          <cell r="J471">
            <v>14</v>
          </cell>
          <cell r="K471">
            <v>140</v>
          </cell>
          <cell r="M471">
            <v>140</v>
          </cell>
        </row>
        <row r="472">
          <cell r="B472">
            <v>12</v>
          </cell>
          <cell r="J472">
            <v>11</v>
          </cell>
          <cell r="K472">
            <v>1330</v>
          </cell>
          <cell r="M472">
            <v>1085</v>
          </cell>
        </row>
        <row r="473">
          <cell r="B473">
            <v>12</v>
          </cell>
          <cell r="J473">
            <v>11</v>
          </cell>
          <cell r="K473">
            <v>600</v>
          </cell>
          <cell r="M473">
            <v>500</v>
          </cell>
        </row>
        <row r="474">
          <cell r="B474">
            <v>12</v>
          </cell>
          <cell r="J474">
            <v>9</v>
          </cell>
          <cell r="K474">
            <v>117</v>
          </cell>
          <cell r="M474">
            <v>117</v>
          </cell>
        </row>
        <row r="475">
          <cell r="B475">
            <v>12</v>
          </cell>
          <cell r="J475">
            <v>9</v>
          </cell>
          <cell r="K475">
            <v>164</v>
          </cell>
          <cell r="M475">
            <v>164</v>
          </cell>
        </row>
        <row r="476">
          <cell r="B476">
            <v>12</v>
          </cell>
          <cell r="J476">
            <v>5</v>
          </cell>
          <cell r="K476">
            <v>1074</v>
          </cell>
          <cell r="M476">
            <v>1044</v>
          </cell>
        </row>
        <row r="477">
          <cell r="B477">
            <v>12</v>
          </cell>
          <cell r="J477">
            <v>5</v>
          </cell>
          <cell r="K477">
            <v>118</v>
          </cell>
          <cell r="M477">
            <v>118</v>
          </cell>
        </row>
        <row r="478">
          <cell r="B478">
            <v>12</v>
          </cell>
          <cell r="J478">
            <v>14</v>
          </cell>
          <cell r="K478">
            <v>110</v>
          </cell>
          <cell r="M478">
            <v>110</v>
          </cell>
        </row>
        <row r="479">
          <cell r="B479">
            <v>12</v>
          </cell>
          <cell r="J479">
            <v>14</v>
          </cell>
          <cell r="K479">
            <v>50</v>
          </cell>
          <cell r="M479">
            <v>40</v>
          </cell>
        </row>
        <row r="480">
          <cell r="B480">
            <v>12</v>
          </cell>
          <cell r="J480">
            <v>9</v>
          </cell>
          <cell r="K480">
            <v>573</v>
          </cell>
          <cell r="M480">
            <v>573</v>
          </cell>
        </row>
        <row r="481">
          <cell r="B481">
            <v>12</v>
          </cell>
          <cell r="J481">
            <v>9</v>
          </cell>
          <cell r="K481">
            <v>421</v>
          </cell>
          <cell r="M481">
            <v>414</v>
          </cell>
        </row>
        <row r="482">
          <cell r="B482">
            <v>12</v>
          </cell>
          <cell r="J482">
            <v>9</v>
          </cell>
          <cell r="K482">
            <v>123</v>
          </cell>
          <cell r="M482">
            <v>123</v>
          </cell>
        </row>
        <row r="483">
          <cell r="B483">
            <v>12</v>
          </cell>
          <cell r="J483">
            <v>9</v>
          </cell>
          <cell r="K483">
            <v>117</v>
          </cell>
          <cell r="M483">
            <v>117</v>
          </cell>
        </row>
        <row r="484">
          <cell r="B484">
            <v>12</v>
          </cell>
          <cell r="J484">
            <v>9</v>
          </cell>
          <cell r="K484">
            <v>616</v>
          </cell>
          <cell r="M484">
            <v>321</v>
          </cell>
        </row>
        <row r="485">
          <cell r="B485">
            <v>13</v>
          </cell>
          <cell r="J485">
            <v>9</v>
          </cell>
          <cell r="K485">
            <v>521</v>
          </cell>
          <cell r="M485">
            <v>520</v>
          </cell>
        </row>
        <row r="486">
          <cell r="B486">
            <v>13</v>
          </cell>
          <cell r="J486">
            <v>9</v>
          </cell>
          <cell r="K486">
            <v>240</v>
          </cell>
          <cell r="M486">
            <v>238</v>
          </cell>
        </row>
        <row r="487">
          <cell r="B487">
            <v>13</v>
          </cell>
          <cell r="J487">
            <v>9</v>
          </cell>
          <cell r="K487">
            <v>379</v>
          </cell>
          <cell r="M487">
            <v>379</v>
          </cell>
        </row>
        <row r="488">
          <cell r="B488">
            <v>13</v>
          </cell>
          <cell r="J488">
            <v>1</v>
          </cell>
          <cell r="K488">
            <v>3118</v>
          </cell>
          <cell r="M488">
            <v>3490</v>
          </cell>
        </row>
        <row r="489">
          <cell r="B489">
            <v>13</v>
          </cell>
          <cell r="J489">
            <v>9</v>
          </cell>
          <cell r="K489">
            <v>117</v>
          </cell>
          <cell r="M489">
            <v>107</v>
          </cell>
        </row>
        <row r="490">
          <cell r="B490">
            <v>13</v>
          </cell>
          <cell r="J490">
            <v>9</v>
          </cell>
          <cell r="K490">
            <v>209</v>
          </cell>
          <cell r="M490">
            <v>165</v>
          </cell>
        </row>
        <row r="491">
          <cell r="B491">
            <v>13</v>
          </cell>
          <cell r="J491">
            <v>11</v>
          </cell>
          <cell r="K491">
            <v>210</v>
          </cell>
          <cell r="M491">
            <v>203</v>
          </cell>
        </row>
        <row r="492">
          <cell r="B492">
            <v>13</v>
          </cell>
          <cell r="J492">
            <v>11</v>
          </cell>
          <cell r="K492">
            <v>102</v>
          </cell>
          <cell r="M492">
            <v>85</v>
          </cell>
        </row>
        <row r="493">
          <cell r="B493">
            <v>13</v>
          </cell>
          <cell r="J493">
            <v>11</v>
          </cell>
          <cell r="K493">
            <v>2843</v>
          </cell>
          <cell r="M493">
            <v>0</v>
          </cell>
        </row>
        <row r="494">
          <cell r="B494">
            <v>13</v>
          </cell>
          <cell r="J494">
            <v>9</v>
          </cell>
          <cell r="K494">
            <v>469</v>
          </cell>
          <cell r="M494">
            <v>482</v>
          </cell>
        </row>
        <row r="495">
          <cell r="B495">
            <v>13</v>
          </cell>
          <cell r="J495">
            <v>9</v>
          </cell>
          <cell r="K495">
            <v>95</v>
          </cell>
          <cell r="M495">
            <v>93</v>
          </cell>
        </row>
        <row r="496">
          <cell r="B496">
            <v>13</v>
          </cell>
          <cell r="J496">
            <v>9</v>
          </cell>
          <cell r="K496">
            <v>43</v>
          </cell>
          <cell r="M496">
            <v>43</v>
          </cell>
        </row>
        <row r="497">
          <cell r="B497">
            <v>13</v>
          </cell>
          <cell r="J497">
            <v>1</v>
          </cell>
          <cell r="K497">
            <v>222</v>
          </cell>
          <cell r="M497">
            <v>192</v>
          </cell>
        </row>
        <row r="498">
          <cell r="B498">
            <v>13</v>
          </cell>
          <cell r="J498">
            <v>1</v>
          </cell>
          <cell r="K498">
            <v>496</v>
          </cell>
          <cell r="M498">
            <v>484</v>
          </cell>
        </row>
        <row r="499">
          <cell r="B499">
            <v>13</v>
          </cell>
          <cell r="J499">
            <v>9</v>
          </cell>
          <cell r="K499">
            <v>738</v>
          </cell>
          <cell r="M499">
            <v>377</v>
          </cell>
        </row>
        <row r="500">
          <cell r="B500">
            <v>13</v>
          </cell>
          <cell r="J500">
            <v>5</v>
          </cell>
          <cell r="K500">
            <v>1153</v>
          </cell>
          <cell r="M500">
            <v>798</v>
          </cell>
        </row>
        <row r="501">
          <cell r="B501">
            <v>13</v>
          </cell>
          <cell r="J501">
            <v>1</v>
          </cell>
          <cell r="K501">
            <v>1060</v>
          </cell>
          <cell r="M501">
            <v>1124</v>
          </cell>
        </row>
        <row r="502">
          <cell r="B502">
            <v>13</v>
          </cell>
          <cell r="J502">
            <v>11</v>
          </cell>
          <cell r="K502">
            <v>440</v>
          </cell>
          <cell r="M502">
            <v>352</v>
          </cell>
        </row>
        <row r="503">
          <cell r="B503">
            <v>13</v>
          </cell>
          <cell r="J503">
            <v>9</v>
          </cell>
          <cell r="K503">
            <v>2542</v>
          </cell>
          <cell r="M503">
            <v>1960</v>
          </cell>
        </row>
        <row r="504">
          <cell r="B504">
            <v>13</v>
          </cell>
          <cell r="J504">
            <v>1</v>
          </cell>
          <cell r="K504">
            <v>234</v>
          </cell>
          <cell r="M504">
            <v>248</v>
          </cell>
        </row>
        <row r="505">
          <cell r="B505">
            <v>13</v>
          </cell>
          <cell r="J505">
            <v>11</v>
          </cell>
          <cell r="K505">
            <v>220</v>
          </cell>
          <cell r="M505">
            <v>220</v>
          </cell>
        </row>
        <row r="506">
          <cell r="B506">
            <v>13</v>
          </cell>
          <cell r="J506">
            <v>11</v>
          </cell>
          <cell r="K506">
            <v>300</v>
          </cell>
          <cell r="M506">
            <v>300</v>
          </cell>
        </row>
        <row r="507">
          <cell r="B507">
            <v>13</v>
          </cell>
          <cell r="J507">
            <v>1</v>
          </cell>
          <cell r="K507">
            <v>243</v>
          </cell>
          <cell r="M507">
            <v>31</v>
          </cell>
        </row>
        <row r="508">
          <cell r="B508">
            <v>13</v>
          </cell>
          <cell r="J508">
            <v>1</v>
          </cell>
          <cell r="K508">
            <v>183</v>
          </cell>
          <cell r="M508">
            <v>141</v>
          </cell>
        </row>
        <row r="509">
          <cell r="B509">
            <v>13</v>
          </cell>
          <cell r="J509">
            <v>1</v>
          </cell>
          <cell r="K509">
            <v>198</v>
          </cell>
          <cell r="M509">
            <v>111</v>
          </cell>
        </row>
        <row r="510">
          <cell r="B510">
            <v>13</v>
          </cell>
          <cell r="J510">
            <v>1</v>
          </cell>
          <cell r="K510">
            <v>210</v>
          </cell>
          <cell r="M510">
            <v>201</v>
          </cell>
        </row>
        <row r="511">
          <cell r="B511">
            <v>13</v>
          </cell>
          <cell r="J511">
            <v>1</v>
          </cell>
          <cell r="K511">
            <v>541</v>
          </cell>
          <cell r="M511">
            <v>213</v>
          </cell>
        </row>
        <row r="512">
          <cell r="B512">
            <v>14</v>
          </cell>
          <cell r="J512">
            <v>9</v>
          </cell>
          <cell r="K512">
            <v>570</v>
          </cell>
          <cell r="M512">
            <v>570</v>
          </cell>
        </row>
        <row r="513">
          <cell r="B513">
            <v>14</v>
          </cell>
          <cell r="J513">
            <v>14</v>
          </cell>
          <cell r="K513">
            <v>101</v>
          </cell>
          <cell r="M513">
            <v>101</v>
          </cell>
        </row>
        <row r="514">
          <cell r="B514">
            <v>14</v>
          </cell>
          <cell r="J514">
            <v>1</v>
          </cell>
          <cell r="K514">
            <v>1342</v>
          </cell>
          <cell r="M514">
            <v>843</v>
          </cell>
        </row>
        <row r="515">
          <cell r="B515">
            <v>14</v>
          </cell>
          <cell r="J515">
            <v>1</v>
          </cell>
          <cell r="K515">
            <v>103</v>
          </cell>
          <cell r="M515">
            <v>89</v>
          </cell>
        </row>
        <row r="516">
          <cell r="B516">
            <v>14</v>
          </cell>
          <cell r="J516">
            <v>1</v>
          </cell>
          <cell r="K516">
            <v>217</v>
          </cell>
          <cell r="M516">
            <v>46</v>
          </cell>
        </row>
        <row r="517">
          <cell r="B517">
            <v>14</v>
          </cell>
          <cell r="J517">
            <v>5</v>
          </cell>
          <cell r="K517">
            <v>889</v>
          </cell>
          <cell r="M517">
            <v>889</v>
          </cell>
        </row>
        <row r="518">
          <cell r="B518">
            <v>14</v>
          </cell>
          <cell r="J518">
            <v>9</v>
          </cell>
          <cell r="K518">
            <v>1161</v>
          </cell>
          <cell r="M518">
            <v>800</v>
          </cell>
        </row>
        <row r="519">
          <cell r="B519">
            <v>14</v>
          </cell>
          <cell r="J519">
            <v>5</v>
          </cell>
          <cell r="K519">
            <v>868</v>
          </cell>
          <cell r="M519">
            <v>744</v>
          </cell>
        </row>
        <row r="520">
          <cell r="B520">
            <v>14</v>
          </cell>
          <cell r="J520">
            <v>5</v>
          </cell>
          <cell r="K520">
            <v>1531</v>
          </cell>
          <cell r="M520">
            <v>1275</v>
          </cell>
        </row>
        <row r="521">
          <cell r="B521">
            <v>14</v>
          </cell>
          <cell r="J521">
            <v>9</v>
          </cell>
          <cell r="K521">
            <v>1336</v>
          </cell>
          <cell r="M521">
            <v>575</v>
          </cell>
        </row>
        <row r="522">
          <cell r="B522">
            <v>14</v>
          </cell>
          <cell r="J522">
            <v>14</v>
          </cell>
          <cell r="K522">
            <v>175</v>
          </cell>
          <cell r="M522">
            <v>175</v>
          </cell>
        </row>
        <row r="523">
          <cell r="B523">
            <v>14</v>
          </cell>
          <cell r="J523">
            <v>5</v>
          </cell>
          <cell r="K523">
            <v>682</v>
          </cell>
          <cell r="M523">
            <v>653</v>
          </cell>
        </row>
        <row r="524">
          <cell r="B524">
            <v>14</v>
          </cell>
          <cell r="J524">
            <v>5</v>
          </cell>
          <cell r="K524">
            <v>1663</v>
          </cell>
          <cell r="M524">
            <v>1569</v>
          </cell>
        </row>
        <row r="525">
          <cell r="B525">
            <v>14</v>
          </cell>
          <cell r="J525">
            <v>9</v>
          </cell>
          <cell r="K525">
            <v>641</v>
          </cell>
          <cell r="M525">
            <v>293</v>
          </cell>
        </row>
        <row r="526">
          <cell r="B526">
            <v>14</v>
          </cell>
          <cell r="J526">
            <v>11</v>
          </cell>
          <cell r="K526">
            <v>180</v>
          </cell>
          <cell r="M526">
            <v>58</v>
          </cell>
        </row>
        <row r="527">
          <cell r="B527">
            <v>14</v>
          </cell>
          <cell r="J527">
            <v>11</v>
          </cell>
          <cell r="K527">
            <v>600</v>
          </cell>
          <cell r="M527">
            <v>600</v>
          </cell>
        </row>
        <row r="528">
          <cell r="B528">
            <v>14</v>
          </cell>
          <cell r="J528">
            <v>9</v>
          </cell>
          <cell r="K528">
            <v>1309</v>
          </cell>
          <cell r="M528">
            <v>553</v>
          </cell>
        </row>
        <row r="529">
          <cell r="B529">
            <v>14</v>
          </cell>
          <cell r="J529">
            <v>9</v>
          </cell>
          <cell r="K529">
            <v>763</v>
          </cell>
          <cell r="M529">
            <v>763</v>
          </cell>
        </row>
        <row r="530">
          <cell r="B530">
            <v>14</v>
          </cell>
          <cell r="J530">
            <v>9</v>
          </cell>
          <cell r="K530">
            <v>552</v>
          </cell>
          <cell r="M530">
            <v>318</v>
          </cell>
        </row>
        <row r="531">
          <cell r="B531">
            <v>14</v>
          </cell>
          <cell r="J531">
            <v>9</v>
          </cell>
          <cell r="K531">
            <v>228</v>
          </cell>
          <cell r="M531">
            <v>193</v>
          </cell>
        </row>
        <row r="532">
          <cell r="B532">
            <v>14</v>
          </cell>
          <cell r="J532">
            <v>11</v>
          </cell>
          <cell r="K532">
            <v>140</v>
          </cell>
          <cell r="M532">
            <v>140</v>
          </cell>
        </row>
        <row r="533">
          <cell r="B533">
            <v>14</v>
          </cell>
          <cell r="J533">
            <v>11</v>
          </cell>
          <cell r="K533">
            <v>264</v>
          </cell>
          <cell r="M533">
            <v>132</v>
          </cell>
        </row>
        <row r="534">
          <cell r="B534">
            <v>15</v>
          </cell>
          <cell r="J534">
            <v>1</v>
          </cell>
          <cell r="K534">
            <v>2836</v>
          </cell>
          <cell r="M534">
            <v>2836</v>
          </cell>
        </row>
        <row r="535">
          <cell r="B535">
            <v>15</v>
          </cell>
          <cell r="J535">
            <v>1</v>
          </cell>
          <cell r="K535">
            <v>867</v>
          </cell>
          <cell r="M535">
            <v>867</v>
          </cell>
        </row>
        <row r="536">
          <cell r="B536">
            <v>15</v>
          </cell>
          <cell r="J536">
            <v>1</v>
          </cell>
          <cell r="K536">
            <v>859</v>
          </cell>
          <cell r="M536">
            <v>859</v>
          </cell>
        </row>
        <row r="537">
          <cell r="B537">
            <v>15</v>
          </cell>
          <cell r="J537">
            <v>1</v>
          </cell>
          <cell r="K537">
            <v>1284</v>
          </cell>
          <cell r="M537">
            <v>1284</v>
          </cell>
        </row>
        <row r="538">
          <cell r="B538">
            <v>15</v>
          </cell>
          <cell r="J538">
            <v>1</v>
          </cell>
          <cell r="K538">
            <v>635</v>
          </cell>
          <cell r="M538">
            <v>635</v>
          </cell>
        </row>
        <row r="539">
          <cell r="B539">
            <v>15</v>
          </cell>
          <cell r="J539">
            <v>1</v>
          </cell>
          <cell r="K539">
            <v>1724</v>
          </cell>
          <cell r="M539">
            <v>1724</v>
          </cell>
        </row>
        <row r="540">
          <cell r="B540">
            <v>15</v>
          </cell>
          <cell r="J540">
            <v>9</v>
          </cell>
          <cell r="K540">
            <v>1003</v>
          </cell>
          <cell r="M540">
            <v>1003</v>
          </cell>
        </row>
        <row r="541">
          <cell r="B541">
            <v>15</v>
          </cell>
          <cell r="J541">
            <v>9</v>
          </cell>
          <cell r="K541">
            <v>734</v>
          </cell>
          <cell r="M541">
            <v>734</v>
          </cell>
        </row>
        <row r="542">
          <cell r="B542">
            <v>15</v>
          </cell>
          <cell r="J542">
            <v>9</v>
          </cell>
          <cell r="K542">
            <v>989</v>
          </cell>
          <cell r="M542">
            <v>989</v>
          </cell>
        </row>
        <row r="543">
          <cell r="B543">
            <v>15</v>
          </cell>
          <cell r="J543">
            <v>9</v>
          </cell>
          <cell r="K543">
            <v>143</v>
          </cell>
          <cell r="M543">
            <v>143</v>
          </cell>
        </row>
        <row r="544">
          <cell r="B544">
            <v>15</v>
          </cell>
          <cell r="J544">
            <v>5</v>
          </cell>
          <cell r="K544">
            <v>707</v>
          </cell>
          <cell r="M544">
            <v>707</v>
          </cell>
        </row>
        <row r="545">
          <cell r="B545">
            <v>15</v>
          </cell>
          <cell r="J545">
            <v>5</v>
          </cell>
          <cell r="K545">
            <v>1049</v>
          </cell>
          <cell r="M545">
            <v>1049</v>
          </cell>
        </row>
        <row r="546">
          <cell r="B546">
            <v>15</v>
          </cell>
          <cell r="J546">
            <v>5</v>
          </cell>
          <cell r="K546">
            <v>217</v>
          </cell>
          <cell r="M546">
            <v>217</v>
          </cell>
        </row>
        <row r="547">
          <cell r="B547">
            <v>15</v>
          </cell>
          <cell r="J547">
            <v>11</v>
          </cell>
          <cell r="K547">
            <v>428</v>
          </cell>
          <cell r="M547">
            <v>516</v>
          </cell>
        </row>
        <row r="548">
          <cell r="B548">
            <v>16</v>
          </cell>
          <cell r="J548">
            <v>1</v>
          </cell>
          <cell r="K548">
            <v>514</v>
          </cell>
          <cell r="M548">
            <v>514</v>
          </cell>
        </row>
        <row r="549">
          <cell r="B549">
            <v>16</v>
          </cell>
          <cell r="J549">
            <v>1</v>
          </cell>
          <cell r="K549">
            <v>364</v>
          </cell>
          <cell r="M549">
            <v>295</v>
          </cell>
        </row>
        <row r="550">
          <cell r="B550">
            <v>16</v>
          </cell>
          <cell r="J550">
            <v>1</v>
          </cell>
          <cell r="K550">
            <v>575</v>
          </cell>
          <cell r="M550">
            <v>363</v>
          </cell>
        </row>
        <row r="551">
          <cell r="B551">
            <v>16</v>
          </cell>
          <cell r="J551">
            <v>1</v>
          </cell>
          <cell r="K551">
            <v>442</v>
          </cell>
          <cell r="M551">
            <v>407</v>
          </cell>
        </row>
        <row r="552">
          <cell r="B552">
            <v>16</v>
          </cell>
          <cell r="J552">
            <v>14</v>
          </cell>
          <cell r="K552">
            <v>360</v>
          </cell>
          <cell r="M552">
            <v>340</v>
          </cell>
        </row>
        <row r="553">
          <cell r="B553">
            <v>16</v>
          </cell>
          <cell r="J553">
            <v>1</v>
          </cell>
          <cell r="K553">
            <v>619</v>
          </cell>
          <cell r="M553">
            <v>619</v>
          </cell>
        </row>
        <row r="554">
          <cell r="B554">
            <v>16</v>
          </cell>
          <cell r="J554">
            <v>1</v>
          </cell>
          <cell r="K554">
            <v>380</v>
          </cell>
          <cell r="M554">
            <v>375</v>
          </cell>
        </row>
        <row r="555">
          <cell r="B555">
            <v>16</v>
          </cell>
          <cell r="J555">
            <v>1</v>
          </cell>
          <cell r="K555">
            <v>1102</v>
          </cell>
          <cell r="M555">
            <v>931</v>
          </cell>
        </row>
        <row r="556">
          <cell r="B556">
            <v>16</v>
          </cell>
          <cell r="J556">
            <v>1</v>
          </cell>
          <cell r="K556">
            <v>531</v>
          </cell>
          <cell r="M556">
            <v>422</v>
          </cell>
        </row>
        <row r="557">
          <cell r="B557">
            <v>16</v>
          </cell>
          <cell r="J557">
            <v>1</v>
          </cell>
          <cell r="K557">
            <v>354</v>
          </cell>
          <cell r="M557">
            <v>149</v>
          </cell>
        </row>
        <row r="558">
          <cell r="B558">
            <v>16</v>
          </cell>
          <cell r="J558">
            <v>14</v>
          </cell>
          <cell r="K558">
            <v>565</v>
          </cell>
          <cell r="M558">
            <v>500</v>
          </cell>
        </row>
        <row r="559">
          <cell r="B559">
            <v>16</v>
          </cell>
          <cell r="J559">
            <v>5</v>
          </cell>
          <cell r="K559">
            <v>165</v>
          </cell>
          <cell r="M559">
            <v>165</v>
          </cell>
        </row>
        <row r="560">
          <cell r="B560">
            <v>16</v>
          </cell>
          <cell r="J560">
            <v>1</v>
          </cell>
          <cell r="K560">
            <v>393</v>
          </cell>
          <cell r="M560">
            <v>393</v>
          </cell>
        </row>
        <row r="561">
          <cell r="B561">
            <v>16</v>
          </cell>
          <cell r="J561">
            <v>1</v>
          </cell>
          <cell r="K561">
            <v>514</v>
          </cell>
          <cell r="M561">
            <v>498</v>
          </cell>
        </row>
        <row r="562">
          <cell r="B562">
            <v>16</v>
          </cell>
          <cell r="J562">
            <v>1</v>
          </cell>
          <cell r="K562">
            <v>641</v>
          </cell>
          <cell r="M562">
            <v>227</v>
          </cell>
        </row>
        <row r="563">
          <cell r="B563">
            <v>16</v>
          </cell>
          <cell r="J563">
            <v>5</v>
          </cell>
          <cell r="K563">
            <v>200</v>
          </cell>
          <cell r="M563">
            <v>200</v>
          </cell>
        </row>
        <row r="564">
          <cell r="B564">
            <v>16</v>
          </cell>
          <cell r="J564">
            <v>1</v>
          </cell>
          <cell r="K564">
            <v>969</v>
          </cell>
          <cell r="M564">
            <v>353</v>
          </cell>
        </row>
        <row r="565">
          <cell r="B565">
            <v>16</v>
          </cell>
          <cell r="J565">
            <v>1</v>
          </cell>
          <cell r="K565">
            <v>393</v>
          </cell>
          <cell r="M565">
            <v>97</v>
          </cell>
        </row>
        <row r="566">
          <cell r="B566">
            <v>16</v>
          </cell>
          <cell r="J566">
            <v>14</v>
          </cell>
          <cell r="K566">
            <v>250</v>
          </cell>
          <cell r="M566">
            <v>75</v>
          </cell>
        </row>
        <row r="567">
          <cell r="B567">
            <v>17</v>
          </cell>
          <cell r="J567">
            <v>9</v>
          </cell>
          <cell r="K567">
            <v>464</v>
          </cell>
          <cell r="M567">
            <v>472</v>
          </cell>
        </row>
        <row r="568">
          <cell r="B568">
            <v>17</v>
          </cell>
          <cell r="J568">
            <v>9</v>
          </cell>
          <cell r="K568">
            <v>345</v>
          </cell>
          <cell r="M568">
            <v>350</v>
          </cell>
        </row>
        <row r="569">
          <cell r="B569">
            <v>17</v>
          </cell>
          <cell r="J569">
            <v>9</v>
          </cell>
          <cell r="K569">
            <v>221</v>
          </cell>
          <cell r="M569">
            <v>221</v>
          </cell>
        </row>
        <row r="570">
          <cell r="B570">
            <v>18</v>
          </cell>
          <cell r="J570">
            <v>1</v>
          </cell>
          <cell r="K570">
            <v>871</v>
          </cell>
          <cell r="M570">
            <v>628</v>
          </cell>
        </row>
        <row r="571">
          <cell r="B571">
            <v>18</v>
          </cell>
          <cell r="J571">
            <v>9</v>
          </cell>
          <cell r="K571">
            <v>1165</v>
          </cell>
          <cell r="M571">
            <v>929</v>
          </cell>
        </row>
        <row r="572">
          <cell r="B572">
            <v>18</v>
          </cell>
          <cell r="J572">
            <v>9</v>
          </cell>
          <cell r="K572">
            <v>99</v>
          </cell>
          <cell r="M572">
            <v>110</v>
          </cell>
        </row>
        <row r="573">
          <cell r="B573">
            <v>18</v>
          </cell>
          <cell r="J573">
            <v>1</v>
          </cell>
          <cell r="K573">
            <v>655</v>
          </cell>
          <cell r="M573">
            <v>845</v>
          </cell>
        </row>
        <row r="574">
          <cell r="B574">
            <v>18</v>
          </cell>
          <cell r="J574">
            <v>1</v>
          </cell>
          <cell r="K574">
            <v>250</v>
          </cell>
          <cell r="M574">
            <v>175</v>
          </cell>
        </row>
        <row r="575">
          <cell r="B575">
            <v>18</v>
          </cell>
          <cell r="J575">
            <v>1</v>
          </cell>
          <cell r="K575">
            <v>257</v>
          </cell>
          <cell r="M575">
            <v>198</v>
          </cell>
        </row>
        <row r="576">
          <cell r="B576">
            <v>18</v>
          </cell>
          <cell r="J576">
            <v>1</v>
          </cell>
          <cell r="K576">
            <v>475</v>
          </cell>
          <cell r="M576">
            <v>476</v>
          </cell>
        </row>
        <row r="577">
          <cell r="B577">
            <v>18</v>
          </cell>
          <cell r="J577">
            <v>1</v>
          </cell>
          <cell r="K577">
            <v>105</v>
          </cell>
          <cell r="M577">
            <v>108</v>
          </cell>
        </row>
        <row r="578">
          <cell r="B578">
            <v>18</v>
          </cell>
          <cell r="J578">
            <v>1</v>
          </cell>
          <cell r="K578">
            <v>310</v>
          </cell>
          <cell r="M578">
            <v>214</v>
          </cell>
        </row>
        <row r="579">
          <cell r="B579">
            <v>18</v>
          </cell>
          <cell r="J579">
            <v>1</v>
          </cell>
          <cell r="K579">
            <v>419</v>
          </cell>
          <cell r="M579">
            <v>292</v>
          </cell>
        </row>
        <row r="580">
          <cell r="B580">
            <v>18</v>
          </cell>
          <cell r="J580">
            <v>1</v>
          </cell>
          <cell r="K580">
            <v>197</v>
          </cell>
          <cell r="M580">
            <v>30</v>
          </cell>
        </row>
        <row r="581">
          <cell r="B581">
            <v>18</v>
          </cell>
          <cell r="J581">
            <v>1</v>
          </cell>
          <cell r="K581">
            <v>713</v>
          </cell>
          <cell r="M581">
            <v>683</v>
          </cell>
        </row>
        <row r="582">
          <cell r="B582">
            <v>18</v>
          </cell>
          <cell r="J582">
            <v>1</v>
          </cell>
          <cell r="K582">
            <v>835</v>
          </cell>
          <cell r="M582">
            <v>711</v>
          </cell>
        </row>
        <row r="583">
          <cell r="B583">
            <v>18</v>
          </cell>
          <cell r="J583">
            <v>1</v>
          </cell>
          <cell r="K583">
            <v>1300</v>
          </cell>
          <cell r="M583">
            <v>610</v>
          </cell>
        </row>
        <row r="584">
          <cell r="B584">
            <v>18</v>
          </cell>
          <cell r="J584">
            <v>9</v>
          </cell>
          <cell r="K584">
            <v>513</v>
          </cell>
          <cell r="M584">
            <v>212</v>
          </cell>
        </row>
        <row r="585">
          <cell r="B585">
            <v>18</v>
          </cell>
          <cell r="J585">
            <v>9</v>
          </cell>
          <cell r="K585">
            <v>816</v>
          </cell>
          <cell r="M585">
            <v>551</v>
          </cell>
        </row>
        <row r="586">
          <cell r="B586">
            <v>18</v>
          </cell>
          <cell r="J586">
            <v>9</v>
          </cell>
          <cell r="K586">
            <v>675</v>
          </cell>
          <cell r="M586">
            <v>724</v>
          </cell>
        </row>
        <row r="587">
          <cell r="B587">
            <v>18</v>
          </cell>
          <cell r="J587">
            <v>9</v>
          </cell>
          <cell r="K587">
            <v>133</v>
          </cell>
          <cell r="M587">
            <v>128</v>
          </cell>
        </row>
        <row r="588">
          <cell r="B588">
            <v>18</v>
          </cell>
          <cell r="J588">
            <v>1</v>
          </cell>
          <cell r="K588">
            <v>100</v>
          </cell>
          <cell r="M588">
            <v>159</v>
          </cell>
        </row>
        <row r="589">
          <cell r="B589">
            <v>18</v>
          </cell>
          <cell r="J589">
            <v>9</v>
          </cell>
          <cell r="K589">
            <v>712</v>
          </cell>
          <cell r="M589">
            <v>721</v>
          </cell>
        </row>
        <row r="590">
          <cell r="B590">
            <v>18</v>
          </cell>
          <cell r="J590">
            <v>9</v>
          </cell>
          <cell r="K590">
            <v>179</v>
          </cell>
          <cell r="M590">
            <v>181</v>
          </cell>
        </row>
        <row r="591">
          <cell r="B591">
            <v>18</v>
          </cell>
          <cell r="J591">
            <v>9</v>
          </cell>
          <cell r="K591">
            <v>350</v>
          </cell>
          <cell r="M591">
            <v>16</v>
          </cell>
        </row>
        <row r="592">
          <cell r="B592">
            <v>18</v>
          </cell>
          <cell r="J592">
            <v>9</v>
          </cell>
          <cell r="K592">
            <v>405</v>
          </cell>
          <cell r="M592">
            <v>217</v>
          </cell>
        </row>
        <row r="593">
          <cell r="B593">
            <v>18</v>
          </cell>
          <cell r="J593">
            <v>1</v>
          </cell>
          <cell r="K593">
            <v>121</v>
          </cell>
          <cell r="M593">
            <v>86</v>
          </cell>
        </row>
        <row r="594">
          <cell r="B594">
            <v>18</v>
          </cell>
          <cell r="J594">
            <v>1</v>
          </cell>
          <cell r="K594">
            <v>1174</v>
          </cell>
          <cell r="M594">
            <v>1171</v>
          </cell>
        </row>
        <row r="595">
          <cell r="B595">
            <v>18</v>
          </cell>
          <cell r="J595">
            <v>1</v>
          </cell>
          <cell r="K595">
            <v>523</v>
          </cell>
          <cell r="M595">
            <v>472</v>
          </cell>
        </row>
        <row r="596">
          <cell r="B596">
            <v>18</v>
          </cell>
          <cell r="J596">
            <v>1</v>
          </cell>
          <cell r="K596">
            <v>147</v>
          </cell>
          <cell r="M596">
            <v>175</v>
          </cell>
        </row>
        <row r="597">
          <cell r="B597">
            <v>18</v>
          </cell>
          <cell r="J597">
            <v>9</v>
          </cell>
          <cell r="K597">
            <v>443</v>
          </cell>
          <cell r="M597">
            <v>443</v>
          </cell>
        </row>
        <row r="598">
          <cell r="B598">
            <v>18</v>
          </cell>
          <cell r="J598">
            <v>1</v>
          </cell>
          <cell r="K598">
            <v>179</v>
          </cell>
          <cell r="M598">
            <v>208</v>
          </cell>
        </row>
        <row r="599">
          <cell r="B599">
            <v>18</v>
          </cell>
          <cell r="J599">
            <v>1</v>
          </cell>
          <cell r="K599">
            <v>400</v>
          </cell>
          <cell r="M599">
            <v>402</v>
          </cell>
        </row>
        <row r="600">
          <cell r="B600">
            <v>18</v>
          </cell>
          <cell r="J600">
            <v>9</v>
          </cell>
          <cell r="K600">
            <v>786</v>
          </cell>
          <cell r="M600">
            <v>433</v>
          </cell>
        </row>
        <row r="601">
          <cell r="B601">
            <v>18</v>
          </cell>
          <cell r="J601">
            <v>9</v>
          </cell>
          <cell r="K601">
            <v>344</v>
          </cell>
          <cell r="M601">
            <v>86</v>
          </cell>
        </row>
        <row r="602">
          <cell r="B602">
            <v>18</v>
          </cell>
          <cell r="J602">
            <v>9</v>
          </cell>
          <cell r="K602">
            <v>141</v>
          </cell>
          <cell r="M602">
            <v>84</v>
          </cell>
        </row>
        <row r="603">
          <cell r="B603">
            <v>18</v>
          </cell>
          <cell r="J603">
            <v>1</v>
          </cell>
          <cell r="K603">
            <v>348</v>
          </cell>
          <cell r="M603">
            <v>486</v>
          </cell>
        </row>
        <row r="604">
          <cell r="B604">
            <v>18</v>
          </cell>
          <cell r="J604">
            <v>1</v>
          </cell>
          <cell r="K604">
            <v>545</v>
          </cell>
          <cell r="M604">
            <v>416</v>
          </cell>
        </row>
        <row r="605">
          <cell r="B605">
            <v>18</v>
          </cell>
          <cell r="J605">
            <v>1</v>
          </cell>
          <cell r="K605">
            <v>384</v>
          </cell>
          <cell r="M605">
            <v>426</v>
          </cell>
        </row>
        <row r="606">
          <cell r="B606">
            <v>18</v>
          </cell>
          <cell r="J606">
            <v>1</v>
          </cell>
          <cell r="K606">
            <v>250</v>
          </cell>
          <cell r="M606">
            <v>26</v>
          </cell>
        </row>
        <row r="607">
          <cell r="B607">
            <v>18</v>
          </cell>
          <cell r="J607">
            <v>1</v>
          </cell>
          <cell r="K607">
            <v>108</v>
          </cell>
          <cell r="M607">
            <v>117</v>
          </cell>
        </row>
        <row r="608">
          <cell r="B608">
            <v>18</v>
          </cell>
          <cell r="J608">
            <v>1</v>
          </cell>
          <cell r="K608">
            <v>214</v>
          </cell>
          <cell r="M608">
            <v>94</v>
          </cell>
        </row>
        <row r="609">
          <cell r="B609">
            <v>18</v>
          </cell>
          <cell r="J609">
            <v>1</v>
          </cell>
          <cell r="K609">
            <v>214</v>
          </cell>
          <cell r="M609">
            <v>94</v>
          </cell>
        </row>
        <row r="610">
          <cell r="B610">
            <v>18</v>
          </cell>
          <cell r="J610">
            <v>1</v>
          </cell>
          <cell r="K610">
            <v>500</v>
          </cell>
          <cell r="M610">
            <v>941</v>
          </cell>
        </row>
        <row r="611">
          <cell r="B611">
            <v>18</v>
          </cell>
          <cell r="J611">
            <v>1</v>
          </cell>
          <cell r="K611">
            <v>1070</v>
          </cell>
          <cell r="M611">
            <v>1581</v>
          </cell>
        </row>
        <row r="612">
          <cell r="B612">
            <v>18</v>
          </cell>
          <cell r="J612">
            <v>1</v>
          </cell>
          <cell r="K612">
            <v>80</v>
          </cell>
          <cell r="M612">
            <v>157</v>
          </cell>
        </row>
        <row r="613">
          <cell r="B613">
            <v>18</v>
          </cell>
          <cell r="J613">
            <v>1</v>
          </cell>
          <cell r="K613">
            <v>712</v>
          </cell>
          <cell r="M613">
            <v>330</v>
          </cell>
        </row>
        <row r="614">
          <cell r="B614">
            <v>18</v>
          </cell>
          <cell r="J614">
            <v>1</v>
          </cell>
          <cell r="K614">
            <v>3280</v>
          </cell>
          <cell r="M614">
            <v>2354</v>
          </cell>
        </row>
        <row r="615">
          <cell r="B615">
            <v>18</v>
          </cell>
          <cell r="J615">
            <v>1</v>
          </cell>
          <cell r="K615">
            <v>150</v>
          </cell>
          <cell r="M615">
            <v>103</v>
          </cell>
        </row>
        <row r="616">
          <cell r="B616">
            <v>18</v>
          </cell>
          <cell r="J616">
            <v>1</v>
          </cell>
          <cell r="K616">
            <v>194</v>
          </cell>
          <cell r="M616">
            <v>55</v>
          </cell>
        </row>
        <row r="617">
          <cell r="B617">
            <v>18</v>
          </cell>
          <cell r="J617">
            <v>9</v>
          </cell>
          <cell r="K617">
            <v>93</v>
          </cell>
          <cell r="M617">
            <v>55</v>
          </cell>
        </row>
        <row r="618">
          <cell r="B618">
            <v>18</v>
          </cell>
          <cell r="J618">
            <v>9</v>
          </cell>
          <cell r="K618">
            <v>84</v>
          </cell>
          <cell r="M618">
            <v>25</v>
          </cell>
        </row>
        <row r="619">
          <cell r="B619">
            <v>18</v>
          </cell>
          <cell r="J619">
            <v>9</v>
          </cell>
          <cell r="K619">
            <v>27</v>
          </cell>
          <cell r="M619">
            <v>21</v>
          </cell>
        </row>
        <row r="620">
          <cell r="B620">
            <v>18</v>
          </cell>
          <cell r="J620">
            <v>9</v>
          </cell>
          <cell r="K620">
            <v>196</v>
          </cell>
          <cell r="M620">
            <v>184</v>
          </cell>
        </row>
        <row r="621">
          <cell r="B621">
            <v>18</v>
          </cell>
          <cell r="J621">
            <v>9</v>
          </cell>
          <cell r="K621">
            <v>115</v>
          </cell>
          <cell r="M621">
            <v>109</v>
          </cell>
        </row>
        <row r="622">
          <cell r="B622">
            <v>18</v>
          </cell>
          <cell r="J622">
            <v>9</v>
          </cell>
          <cell r="K622">
            <v>219</v>
          </cell>
          <cell r="M622">
            <v>176</v>
          </cell>
        </row>
        <row r="623">
          <cell r="B623">
            <v>18</v>
          </cell>
          <cell r="J623">
            <v>9</v>
          </cell>
          <cell r="K623">
            <v>46</v>
          </cell>
          <cell r="M623">
            <v>37</v>
          </cell>
        </row>
        <row r="624">
          <cell r="B624">
            <v>18</v>
          </cell>
          <cell r="J624">
            <v>9</v>
          </cell>
          <cell r="K624">
            <v>158</v>
          </cell>
          <cell r="M624">
            <v>90</v>
          </cell>
        </row>
        <row r="625">
          <cell r="B625">
            <v>18</v>
          </cell>
          <cell r="J625">
            <v>9</v>
          </cell>
          <cell r="K625">
            <v>60</v>
          </cell>
          <cell r="M625">
            <v>33</v>
          </cell>
        </row>
        <row r="626">
          <cell r="B626">
            <v>18</v>
          </cell>
          <cell r="J626">
            <v>9</v>
          </cell>
          <cell r="K626">
            <v>54</v>
          </cell>
          <cell r="M626">
            <v>0</v>
          </cell>
        </row>
        <row r="627">
          <cell r="B627">
            <v>18</v>
          </cell>
          <cell r="J627">
            <v>1</v>
          </cell>
          <cell r="K627">
            <v>870</v>
          </cell>
          <cell r="M627">
            <v>750</v>
          </cell>
        </row>
        <row r="628">
          <cell r="B628">
            <v>18</v>
          </cell>
          <cell r="J628">
            <v>1</v>
          </cell>
          <cell r="K628">
            <v>380</v>
          </cell>
          <cell r="M628">
            <v>165</v>
          </cell>
        </row>
        <row r="629">
          <cell r="B629">
            <v>18</v>
          </cell>
          <cell r="J629">
            <v>1</v>
          </cell>
          <cell r="K629">
            <v>400</v>
          </cell>
          <cell r="M629">
            <v>244</v>
          </cell>
        </row>
        <row r="630">
          <cell r="B630">
            <v>18</v>
          </cell>
          <cell r="J630">
            <v>9</v>
          </cell>
          <cell r="K630">
            <v>1787</v>
          </cell>
          <cell r="M630">
            <v>1774</v>
          </cell>
        </row>
        <row r="631">
          <cell r="B631">
            <v>18</v>
          </cell>
          <cell r="J631">
            <v>9</v>
          </cell>
          <cell r="K631">
            <v>2278</v>
          </cell>
          <cell r="M631">
            <v>1818</v>
          </cell>
        </row>
        <row r="632">
          <cell r="B632">
            <v>18</v>
          </cell>
          <cell r="J632">
            <v>9</v>
          </cell>
          <cell r="K632">
            <v>2278</v>
          </cell>
          <cell r="M632">
            <v>946</v>
          </cell>
        </row>
        <row r="633">
          <cell r="B633">
            <v>19</v>
          </cell>
          <cell r="J633">
            <v>1</v>
          </cell>
          <cell r="K633">
            <v>1374</v>
          </cell>
          <cell r="M633">
            <v>1374</v>
          </cell>
        </row>
        <row r="634">
          <cell r="B634">
            <v>19</v>
          </cell>
          <cell r="J634">
            <v>1</v>
          </cell>
          <cell r="K634">
            <v>67</v>
          </cell>
          <cell r="M634">
            <v>67</v>
          </cell>
        </row>
        <row r="635">
          <cell r="B635">
            <v>19</v>
          </cell>
          <cell r="J635">
            <v>1</v>
          </cell>
          <cell r="K635">
            <v>574</v>
          </cell>
          <cell r="M635">
            <v>574</v>
          </cell>
        </row>
        <row r="636">
          <cell r="B636">
            <v>19</v>
          </cell>
          <cell r="J636">
            <v>1</v>
          </cell>
          <cell r="K636">
            <v>444</v>
          </cell>
          <cell r="M636">
            <v>414</v>
          </cell>
        </row>
        <row r="637">
          <cell r="B637">
            <v>19</v>
          </cell>
          <cell r="J637">
            <v>14</v>
          </cell>
          <cell r="K637">
            <v>200</v>
          </cell>
          <cell r="M637">
            <v>200</v>
          </cell>
        </row>
        <row r="638">
          <cell r="B638">
            <v>19</v>
          </cell>
          <cell r="J638">
            <v>14</v>
          </cell>
          <cell r="K638">
            <v>30</v>
          </cell>
          <cell r="M638">
            <v>30</v>
          </cell>
        </row>
        <row r="639">
          <cell r="B639">
            <v>19</v>
          </cell>
          <cell r="J639">
            <v>14</v>
          </cell>
          <cell r="K639">
            <v>300</v>
          </cell>
          <cell r="M639">
            <v>300</v>
          </cell>
        </row>
        <row r="640">
          <cell r="B640">
            <v>19</v>
          </cell>
          <cell r="J640">
            <v>14</v>
          </cell>
          <cell r="K640">
            <v>80</v>
          </cell>
          <cell r="M640">
            <v>80</v>
          </cell>
        </row>
        <row r="641">
          <cell r="B641">
            <v>19</v>
          </cell>
          <cell r="J641">
            <v>14</v>
          </cell>
          <cell r="K641">
            <v>100</v>
          </cell>
          <cell r="M641">
            <v>100</v>
          </cell>
        </row>
        <row r="642">
          <cell r="B642">
            <v>19</v>
          </cell>
          <cell r="J642">
            <v>1</v>
          </cell>
          <cell r="K642">
            <v>1147</v>
          </cell>
          <cell r="M642">
            <v>908</v>
          </cell>
        </row>
        <row r="643">
          <cell r="B643">
            <v>19</v>
          </cell>
          <cell r="J643">
            <v>1</v>
          </cell>
          <cell r="K643">
            <v>381</v>
          </cell>
          <cell r="M643">
            <v>381</v>
          </cell>
        </row>
        <row r="644">
          <cell r="B644">
            <v>19</v>
          </cell>
          <cell r="J644">
            <v>1</v>
          </cell>
          <cell r="K644">
            <v>135</v>
          </cell>
          <cell r="M644">
            <v>135</v>
          </cell>
        </row>
        <row r="645">
          <cell r="B645">
            <v>19</v>
          </cell>
          <cell r="J645">
            <v>14</v>
          </cell>
          <cell r="K645">
            <v>800</v>
          </cell>
          <cell r="M645">
            <v>800</v>
          </cell>
        </row>
        <row r="646">
          <cell r="B646">
            <v>19</v>
          </cell>
          <cell r="J646">
            <v>14</v>
          </cell>
          <cell r="K646">
            <v>86</v>
          </cell>
          <cell r="M646">
            <v>86</v>
          </cell>
        </row>
        <row r="647">
          <cell r="B647">
            <v>19</v>
          </cell>
          <cell r="J647">
            <v>1</v>
          </cell>
          <cell r="K647">
            <v>2205</v>
          </cell>
          <cell r="M647">
            <v>2205</v>
          </cell>
        </row>
        <row r="648">
          <cell r="B648">
            <v>19</v>
          </cell>
          <cell r="J648">
            <v>9</v>
          </cell>
          <cell r="K648">
            <v>888</v>
          </cell>
          <cell r="M648">
            <v>888</v>
          </cell>
        </row>
        <row r="649">
          <cell r="B649">
            <v>19</v>
          </cell>
          <cell r="J649">
            <v>9</v>
          </cell>
          <cell r="K649">
            <v>384</v>
          </cell>
          <cell r="M649">
            <v>382</v>
          </cell>
        </row>
        <row r="650">
          <cell r="B650">
            <v>19</v>
          </cell>
          <cell r="J650">
            <v>9</v>
          </cell>
          <cell r="K650">
            <v>190</v>
          </cell>
          <cell r="M650">
            <v>190</v>
          </cell>
        </row>
        <row r="651">
          <cell r="B651">
            <v>19</v>
          </cell>
          <cell r="J651">
            <v>14</v>
          </cell>
          <cell r="K651">
            <v>2246</v>
          </cell>
          <cell r="M651">
            <v>1615</v>
          </cell>
        </row>
        <row r="652">
          <cell r="B652">
            <v>19</v>
          </cell>
          <cell r="J652">
            <v>14</v>
          </cell>
          <cell r="K652">
            <v>1200</v>
          </cell>
          <cell r="M652">
            <v>653</v>
          </cell>
        </row>
        <row r="653">
          <cell r="B653">
            <v>19</v>
          </cell>
          <cell r="J653">
            <v>1</v>
          </cell>
          <cell r="K653">
            <v>669</v>
          </cell>
          <cell r="M653">
            <v>450</v>
          </cell>
        </row>
        <row r="654">
          <cell r="B654">
            <v>19</v>
          </cell>
          <cell r="J654">
            <v>1</v>
          </cell>
          <cell r="K654">
            <v>1194</v>
          </cell>
          <cell r="M654">
            <v>1109</v>
          </cell>
        </row>
        <row r="655">
          <cell r="B655">
            <v>19</v>
          </cell>
          <cell r="J655">
            <v>14</v>
          </cell>
          <cell r="K655">
            <v>1400</v>
          </cell>
          <cell r="M655">
            <v>1400</v>
          </cell>
        </row>
        <row r="656">
          <cell r="B656">
            <v>19</v>
          </cell>
          <cell r="J656">
            <v>14</v>
          </cell>
          <cell r="K656">
            <v>616</v>
          </cell>
          <cell r="M656">
            <v>616</v>
          </cell>
        </row>
        <row r="657">
          <cell r="B657">
            <v>19</v>
          </cell>
          <cell r="J657">
            <v>1</v>
          </cell>
          <cell r="K657">
            <v>2024</v>
          </cell>
          <cell r="M657">
            <v>1423</v>
          </cell>
        </row>
        <row r="658">
          <cell r="B658">
            <v>19</v>
          </cell>
          <cell r="J658">
            <v>1</v>
          </cell>
          <cell r="K658">
            <v>105</v>
          </cell>
          <cell r="M658">
            <v>105</v>
          </cell>
        </row>
        <row r="659">
          <cell r="B659">
            <v>19</v>
          </cell>
          <cell r="J659">
            <v>1</v>
          </cell>
          <cell r="K659">
            <v>207</v>
          </cell>
          <cell r="M659">
            <v>167</v>
          </cell>
        </row>
        <row r="660">
          <cell r="B660">
            <v>19</v>
          </cell>
          <cell r="J660">
            <v>9</v>
          </cell>
          <cell r="K660">
            <v>1141</v>
          </cell>
          <cell r="M660">
            <v>526</v>
          </cell>
        </row>
        <row r="661">
          <cell r="B661">
            <v>19</v>
          </cell>
          <cell r="J661">
            <v>1</v>
          </cell>
          <cell r="K661">
            <v>297</v>
          </cell>
          <cell r="M661">
            <v>281</v>
          </cell>
        </row>
        <row r="662">
          <cell r="B662">
            <v>19</v>
          </cell>
          <cell r="J662">
            <v>14</v>
          </cell>
          <cell r="K662">
            <v>200</v>
          </cell>
          <cell r="M662">
            <v>0</v>
          </cell>
        </row>
        <row r="663">
          <cell r="B663">
            <v>19</v>
          </cell>
          <cell r="J663">
            <v>1</v>
          </cell>
          <cell r="K663">
            <v>806</v>
          </cell>
          <cell r="M663">
            <v>730</v>
          </cell>
        </row>
        <row r="664">
          <cell r="B664">
            <v>19</v>
          </cell>
          <cell r="J664">
            <v>1</v>
          </cell>
          <cell r="K664">
            <v>106</v>
          </cell>
          <cell r="M664">
            <v>96</v>
          </cell>
        </row>
        <row r="665">
          <cell r="B665">
            <v>19</v>
          </cell>
          <cell r="J665">
            <v>14</v>
          </cell>
          <cell r="K665">
            <v>1163</v>
          </cell>
          <cell r="M665">
            <v>1163</v>
          </cell>
        </row>
        <row r="666">
          <cell r="B666">
            <v>19</v>
          </cell>
          <cell r="J666">
            <v>14</v>
          </cell>
          <cell r="K666">
            <v>100</v>
          </cell>
          <cell r="M666">
            <v>100</v>
          </cell>
        </row>
        <row r="667">
          <cell r="B667">
            <v>19</v>
          </cell>
          <cell r="J667">
            <v>1</v>
          </cell>
          <cell r="K667">
            <v>565</v>
          </cell>
          <cell r="M667">
            <v>297</v>
          </cell>
        </row>
        <row r="668">
          <cell r="B668">
            <v>19</v>
          </cell>
          <cell r="J668">
            <v>1</v>
          </cell>
          <cell r="K668">
            <v>200</v>
          </cell>
          <cell r="M668">
            <v>200</v>
          </cell>
        </row>
        <row r="669">
          <cell r="B669">
            <v>20</v>
          </cell>
          <cell r="J669">
            <v>1</v>
          </cell>
          <cell r="K669">
            <v>92</v>
          </cell>
          <cell r="M669">
            <v>92</v>
          </cell>
        </row>
        <row r="670">
          <cell r="B670">
            <v>20</v>
          </cell>
          <cell r="J670">
            <v>1</v>
          </cell>
          <cell r="K670">
            <v>784</v>
          </cell>
          <cell r="M670">
            <v>769</v>
          </cell>
        </row>
        <row r="671">
          <cell r="B671">
            <v>20</v>
          </cell>
          <cell r="J671">
            <v>1</v>
          </cell>
          <cell r="K671">
            <v>208</v>
          </cell>
          <cell r="M671">
            <v>195</v>
          </cell>
        </row>
        <row r="672">
          <cell r="B672">
            <v>20</v>
          </cell>
          <cell r="J672">
            <v>1</v>
          </cell>
          <cell r="K672">
            <v>450</v>
          </cell>
          <cell r="M672">
            <v>450</v>
          </cell>
        </row>
        <row r="673">
          <cell r="B673">
            <v>20</v>
          </cell>
          <cell r="J673">
            <v>1</v>
          </cell>
          <cell r="K673">
            <v>803</v>
          </cell>
          <cell r="M673">
            <v>803</v>
          </cell>
        </row>
        <row r="674">
          <cell r="B674">
            <v>20</v>
          </cell>
          <cell r="J674">
            <v>1</v>
          </cell>
          <cell r="K674">
            <v>115</v>
          </cell>
          <cell r="M674">
            <v>105</v>
          </cell>
        </row>
        <row r="675">
          <cell r="B675">
            <v>20</v>
          </cell>
          <cell r="J675">
            <v>1</v>
          </cell>
          <cell r="K675">
            <v>1000</v>
          </cell>
          <cell r="M675">
            <v>1000</v>
          </cell>
        </row>
        <row r="676">
          <cell r="B676">
            <v>20</v>
          </cell>
          <cell r="J676">
            <v>1</v>
          </cell>
          <cell r="K676">
            <v>315</v>
          </cell>
          <cell r="M676">
            <v>255</v>
          </cell>
        </row>
        <row r="677">
          <cell r="B677">
            <v>20</v>
          </cell>
          <cell r="J677">
            <v>1</v>
          </cell>
          <cell r="K677">
            <v>282</v>
          </cell>
          <cell r="M677">
            <v>265</v>
          </cell>
        </row>
        <row r="678">
          <cell r="B678">
            <v>20</v>
          </cell>
          <cell r="J678">
            <v>1</v>
          </cell>
          <cell r="K678">
            <v>108</v>
          </cell>
          <cell r="M678">
            <v>94</v>
          </cell>
        </row>
        <row r="679">
          <cell r="B679">
            <v>20</v>
          </cell>
          <cell r="J679">
            <v>1</v>
          </cell>
          <cell r="K679">
            <v>245</v>
          </cell>
          <cell r="M679">
            <v>187</v>
          </cell>
        </row>
        <row r="680">
          <cell r="B680">
            <v>20</v>
          </cell>
          <cell r="J680">
            <v>1</v>
          </cell>
          <cell r="K680">
            <v>189</v>
          </cell>
          <cell r="M680">
            <v>154</v>
          </cell>
        </row>
        <row r="681">
          <cell r="B681">
            <v>20</v>
          </cell>
          <cell r="J681">
            <v>1</v>
          </cell>
          <cell r="K681">
            <v>800</v>
          </cell>
          <cell r="M681">
            <v>800</v>
          </cell>
        </row>
        <row r="682">
          <cell r="B682">
            <v>20</v>
          </cell>
          <cell r="J682">
            <v>1</v>
          </cell>
          <cell r="K682">
            <v>670</v>
          </cell>
          <cell r="M682">
            <v>461</v>
          </cell>
        </row>
        <row r="683">
          <cell r="B683">
            <v>20</v>
          </cell>
          <cell r="J683">
            <v>1</v>
          </cell>
          <cell r="K683">
            <v>271</v>
          </cell>
          <cell r="M683">
            <v>265</v>
          </cell>
        </row>
        <row r="684">
          <cell r="B684">
            <v>20</v>
          </cell>
          <cell r="J684">
            <v>14</v>
          </cell>
          <cell r="K684">
            <v>315</v>
          </cell>
          <cell r="M684">
            <v>320</v>
          </cell>
        </row>
        <row r="685">
          <cell r="B685">
            <v>20</v>
          </cell>
          <cell r="J685">
            <v>1</v>
          </cell>
          <cell r="K685">
            <v>112</v>
          </cell>
          <cell r="M685">
            <v>105</v>
          </cell>
        </row>
        <row r="686">
          <cell r="B686">
            <v>20</v>
          </cell>
          <cell r="J686">
            <v>1</v>
          </cell>
          <cell r="K686">
            <v>250</v>
          </cell>
          <cell r="M686">
            <v>250</v>
          </cell>
        </row>
        <row r="687">
          <cell r="B687">
            <v>20</v>
          </cell>
          <cell r="J687">
            <v>1</v>
          </cell>
          <cell r="K687">
            <v>38</v>
          </cell>
          <cell r="M687">
            <v>31</v>
          </cell>
        </row>
        <row r="688">
          <cell r="B688">
            <v>21</v>
          </cell>
          <cell r="J688">
            <v>1</v>
          </cell>
          <cell r="K688">
            <v>1860</v>
          </cell>
          <cell r="M688">
            <v>1352</v>
          </cell>
        </row>
        <row r="689">
          <cell r="B689">
            <v>21</v>
          </cell>
          <cell r="J689">
            <v>11</v>
          </cell>
          <cell r="K689">
            <v>230</v>
          </cell>
          <cell r="M689">
            <v>159</v>
          </cell>
        </row>
        <row r="690">
          <cell r="B690">
            <v>21</v>
          </cell>
          <cell r="J690">
            <v>11</v>
          </cell>
          <cell r="K690">
            <v>250</v>
          </cell>
          <cell r="M690">
            <v>173</v>
          </cell>
        </row>
        <row r="691">
          <cell r="B691">
            <v>21</v>
          </cell>
          <cell r="J691">
            <v>11</v>
          </cell>
          <cell r="K691">
            <v>200</v>
          </cell>
          <cell r="M691">
            <v>51</v>
          </cell>
        </row>
        <row r="692">
          <cell r="B692">
            <v>21</v>
          </cell>
          <cell r="J692">
            <v>14</v>
          </cell>
          <cell r="K692">
            <v>60</v>
          </cell>
          <cell r="M692">
            <v>40</v>
          </cell>
        </row>
        <row r="693">
          <cell r="B693">
            <v>21</v>
          </cell>
          <cell r="J693">
            <v>1</v>
          </cell>
          <cell r="K693">
            <v>850</v>
          </cell>
          <cell r="M693">
            <v>333</v>
          </cell>
        </row>
        <row r="694">
          <cell r="B694">
            <v>21</v>
          </cell>
          <cell r="J694">
            <v>14</v>
          </cell>
          <cell r="K694">
            <v>170</v>
          </cell>
          <cell r="M694">
            <v>81</v>
          </cell>
        </row>
        <row r="695">
          <cell r="B695">
            <v>21</v>
          </cell>
          <cell r="J695">
            <v>14</v>
          </cell>
          <cell r="K695">
            <v>100</v>
          </cell>
          <cell r="M695">
            <v>92</v>
          </cell>
        </row>
        <row r="696">
          <cell r="B696">
            <v>21</v>
          </cell>
          <cell r="J696">
            <v>14</v>
          </cell>
          <cell r="K696">
            <v>60</v>
          </cell>
          <cell r="M696">
            <v>37</v>
          </cell>
        </row>
        <row r="697">
          <cell r="B697">
            <v>21</v>
          </cell>
          <cell r="J697">
            <v>14</v>
          </cell>
          <cell r="K697">
            <v>80</v>
          </cell>
          <cell r="M697">
            <v>37</v>
          </cell>
        </row>
        <row r="698">
          <cell r="B698">
            <v>21</v>
          </cell>
          <cell r="J698">
            <v>1</v>
          </cell>
          <cell r="K698">
            <v>370</v>
          </cell>
          <cell r="M698">
            <v>56</v>
          </cell>
        </row>
        <row r="699">
          <cell r="B699">
            <v>21</v>
          </cell>
          <cell r="J699">
            <v>11</v>
          </cell>
          <cell r="K699">
            <v>600</v>
          </cell>
          <cell r="M699">
            <v>247</v>
          </cell>
        </row>
        <row r="700">
          <cell r="B700">
            <v>21</v>
          </cell>
          <cell r="J700">
            <v>14</v>
          </cell>
          <cell r="K700">
            <v>36</v>
          </cell>
          <cell r="M700">
            <v>24</v>
          </cell>
        </row>
        <row r="701">
          <cell r="B701">
            <v>21</v>
          </cell>
          <cell r="J701">
            <v>14</v>
          </cell>
          <cell r="K701">
            <v>40</v>
          </cell>
          <cell r="M701">
            <v>40</v>
          </cell>
        </row>
        <row r="702">
          <cell r="B702">
            <v>21</v>
          </cell>
          <cell r="J702">
            <v>14</v>
          </cell>
          <cell r="K702">
            <v>30</v>
          </cell>
          <cell r="M702">
            <v>12</v>
          </cell>
        </row>
        <row r="703">
          <cell r="B703">
            <v>21</v>
          </cell>
          <cell r="J703">
            <v>11</v>
          </cell>
          <cell r="K703">
            <v>850</v>
          </cell>
          <cell r="M703">
            <v>82</v>
          </cell>
        </row>
        <row r="704">
          <cell r="B704">
            <v>21</v>
          </cell>
          <cell r="J704">
            <v>14</v>
          </cell>
          <cell r="K704">
            <v>50</v>
          </cell>
          <cell r="M704">
            <v>18</v>
          </cell>
        </row>
        <row r="705">
          <cell r="B705">
            <v>21</v>
          </cell>
          <cell r="J705">
            <v>11</v>
          </cell>
          <cell r="K705">
            <v>320</v>
          </cell>
          <cell r="M705">
            <v>260</v>
          </cell>
        </row>
        <row r="706">
          <cell r="B706">
            <v>21</v>
          </cell>
          <cell r="J706">
            <v>14</v>
          </cell>
          <cell r="K706">
            <v>50</v>
          </cell>
          <cell r="M706">
            <v>50</v>
          </cell>
        </row>
        <row r="707">
          <cell r="B707">
            <v>21</v>
          </cell>
          <cell r="J707">
            <v>14</v>
          </cell>
          <cell r="K707">
            <v>230</v>
          </cell>
          <cell r="M707">
            <v>230</v>
          </cell>
        </row>
        <row r="708">
          <cell r="B708">
            <v>21</v>
          </cell>
          <cell r="J708">
            <v>14</v>
          </cell>
          <cell r="K708">
            <v>150</v>
          </cell>
          <cell r="M708">
            <v>150</v>
          </cell>
        </row>
        <row r="709">
          <cell r="B709">
            <v>21</v>
          </cell>
          <cell r="J709">
            <v>14</v>
          </cell>
          <cell r="K709">
            <v>150</v>
          </cell>
          <cell r="M709">
            <v>80</v>
          </cell>
        </row>
        <row r="710">
          <cell r="B710">
            <v>21</v>
          </cell>
          <cell r="J710">
            <v>14</v>
          </cell>
          <cell r="K710">
            <v>150</v>
          </cell>
          <cell r="M710">
            <v>83</v>
          </cell>
        </row>
        <row r="711">
          <cell r="B711">
            <v>21</v>
          </cell>
          <cell r="J711">
            <v>14</v>
          </cell>
          <cell r="K711">
            <v>300</v>
          </cell>
          <cell r="M711">
            <v>146</v>
          </cell>
        </row>
        <row r="712">
          <cell r="B712">
            <v>21</v>
          </cell>
          <cell r="J712">
            <v>14</v>
          </cell>
          <cell r="K712">
            <v>150</v>
          </cell>
          <cell r="M712">
            <v>140</v>
          </cell>
        </row>
        <row r="713">
          <cell r="B713">
            <v>21</v>
          </cell>
          <cell r="J713">
            <v>14</v>
          </cell>
          <cell r="K713">
            <v>400</v>
          </cell>
          <cell r="M713">
            <v>400</v>
          </cell>
        </row>
        <row r="714">
          <cell r="B714">
            <v>21</v>
          </cell>
          <cell r="J714">
            <v>14</v>
          </cell>
          <cell r="K714">
            <v>80</v>
          </cell>
          <cell r="M714">
            <v>80</v>
          </cell>
        </row>
        <row r="715">
          <cell r="B715">
            <v>21</v>
          </cell>
          <cell r="J715">
            <v>14</v>
          </cell>
          <cell r="K715">
            <v>200</v>
          </cell>
          <cell r="M715">
            <v>180</v>
          </cell>
        </row>
        <row r="716">
          <cell r="B716">
            <v>21</v>
          </cell>
          <cell r="J716">
            <v>14</v>
          </cell>
          <cell r="K716">
            <v>150</v>
          </cell>
          <cell r="M716">
            <v>140</v>
          </cell>
        </row>
        <row r="717">
          <cell r="B717">
            <v>21</v>
          </cell>
          <cell r="J717">
            <v>14</v>
          </cell>
          <cell r="K717">
            <v>130</v>
          </cell>
          <cell r="M717">
            <v>130</v>
          </cell>
        </row>
        <row r="718">
          <cell r="B718">
            <v>21</v>
          </cell>
          <cell r="J718">
            <v>14</v>
          </cell>
          <cell r="K718">
            <v>70</v>
          </cell>
          <cell r="M718">
            <v>53</v>
          </cell>
        </row>
        <row r="719">
          <cell r="B719">
            <v>21</v>
          </cell>
          <cell r="J719">
            <v>14</v>
          </cell>
          <cell r="K719">
            <v>200</v>
          </cell>
          <cell r="M719">
            <v>89</v>
          </cell>
        </row>
        <row r="720">
          <cell r="B720">
            <v>21</v>
          </cell>
          <cell r="J720">
            <v>5</v>
          </cell>
          <cell r="K720">
            <v>370</v>
          </cell>
          <cell r="M720">
            <v>295</v>
          </cell>
        </row>
        <row r="721">
          <cell r="B721">
            <v>21</v>
          </cell>
          <cell r="J721">
            <v>9</v>
          </cell>
          <cell r="K721">
            <v>1552</v>
          </cell>
          <cell r="M721">
            <v>1218</v>
          </cell>
        </row>
        <row r="722">
          <cell r="B722">
            <v>21</v>
          </cell>
          <cell r="J722">
            <v>9</v>
          </cell>
          <cell r="K722">
            <v>280</v>
          </cell>
          <cell r="M722">
            <v>208</v>
          </cell>
        </row>
        <row r="723">
          <cell r="B723">
            <v>21</v>
          </cell>
          <cell r="J723">
            <v>9</v>
          </cell>
          <cell r="K723">
            <v>144</v>
          </cell>
          <cell r="M723">
            <v>98</v>
          </cell>
        </row>
        <row r="724">
          <cell r="B724">
            <v>21</v>
          </cell>
          <cell r="J724">
            <v>11</v>
          </cell>
          <cell r="K724">
            <v>327</v>
          </cell>
          <cell r="M724">
            <v>192</v>
          </cell>
        </row>
        <row r="725">
          <cell r="B725">
            <v>21</v>
          </cell>
          <cell r="J725">
            <v>11</v>
          </cell>
          <cell r="K725">
            <v>76</v>
          </cell>
          <cell r="M725">
            <v>21</v>
          </cell>
        </row>
        <row r="726">
          <cell r="B726">
            <v>21</v>
          </cell>
          <cell r="J726">
            <v>11</v>
          </cell>
          <cell r="K726">
            <v>266</v>
          </cell>
          <cell r="M726">
            <v>104</v>
          </cell>
        </row>
        <row r="727">
          <cell r="B727">
            <v>22</v>
          </cell>
          <cell r="J727">
            <v>5</v>
          </cell>
          <cell r="K727">
            <v>1800</v>
          </cell>
          <cell r="M727">
            <v>1800</v>
          </cell>
        </row>
        <row r="728">
          <cell r="B728">
            <v>22</v>
          </cell>
          <cell r="J728">
            <v>14</v>
          </cell>
          <cell r="K728">
            <v>80</v>
          </cell>
          <cell r="M728">
            <v>50</v>
          </cell>
        </row>
        <row r="729">
          <cell r="B729">
            <v>22</v>
          </cell>
          <cell r="J729">
            <v>5</v>
          </cell>
          <cell r="K729">
            <v>1100</v>
          </cell>
          <cell r="M729">
            <v>1000</v>
          </cell>
        </row>
        <row r="730">
          <cell r="B730">
            <v>22</v>
          </cell>
          <cell r="J730">
            <v>11</v>
          </cell>
          <cell r="K730">
            <v>310</v>
          </cell>
          <cell r="M730">
            <v>310</v>
          </cell>
        </row>
        <row r="731">
          <cell r="B731">
            <v>22</v>
          </cell>
          <cell r="J731">
            <v>14</v>
          </cell>
          <cell r="K731">
            <v>220</v>
          </cell>
          <cell r="M731">
            <v>200</v>
          </cell>
        </row>
        <row r="732">
          <cell r="B732">
            <v>22</v>
          </cell>
          <cell r="J732">
            <v>11</v>
          </cell>
          <cell r="K732">
            <v>260</v>
          </cell>
          <cell r="M732">
            <v>160</v>
          </cell>
        </row>
        <row r="733">
          <cell r="B733">
            <v>22</v>
          </cell>
          <cell r="J733">
            <v>1</v>
          </cell>
          <cell r="K733">
            <v>1000</v>
          </cell>
          <cell r="M733">
            <v>640</v>
          </cell>
        </row>
        <row r="734">
          <cell r="B734">
            <v>22</v>
          </cell>
          <cell r="J734">
            <v>14</v>
          </cell>
          <cell r="K734">
            <v>320</v>
          </cell>
          <cell r="M734">
            <v>320</v>
          </cell>
        </row>
        <row r="735">
          <cell r="B735">
            <v>22</v>
          </cell>
          <cell r="J735">
            <v>1</v>
          </cell>
          <cell r="K735">
            <v>1200</v>
          </cell>
          <cell r="M735">
            <v>780</v>
          </cell>
        </row>
        <row r="736">
          <cell r="B736">
            <v>22</v>
          </cell>
          <cell r="J736">
            <v>14</v>
          </cell>
          <cell r="K736">
            <v>50</v>
          </cell>
          <cell r="M736">
            <v>40</v>
          </cell>
        </row>
        <row r="737">
          <cell r="B737">
            <v>22</v>
          </cell>
          <cell r="J737">
            <v>5</v>
          </cell>
          <cell r="K737">
            <v>500</v>
          </cell>
          <cell r="M737">
            <v>500</v>
          </cell>
        </row>
        <row r="738">
          <cell r="B738">
            <v>22</v>
          </cell>
          <cell r="J738">
            <v>11</v>
          </cell>
          <cell r="K738">
            <v>100</v>
          </cell>
          <cell r="M738">
            <v>100</v>
          </cell>
        </row>
        <row r="739">
          <cell r="B739">
            <v>22</v>
          </cell>
          <cell r="J739">
            <v>14</v>
          </cell>
          <cell r="K739">
            <v>5</v>
          </cell>
          <cell r="M739">
            <v>3</v>
          </cell>
        </row>
        <row r="740">
          <cell r="B740">
            <v>23</v>
          </cell>
          <cell r="J740">
            <v>9</v>
          </cell>
          <cell r="K740">
            <v>1000</v>
          </cell>
          <cell r="M740">
            <v>1000</v>
          </cell>
        </row>
        <row r="741">
          <cell r="B741">
            <v>23</v>
          </cell>
          <cell r="J741">
            <v>9</v>
          </cell>
          <cell r="K741">
            <v>0</v>
          </cell>
          <cell r="M741">
            <v>0</v>
          </cell>
        </row>
        <row r="742">
          <cell r="B742">
            <v>23</v>
          </cell>
          <cell r="J742">
            <v>9</v>
          </cell>
          <cell r="K742">
            <v>0</v>
          </cell>
          <cell r="M742">
            <v>0</v>
          </cell>
        </row>
        <row r="743">
          <cell r="B743">
            <v>23</v>
          </cell>
          <cell r="J743">
            <v>9</v>
          </cell>
          <cell r="K743">
            <v>0</v>
          </cell>
          <cell r="M743">
            <v>0</v>
          </cell>
        </row>
        <row r="744">
          <cell r="B744">
            <v>23</v>
          </cell>
          <cell r="J744">
            <v>9</v>
          </cell>
          <cell r="K744">
            <v>0</v>
          </cell>
          <cell r="M744">
            <v>0</v>
          </cell>
        </row>
        <row r="745">
          <cell r="B745">
            <v>23</v>
          </cell>
          <cell r="J745">
            <v>1</v>
          </cell>
          <cell r="K745">
            <v>352</v>
          </cell>
          <cell r="M745">
            <v>352</v>
          </cell>
        </row>
        <row r="746">
          <cell r="B746">
            <v>23</v>
          </cell>
          <cell r="J746">
            <v>9</v>
          </cell>
          <cell r="K746">
            <v>0</v>
          </cell>
          <cell r="M746">
            <v>0</v>
          </cell>
        </row>
        <row r="747">
          <cell r="B747">
            <v>23</v>
          </cell>
          <cell r="J747">
            <v>9</v>
          </cell>
          <cell r="K747">
            <v>0</v>
          </cell>
          <cell r="M747">
            <v>0</v>
          </cell>
        </row>
        <row r="748">
          <cell r="B748">
            <v>24</v>
          </cell>
          <cell r="J748">
            <v>1</v>
          </cell>
          <cell r="K748">
            <v>525</v>
          </cell>
          <cell r="M748">
            <v>0</v>
          </cell>
        </row>
        <row r="749">
          <cell r="B749">
            <v>24</v>
          </cell>
          <cell r="J749">
            <v>14</v>
          </cell>
          <cell r="K749">
            <v>659</v>
          </cell>
          <cell r="M749">
            <v>0</v>
          </cell>
        </row>
        <row r="750">
          <cell r="B750">
            <v>24</v>
          </cell>
          <cell r="J750">
            <v>14</v>
          </cell>
          <cell r="K750">
            <v>17</v>
          </cell>
          <cell r="M750">
            <v>0</v>
          </cell>
        </row>
        <row r="751">
          <cell r="B751">
            <v>24</v>
          </cell>
          <cell r="J751">
            <v>14</v>
          </cell>
          <cell r="K751">
            <v>196</v>
          </cell>
          <cell r="M751">
            <v>0</v>
          </cell>
        </row>
        <row r="752">
          <cell r="B752">
            <v>24</v>
          </cell>
          <cell r="J752">
            <v>14</v>
          </cell>
          <cell r="K752">
            <v>51</v>
          </cell>
          <cell r="M752">
            <v>0</v>
          </cell>
        </row>
        <row r="753">
          <cell r="B753">
            <v>24</v>
          </cell>
          <cell r="J753">
            <v>9</v>
          </cell>
          <cell r="K753">
            <v>926</v>
          </cell>
          <cell r="M753">
            <v>0</v>
          </cell>
        </row>
        <row r="754">
          <cell r="B754">
            <v>24</v>
          </cell>
          <cell r="J754">
            <v>14</v>
          </cell>
          <cell r="K754">
            <v>33</v>
          </cell>
          <cell r="M754">
            <v>0</v>
          </cell>
        </row>
        <row r="755">
          <cell r="B755">
            <v>25</v>
          </cell>
          <cell r="J755">
            <v>1</v>
          </cell>
          <cell r="K755">
            <v>170</v>
          </cell>
          <cell r="M755">
            <v>170</v>
          </cell>
        </row>
        <row r="756">
          <cell r="B756">
            <v>25</v>
          </cell>
          <cell r="J756">
            <v>9</v>
          </cell>
          <cell r="K756">
            <v>805</v>
          </cell>
          <cell r="M756">
            <v>805</v>
          </cell>
        </row>
        <row r="757">
          <cell r="B757">
            <v>25</v>
          </cell>
          <cell r="J757">
            <v>9</v>
          </cell>
          <cell r="K757">
            <v>230</v>
          </cell>
          <cell r="M757">
            <v>106</v>
          </cell>
        </row>
        <row r="758">
          <cell r="B758">
            <v>25</v>
          </cell>
          <cell r="J758">
            <v>9</v>
          </cell>
          <cell r="K758">
            <v>1440</v>
          </cell>
          <cell r="M758">
            <v>587</v>
          </cell>
        </row>
        <row r="759">
          <cell r="B759">
            <v>25</v>
          </cell>
          <cell r="J759">
            <v>9</v>
          </cell>
          <cell r="K759">
            <v>350</v>
          </cell>
          <cell r="M759">
            <v>190</v>
          </cell>
        </row>
        <row r="760">
          <cell r="B760">
            <v>25</v>
          </cell>
          <cell r="J760">
            <v>9</v>
          </cell>
          <cell r="K760">
            <v>605</v>
          </cell>
          <cell r="M760">
            <v>328</v>
          </cell>
        </row>
        <row r="761">
          <cell r="B761">
            <v>25</v>
          </cell>
          <cell r="J761">
            <v>1</v>
          </cell>
          <cell r="K761">
            <v>240</v>
          </cell>
          <cell r="M761">
            <v>240</v>
          </cell>
        </row>
        <row r="762">
          <cell r="B762">
            <v>25</v>
          </cell>
          <cell r="J762">
            <v>1</v>
          </cell>
          <cell r="K762">
            <v>140</v>
          </cell>
          <cell r="M762">
            <v>20</v>
          </cell>
        </row>
        <row r="763">
          <cell r="B763">
            <v>25</v>
          </cell>
          <cell r="J763">
            <v>1</v>
          </cell>
          <cell r="K763">
            <v>215</v>
          </cell>
          <cell r="M763">
            <v>30</v>
          </cell>
        </row>
        <row r="764">
          <cell r="B764">
            <v>26</v>
          </cell>
          <cell r="J764">
            <v>9</v>
          </cell>
          <cell r="K764">
            <v>268</v>
          </cell>
          <cell r="M764">
            <v>160</v>
          </cell>
        </row>
        <row r="765">
          <cell r="B765">
            <v>26</v>
          </cell>
          <cell r="J765">
            <v>9</v>
          </cell>
          <cell r="K765">
            <v>199</v>
          </cell>
          <cell r="M765">
            <v>162</v>
          </cell>
        </row>
        <row r="766">
          <cell r="B766">
            <v>26</v>
          </cell>
          <cell r="J766">
            <v>9</v>
          </cell>
          <cell r="K766">
            <v>371</v>
          </cell>
          <cell r="M766">
            <v>321</v>
          </cell>
        </row>
        <row r="767">
          <cell r="B767">
            <v>26</v>
          </cell>
          <cell r="J767">
            <v>9</v>
          </cell>
          <cell r="K767">
            <v>694</v>
          </cell>
          <cell r="M767">
            <v>322</v>
          </cell>
        </row>
        <row r="768">
          <cell r="B768">
            <v>26</v>
          </cell>
          <cell r="J768">
            <v>9</v>
          </cell>
          <cell r="K768">
            <v>38</v>
          </cell>
          <cell r="M768">
            <v>20</v>
          </cell>
        </row>
        <row r="769">
          <cell r="B769">
            <v>26</v>
          </cell>
          <cell r="J769">
            <v>9</v>
          </cell>
          <cell r="K769">
            <v>423</v>
          </cell>
          <cell r="M769">
            <v>421</v>
          </cell>
        </row>
        <row r="770">
          <cell r="B770">
            <v>26</v>
          </cell>
          <cell r="J770">
            <v>9</v>
          </cell>
          <cell r="K770">
            <v>53</v>
          </cell>
          <cell r="M770">
            <v>53</v>
          </cell>
        </row>
        <row r="771">
          <cell r="B771">
            <v>26</v>
          </cell>
          <cell r="J771">
            <v>9</v>
          </cell>
          <cell r="K771">
            <v>120</v>
          </cell>
          <cell r="M771">
            <v>118</v>
          </cell>
        </row>
        <row r="772">
          <cell r="B772">
            <v>26</v>
          </cell>
          <cell r="J772">
            <v>9</v>
          </cell>
          <cell r="K772">
            <v>1512</v>
          </cell>
          <cell r="M772">
            <v>1490</v>
          </cell>
        </row>
        <row r="773">
          <cell r="B773">
            <v>26</v>
          </cell>
          <cell r="J773">
            <v>9</v>
          </cell>
          <cell r="K773">
            <v>1297</v>
          </cell>
          <cell r="M773">
            <v>1107</v>
          </cell>
        </row>
        <row r="774">
          <cell r="B774">
            <v>26</v>
          </cell>
          <cell r="J774">
            <v>9</v>
          </cell>
          <cell r="K774">
            <v>306</v>
          </cell>
          <cell r="M774">
            <v>304</v>
          </cell>
        </row>
        <row r="775">
          <cell r="B775">
            <v>26</v>
          </cell>
          <cell r="J775">
            <v>9</v>
          </cell>
          <cell r="K775">
            <v>138</v>
          </cell>
          <cell r="M775">
            <v>140</v>
          </cell>
        </row>
        <row r="776">
          <cell r="B776">
            <v>26</v>
          </cell>
          <cell r="J776">
            <v>9</v>
          </cell>
          <cell r="K776">
            <v>111</v>
          </cell>
          <cell r="M776">
            <v>110</v>
          </cell>
        </row>
        <row r="777">
          <cell r="B777">
            <v>26</v>
          </cell>
          <cell r="J777">
            <v>9</v>
          </cell>
          <cell r="K777">
            <v>98</v>
          </cell>
          <cell r="M777">
            <v>98</v>
          </cell>
        </row>
        <row r="778">
          <cell r="B778">
            <v>26</v>
          </cell>
          <cell r="J778">
            <v>9</v>
          </cell>
          <cell r="K778">
            <v>258</v>
          </cell>
          <cell r="M778">
            <v>236</v>
          </cell>
        </row>
        <row r="779">
          <cell r="B779">
            <v>27</v>
          </cell>
          <cell r="J779">
            <v>1</v>
          </cell>
          <cell r="K779">
            <v>240</v>
          </cell>
          <cell r="M779">
            <v>101</v>
          </cell>
        </row>
        <row r="780">
          <cell r="B780">
            <v>27</v>
          </cell>
          <cell r="J780">
            <v>1</v>
          </cell>
          <cell r="K780">
            <v>1190</v>
          </cell>
          <cell r="M780">
            <v>1190</v>
          </cell>
        </row>
        <row r="781">
          <cell r="B781">
            <v>27</v>
          </cell>
          <cell r="J781">
            <v>1</v>
          </cell>
          <cell r="K781">
            <v>532</v>
          </cell>
          <cell r="M781">
            <v>331</v>
          </cell>
        </row>
        <row r="782">
          <cell r="B782">
            <v>27</v>
          </cell>
          <cell r="J782">
            <v>1</v>
          </cell>
          <cell r="K782">
            <v>835</v>
          </cell>
          <cell r="M782">
            <v>293</v>
          </cell>
        </row>
        <row r="783">
          <cell r="B783">
            <v>27</v>
          </cell>
          <cell r="J783">
            <v>9</v>
          </cell>
          <cell r="K783">
            <v>607</v>
          </cell>
          <cell r="M783">
            <v>607</v>
          </cell>
        </row>
        <row r="784">
          <cell r="B784">
            <v>27</v>
          </cell>
          <cell r="J784">
            <v>1</v>
          </cell>
          <cell r="K784">
            <v>229</v>
          </cell>
          <cell r="M784">
            <v>229</v>
          </cell>
        </row>
        <row r="785">
          <cell r="B785">
            <v>27</v>
          </cell>
          <cell r="J785">
            <v>9</v>
          </cell>
          <cell r="K785">
            <v>920</v>
          </cell>
          <cell r="M785">
            <v>545</v>
          </cell>
        </row>
        <row r="786">
          <cell r="B786">
            <v>27</v>
          </cell>
          <cell r="J786">
            <v>9</v>
          </cell>
          <cell r="K786">
            <v>672</v>
          </cell>
          <cell r="M786">
            <v>659</v>
          </cell>
        </row>
        <row r="787">
          <cell r="B787">
            <v>27</v>
          </cell>
          <cell r="J787">
            <v>9</v>
          </cell>
          <cell r="K787">
            <v>520</v>
          </cell>
          <cell r="M787">
            <v>335</v>
          </cell>
        </row>
        <row r="788">
          <cell r="B788">
            <v>27</v>
          </cell>
          <cell r="J788">
            <v>1</v>
          </cell>
          <cell r="K788">
            <v>280</v>
          </cell>
          <cell r="M788">
            <v>255</v>
          </cell>
        </row>
        <row r="789">
          <cell r="B789">
            <v>27</v>
          </cell>
          <cell r="J789">
            <v>1</v>
          </cell>
          <cell r="K789">
            <v>460</v>
          </cell>
          <cell r="M789">
            <v>324</v>
          </cell>
        </row>
        <row r="790">
          <cell r="B790">
            <v>27</v>
          </cell>
          <cell r="J790">
            <v>1</v>
          </cell>
          <cell r="K790">
            <v>272</v>
          </cell>
          <cell r="M790">
            <v>272</v>
          </cell>
        </row>
        <row r="791">
          <cell r="B791">
            <v>27</v>
          </cell>
          <cell r="J791">
            <v>1</v>
          </cell>
          <cell r="K791">
            <v>240</v>
          </cell>
          <cell r="M791">
            <v>202</v>
          </cell>
        </row>
        <row r="792">
          <cell r="B792">
            <v>27</v>
          </cell>
          <cell r="J792">
            <v>1</v>
          </cell>
          <cell r="K792">
            <v>856</v>
          </cell>
          <cell r="M792">
            <v>302</v>
          </cell>
        </row>
        <row r="793">
          <cell r="B793">
            <v>27</v>
          </cell>
          <cell r="J793">
            <v>1</v>
          </cell>
          <cell r="K793">
            <v>70</v>
          </cell>
          <cell r="M793">
            <v>60</v>
          </cell>
        </row>
        <row r="794">
          <cell r="B794">
            <v>27</v>
          </cell>
          <cell r="J794">
            <v>9</v>
          </cell>
          <cell r="K794">
            <v>154</v>
          </cell>
          <cell r="M794">
            <v>104</v>
          </cell>
        </row>
        <row r="795">
          <cell r="B795">
            <v>27</v>
          </cell>
          <cell r="J795">
            <v>9</v>
          </cell>
          <cell r="K795">
            <v>1120</v>
          </cell>
          <cell r="M795">
            <v>984</v>
          </cell>
        </row>
        <row r="796">
          <cell r="B796">
            <v>27</v>
          </cell>
          <cell r="J796">
            <v>9</v>
          </cell>
          <cell r="K796">
            <v>137</v>
          </cell>
          <cell r="M796">
            <v>86</v>
          </cell>
        </row>
        <row r="797">
          <cell r="B797">
            <v>27</v>
          </cell>
          <cell r="J797">
            <v>9</v>
          </cell>
          <cell r="K797">
            <v>487</v>
          </cell>
          <cell r="M797">
            <v>487</v>
          </cell>
        </row>
        <row r="798">
          <cell r="B798">
            <v>27</v>
          </cell>
          <cell r="J798">
            <v>9</v>
          </cell>
          <cell r="K798">
            <v>208</v>
          </cell>
          <cell r="M798">
            <v>174</v>
          </cell>
        </row>
        <row r="799">
          <cell r="B799">
            <v>27</v>
          </cell>
          <cell r="J799">
            <v>9</v>
          </cell>
          <cell r="K799">
            <v>258</v>
          </cell>
          <cell r="M799">
            <v>63</v>
          </cell>
        </row>
        <row r="800">
          <cell r="B800">
            <v>27</v>
          </cell>
          <cell r="J800">
            <v>9</v>
          </cell>
          <cell r="K800">
            <v>1349</v>
          </cell>
          <cell r="M800">
            <v>1349</v>
          </cell>
        </row>
        <row r="801">
          <cell r="B801">
            <v>27</v>
          </cell>
          <cell r="J801">
            <v>9</v>
          </cell>
          <cell r="K801">
            <v>87</v>
          </cell>
          <cell r="M801">
            <v>80</v>
          </cell>
        </row>
        <row r="802">
          <cell r="B802">
            <v>27</v>
          </cell>
          <cell r="J802">
            <v>9</v>
          </cell>
          <cell r="K802">
            <v>180</v>
          </cell>
          <cell r="M802">
            <v>104</v>
          </cell>
        </row>
        <row r="803">
          <cell r="B803">
            <v>27</v>
          </cell>
          <cell r="J803">
            <v>1</v>
          </cell>
          <cell r="K803">
            <v>2601</v>
          </cell>
          <cell r="M803">
            <v>2601</v>
          </cell>
        </row>
        <row r="804">
          <cell r="B804">
            <v>27</v>
          </cell>
          <cell r="J804">
            <v>1</v>
          </cell>
          <cell r="K804">
            <v>1041</v>
          </cell>
          <cell r="M804">
            <v>1041</v>
          </cell>
        </row>
        <row r="805">
          <cell r="B805">
            <v>27</v>
          </cell>
          <cell r="J805">
            <v>1</v>
          </cell>
          <cell r="K805">
            <v>800</v>
          </cell>
          <cell r="M805">
            <v>773</v>
          </cell>
        </row>
        <row r="806">
          <cell r="B806">
            <v>27</v>
          </cell>
          <cell r="J806">
            <v>14</v>
          </cell>
          <cell r="K806">
            <v>500</v>
          </cell>
          <cell r="M806">
            <v>323</v>
          </cell>
        </row>
        <row r="807">
          <cell r="B807">
            <v>27</v>
          </cell>
          <cell r="J807">
            <v>1</v>
          </cell>
          <cell r="K807">
            <v>1093</v>
          </cell>
          <cell r="M807">
            <v>1093</v>
          </cell>
        </row>
        <row r="808">
          <cell r="B808">
            <v>27</v>
          </cell>
          <cell r="J808">
            <v>1</v>
          </cell>
          <cell r="K808">
            <v>1384</v>
          </cell>
          <cell r="M808">
            <v>786</v>
          </cell>
        </row>
        <row r="809">
          <cell r="B809">
            <v>27</v>
          </cell>
          <cell r="J809">
            <v>1</v>
          </cell>
          <cell r="K809">
            <v>535</v>
          </cell>
          <cell r="M809">
            <v>484</v>
          </cell>
        </row>
        <row r="810">
          <cell r="B810">
            <v>27</v>
          </cell>
          <cell r="J810">
            <v>1</v>
          </cell>
          <cell r="K810">
            <v>105</v>
          </cell>
          <cell r="M810">
            <v>80</v>
          </cell>
        </row>
        <row r="811">
          <cell r="B811">
            <v>27</v>
          </cell>
          <cell r="J811">
            <v>1</v>
          </cell>
          <cell r="K811">
            <v>502</v>
          </cell>
          <cell r="M811">
            <v>400</v>
          </cell>
        </row>
        <row r="812">
          <cell r="B812">
            <v>27</v>
          </cell>
          <cell r="J812">
            <v>9</v>
          </cell>
          <cell r="K812">
            <v>1050</v>
          </cell>
          <cell r="M812">
            <v>936</v>
          </cell>
        </row>
        <row r="813">
          <cell r="B813">
            <v>27</v>
          </cell>
          <cell r="J813">
            <v>9</v>
          </cell>
          <cell r="K813">
            <v>793</v>
          </cell>
          <cell r="M813">
            <v>675</v>
          </cell>
        </row>
        <row r="814">
          <cell r="B814">
            <v>27</v>
          </cell>
          <cell r="J814">
            <v>9</v>
          </cell>
          <cell r="K814">
            <v>241</v>
          </cell>
          <cell r="M814">
            <v>241</v>
          </cell>
        </row>
        <row r="815">
          <cell r="B815">
            <v>27</v>
          </cell>
          <cell r="J815">
            <v>9</v>
          </cell>
          <cell r="K815">
            <v>429</v>
          </cell>
          <cell r="M815">
            <v>305</v>
          </cell>
        </row>
        <row r="816">
          <cell r="B816">
            <v>27</v>
          </cell>
          <cell r="J816">
            <v>9</v>
          </cell>
          <cell r="K816">
            <v>390</v>
          </cell>
          <cell r="M816">
            <v>259</v>
          </cell>
        </row>
        <row r="817">
          <cell r="B817">
            <v>27</v>
          </cell>
          <cell r="J817">
            <v>9</v>
          </cell>
          <cell r="K817">
            <v>120</v>
          </cell>
          <cell r="M817">
            <v>68</v>
          </cell>
        </row>
        <row r="818">
          <cell r="B818">
            <v>27</v>
          </cell>
          <cell r="J818">
            <v>9</v>
          </cell>
          <cell r="K818">
            <v>370</v>
          </cell>
          <cell r="M818">
            <v>263</v>
          </cell>
        </row>
        <row r="819">
          <cell r="B819">
            <v>27</v>
          </cell>
          <cell r="J819">
            <v>9</v>
          </cell>
          <cell r="K819">
            <v>1600</v>
          </cell>
          <cell r="M819">
            <v>796</v>
          </cell>
        </row>
        <row r="820">
          <cell r="B820">
            <v>27</v>
          </cell>
          <cell r="J820">
            <v>9</v>
          </cell>
          <cell r="K820">
            <v>240</v>
          </cell>
          <cell r="M820">
            <v>127</v>
          </cell>
        </row>
        <row r="821">
          <cell r="B821">
            <v>27</v>
          </cell>
          <cell r="J821">
            <v>9</v>
          </cell>
          <cell r="K821">
            <v>785</v>
          </cell>
          <cell r="M821">
            <v>382</v>
          </cell>
        </row>
        <row r="822">
          <cell r="B822">
            <v>27</v>
          </cell>
          <cell r="J822">
            <v>9</v>
          </cell>
          <cell r="K822">
            <v>862</v>
          </cell>
          <cell r="M822">
            <v>444</v>
          </cell>
        </row>
        <row r="823">
          <cell r="B823">
            <v>27</v>
          </cell>
          <cell r="J823">
            <v>9</v>
          </cell>
          <cell r="K823">
            <v>629</v>
          </cell>
          <cell r="M823">
            <v>490</v>
          </cell>
        </row>
        <row r="824">
          <cell r="B824">
            <v>27</v>
          </cell>
          <cell r="J824">
            <v>1</v>
          </cell>
          <cell r="K824">
            <v>443</v>
          </cell>
          <cell r="M824">
            <v>443</v>
          </cell>
        </row>
        <row r="825">
          <cell r="B825">
            <v>27</v>
          </cell>
          <cell r="J825">
            <v>1</v>
          </cell>
          <cell r="K825">
            <v>47</v>
          </cell>
          <cell r="M825">
            <v>30</v>
          </cell>
        </row>
        <row r="826">
          <cell r="B826">
            <v>27</v>
          </cell>
          <cell r="J826">
            <v>1</v>
          </cell>
          <cell r="K826">
            <v>640</v>
          </cell>
          <cell r="M826">
            <v>632</v>
          </cell>
        </row>
        <row r="827">
          <cell r="B827">
            <v>27</v>
          </cell>
          <cell r="J827">
            <v>1</v>
          </cell>
          <cell r="K827">
            <v>80</v>
          </cell>
          <cell r="M827">
            <v>69</v>
          </cell>
        </row>
        <row r="828">
          <cell r="B828">
            <v>27</v>
          </cell>
          <cell r="J828">
            <v>1</v>
          </cell>
          <cell r="K828">
            <v>410</v>
          </cell>
          <cell r="M828">
            <v>253</v>
          </cell>
        </row>
        <row r="829">
          <cell r="B829">
            <v>27</v>
          </cell>
          <cell r="J829">
            <v>1</v>
          </cell>
          <cell r="K829">
            <v>70</v>
          </cell>
          <cell r="M829">
            <v>58</v>
          </cell>
        </row>
        <row r="830">
          <cell r="B830">
            <v>27</v>
          </cell>
          <cell r="J830">
            <v>1</v>
          </cell>
          <cell r="K830">
            <v>230</v>
          </cell>
          <cell r="M830">
            <v>96</v>
          </cell>
        </row>
        <row r="831">
          <cell r="B831">
            <v>27</v>
          </cell>
          <cell r="J831">
            <v>1</v>
          </cell>
          <cell r="K831">
            <v>152</v>
          </cell>
          <cell r="M831">
            <v>152</v>
          </cell>
        </row>
        <row r="832">
          <cell r="B832">
            <v>27</v>
          </cell>
          <cell r="J832">
            <v>1</v>
          </cell>
          <cell r="K832">
            <v>213</v>
          </cell>
          <cell r="M832">
            <v>213</v>
          </cell>
        </row>
        <row r="833">
          <cell r="B833">
            <v>27</v>
          </cell>
          <cell r="J833">
            <v>1</v>
          </cell>
          <cell r="K833">
            <v>410</v>
          </cell>
          <cell r="M833">
            <v>103</v>
          </cell>
        </row>
        <row r="834">
          <cell r="B834">
            <v>27</v>
          </cell>
          <cell r="J834">
            <v>1</v>
          </cell>
          <cell r="K834">
            <v>280</v>
          </cell>
          <cell r="M834">
            <v>262</v>
          </cell>
        </row>
        <row r="835">
          <cell r="B835">
            <v>27</v>
          </cell>
          <cell r="J835">
            <v>1</v>
          </cell>
          <cell r="K835">
            <v>280</v>
          </cell>
          <cell r="M835">
            <v>274</v>
          </cell>
        </row>
        <row r="836">
          <cell r="B836">
            <v>27</v>
          </cell>
          <cell r="J836">
            <v>1</v>
          </cell>
          <cell r="K836">
            <v>225</v>
          </cell>
          <cell r="M836">
            <v>210</v>
          </cell>
        </row>
        <row r="837">
          <cell r="B837">
            <v>27</v>
          </cell>
          <cell r="J837">
            <v>1</v>
          </cell>
          <cell r="K837">
            <v>1206</v>
          </cell>
          <cell r="M837">
            <v>431</v>
          </cell>
        </row>
        <row r="838">
          <cell r="B838">
            <v>27</v>
          </cell>
          <cell r="J838">
            <v>11</v>
          </cell>
          <cell r="K838">
            <v>1000</v>
          </cell>
          <cell r="M838">
            <v>323</v>
          </cell>
        </row>
        <row r="839">
          <cell r="B839">
            <v>27</v>
          </cell>
          <cell r="J839">
            <v>11</v>
          </cell>
          <cell r="K839">
            <v>460</v>
          </cell>
          <cell r="M839">
            <v>359</v>
          </cell>
        </row>
        <row r="840">
          <cell r="B840">
            <v>27</v>
          </cell>
          <cell r="J840">
            <v>9</v>
          </cell>
          <cell r="K840">
            <v>237</v>
          </cell>
          <cell r="M840">
            <v>204</v>
          </cell>
        </row>
        <row r="841">
          <cell r="B841">
            <v>27</v>
          </cell>
          <cell r="J841">
            <v>9</v>
          </cell>
          <cell r="K841">
            <v>417</v>
          </cell>
          <cell r="M841">
            <v>144</v>
          </cell>
        </row>
        <row r="842">
          <cell r="B842">
            <v>27</v>
          </cell>
          <cell r="J842">
            <v>1</v>
          </cell>
          <cell r="K842">
            <v>655</v>
          </cell>
          <cell r="M842">
            <v>475</v>
          </cell>
        </row>
        <row r="843">
          <cell r="B843">
            <v>27</v>
          </cell>
          <cell r="J843">
            <v>1</v>
          </cell>
          <cell r="K843">
            <v>345</v>
          </cell>
          <cell r="M843">
            <v>69</v>
          </cell>
        </row>
        <row r="844">
          <cell r="B844">
            <v>27</v>
          </cell>
          <cell r="J844">
            <v>1</v>
          </cell>
          <cell r="K844">
            <v>2000</v>
          </cell>
          <cell r="M844">
            <v>2616</v>
          </cell>
        </row>
        <row r="845">
          <cell r="B845">
            <v>27</v>
          </cell>
          <cell r="J845">
            <v>1</v>
          </cell>
          <cell r="K845">
            <v>633</v>
          </cell>
          <cell r="M845">
            <v>633</v>
          </cell>
        </row>
        <row r="846">
          <cell r="B846">
            <v>27</v>
          </cell>
          <cell r="J846">
            <v>1</v>
          </cell>
          <cell r="K846">
            <v>2020</v>
          </cell>
          <cell r="M846">
            <v>2204</v>
          </cell>
        </row>
        <row r="847">
          <cell r="B847">
            <v>27</v>
          </cell>
          <cell r="J847">
            <v>1</v>
          </cell>
          <cell r="K847">
            <v>998</v>
          </cell>
          <cell r="M847">
            <v>998</v>
          </cell>
        </row>
        <row r="848">
          <cell r="B848">
            <v>27</v>
          </cell>
          <cell r="J848">
            <v>1</v>
          </cell>
          <cell r="K848">
            <v>307</v>
          </cell>
          <cell r="M848">
            <v>307</v>
          </cell>
        </row>
        <row r="849">
          <cell r="B849">
            <v>27</v>
          </cell>
          <cell r="J849">
            <v>1</v>
          </cell>
          <cell r="K849">
            <v>300</v>
          </cell>
          <cell r="M849">
            <v>181</v>
          </cell>
        </row>
        <row r="850">
          <cell r="B850">
            <v>27</v>
          </cell>
          <cell r="J850">
            <v>1</v>
          </cell>
          <cell r="K850">
            <v>400</v>
          </cell>
          <cell r="M850">
            <v>394</v>
          </cell>
        </row>
        <row r="851">
          <cell r="B851">
            <v>27</v>
          </cell>
          <cell r="J851">
            <v>1</v>
          </cell>
          <cell r="K851">
            <v>205</v>
          </cell>
          <cell r="M851">
            <v>139</v>
          </cell>
        </row>
        <row r="852">
          <cell r="B852">
            <v>27</v>
          </cell>
          <cell r="J852">
            <v>1</v>
          </cell>
          <cell r="K852">
            <v>545</v>
          </cell>
          <cell r="M852">
            <v>235</v>
          </cell>
        </row>
        <row r="853">
          <cell r="B853">
            <v>27</v>
          </cell>
          <cell r="J853">
            <v>1</v>
          </cell>
          <cell r="K853">
            <v>306</v>
          </cell>
          <cell r="M853">
            <v>306</v>
          </cell>
        </row>
        <row r="854">
          <cell r="B854">
            <v>27</v>
          </cell>
          <cell r="J854">
            <v>1</v>
          </cell>
          <cell r="K854">
            <v>103</v>
          </cell>
          <cell r="M854">
            <v>19</v>
          </cell>
        </row>
        <row r="855">
          <cell r="B855">
            <v>27</v>
          </cell>
          <cell r="J855">
            <v>1</v>
          </cell>
          <cell r="K855">
            <v>660</v>
          </cell>
          <cell r="M855">
            <v>188</v>
          </cell>
        </row>
        <row r="856">
          <cell r="B856">
            <v>27</v>
          </cell>
          <cell r="J856">
            <v>1</v>
          </cell>
          <cell r="K856">
            <v>420</v>
          </cell>
          <cell r="M856">
            <v>142</v>
          </cell>
        </row>
        <row r="857">
          <cell r="B857">
            <v>27</v>
          </cell>
          <cell r="J857">
            <v>1</v>
          </cell>
          <cell r="K857">
            <v>1700</v>
          </cell>
          <cell r="M857">
            <v>1534</v>
          </cell>
        </row>
        <row r="858">
          <cell r="B858">
            <v>27</v>
          </cell>
          <cell r="J858">
            <v>1</v>
          </cell>
          <cell r="K858">
            <v>2500</v>
          </cell>
          <cell r="M858">
            <v>2172</v>
          </cell>
        </row>
        <row r="859">
          <cell r="B859">
            <v>27</v>
          </cell>
          <cell r="J859">
            <v>1</v>
          </cell>
          <cell r="K859">
            <v>387</v>
          </cell>
          <cell r="M859">
            <v>387</v>
          </cell>
        </row>
        <row r="860">
          <cell r="B860">
            <v>27</v>
          </cell>
          <cell r="J860">
            <v>1</v>
          </cell>
          <cell r="K860">
            <v>700</v>
          </cell>
          <cell r="M860">
            <v>92</v>
          </cell>
        </row>
        <row r="861">
          <cell r="B861">
            <v>27</v>
          </cell>
          <cell r="J861">
            <v>1</v>
          </cell>
          <cell r="K861">
            <v>240</v>
          </cell>
          <cell r="M861">
            <v>188</v>
          </cell>
        </row>
        <row r="862">
          <cell r="B862">
            <v>27</v>
          </cell>
          <cell r="J862">
            <v>1</v>
          </cell>
          <cell r="K862">
            <v>445</v>
          </cell>
          <cell r="M862">
            <v>404</v>
          </cell>
        </row>
        <row r="863">
          <cell r="B863">
            <v>27</v>
          </cell>
          <cell r="J863">
            <v>1</v>
          </cell>
          <cell r="K863">
            <v>390</v>
          </cell>
          <cell r="M863">
            <v>361</v>
          </cell>
        </row>
        <row r="864">
          <cell r="B864">
            <v>27</v>
          </cell>
          <cell r="J864">
            <v>1</v>
          </cell>
          <cell r="K864">
            <v>504</v>
          </cell>
          <cell r="M864">
            <v>185</v>
          </cell>
        </row>
        <row r="865">
          <cell r="B865">
            <v>27</v>
          </cell>
          <cell r="J865">
            <v>1</v>
          </cell>
          <cell r="K865">
            <v>970</v>
          </cell>
          <cell r="M865">
            <v>635</v>
          </cell>
        </row>
        <row r="866">
          <cell r="B866">
            <v>27</v>
          </cell>
          <cell r="J866">
            <v>5</v>
          </cell>
          <cell r="K866">
            <v>500</v>
          </cell>
          <cell r="M866">
            <v>360</v>
          </cell>
        </row>
        <row r="867">
          <cell r="B867">
            <v>27</v>
          </cell>
          <cell r="J867">
            <v>14</v>
          </cell>
          <cell r="K867">
            <v>900</v>
          </cell>
          <cell r="M867">
            <v>600</v>
          </cell>
        </row>
        <row r="868">
          <cell r="B868">
            <v>27</v>
          </cell>
          <cell r="J868">
            <v>1</v>
          </cell>
          <cell r="K868">
            <v>620</v>
          </cell>
          <cell r="M868">
            <v>403</v>
          </cell>
        </row>
        <row r="869">
          <cell r="B869">
            <v>27</v>
          </cell>
          <cell r="J869">
            <v>1</v>
          </cell>
          <cell r="K869">
            <v>800</v>
          </cell>
          <cell r="M869">
            <v>590</v>
          </cell>
        </row>
        <row r="870">
          <cell r="B870">
            <v>27</v>
          </cell>
          <cell r="J870">
            <v>1</v>
          </cell>
          <cell r="K870">
            <v>2455</v>
          </cell>
          <cell r="M870">
            <v>1440</v>
          </cell>
        </row>
        <row r="871">
          <cell r="B871">
            <v>27</v>
          </cell>
          <cell r="J871">
            <v>1</v>
          </cell>
          <cell r="K871">
            <v>250</v>
          </cell>
          <cell r="M871">
            <v>51</v>
          </cell>
        </row>
        <row r="872">
          <cell r="B872">
            <v>27</v>
          </cell>
          <cell r="J872">
            <v>1</v>
          </cell>
          <cell r="K872">
            <v>800</v>
          </cell>
          <cell r="M872">
            <v>590</v>
          </cell>
        </row>
        <row r="873">
          <cell r="B873">
            <v>27</v>
          </cell>
          <cell r="J873">
            <v>1</v>
          </cell>
          <cell r="K873">
            <v>2455</v>
          </cell>
          <cell r="M873">
            <v>1440</v>
          </cell>
        </row>
        <row r="874">
          <cell r="B874">
            <v>27</v>
          </cell>
          <cell r="J874">
            <v>1</v>
          </cell>
          <cell r="K874">
            <v>250</v>
          </cell>
          <cell r="M874">
            <v>51</v>
          </cell>
        </row>
        <row r="875">
          <cell r="B875">
            <v>27</v>
          </cell>
          <cell r="J875">
            <v>1</v>
          </cell>
          <cell r="K875">
            <v>360</v>
          </cell>
          <cell r="M875">
            <v>116</v>
          </cell>
        </row>
        <row r="876">
          <cell r="B876">
            <v>27</v>
          </cell>
          <cell r="J876">
            <v>1</v>
          </cell>
          <cell r="K876">
            <v>1020</v>
          </cell>
          <cell r="M876">
            <v>756</v>
          </cell>
        </row>
        <row r="877">
          <cell r="B877">
            <v>27</v>
          </cell>
          <cell r="J877">
            <v>1</v>
          </cell>
          <cell r="K877">
            <v>265</v>
          </cell>
          <cell r="M877">
            <v>93</v>
          </cell>
        </row>
        <row r="878">
          <cell r="B878">
            <v>27</v>
          </cell>
          <cell r="J878">
            <v>1</v>
          </cell>
          <cell r="K878">
            <v>341</v>
          </cell>
          <cell r="M878">
            <v>158</v>
          </cell>
        </row>
        <row r="879">
          <cell r="B879">
            <v>27</v>
          </cell>
          <cell r="J879">
            <v>1</v>
          </cell>
          <cell r="K879">
            <v>337</v>
          </cell>
          <cell r="M879">
            <v>337</v>
          </cell>
        </row>
        <row r="880">
          <cell r="B880">
            <v>27</v>
          </cell>
          <cell r="J880">
            <v>1</v>
          </cell>
          <cell r="K880">
            <v>320</v>
          </cell>
          <cell r="M880">
            <v>235</v>
          </cell>
        </row>
        <row r="881">
          <cell r="B881">
            <v>27</v>
          </cell>
          <cell r="J881">
            <v>1</v>
          </cell>
          <cell r="K881">
            <v>390</v>
          </cell>
          <cell r="M881">
            <v>273</v>
          </cell>
        </row>
        <row r="882">
          <cell r="B882">
            <v>27</v>
          </cell>
          <cell r="J882">
            <v>1</v>
          </cell>
          <cell r="K882">
            <v>1250</v>
          </cell>
          <cell r="M882">
            <v>162</v>
          </cell>
        </row>
        <row r="883">
          <cell r="B883">
            <v>27</v>
          </cell>
          <cell r="J883">
            <v>1</v>
          </cell>
          <cell r="K883">
            <v>268</v>
          </cell>
          <cell r="M883">
            <v>268</v>
          </cell>
        </row>
        <row r="884">
          <cell r="B884">
            <v>27</v>
          </cell>
          <cell r="J884">
            <v>1</v>
          </cell>
          <cell r="K884">
            <v>360</v>
          </cell>
          <cell r="M884">
            <v>116</v>
          </cell>
        </row>
        <row r="885">
          <cell r="B885">
            <v>27</v>
          </cell>
          <cell r="J885">
            <v>1</v>
          </cell>
          <cell r="K885">
            <v>1020</v>
          </cell>
          <cell r="M885">
            <v>756</v>
          </cell>
        </row>
        <row r="886">
          <cell r="B886">
            <v>27</v>
          </cell>
          <cell r="J886">
            <v>1</v>
          </cell>
          <cell r="K886">
            <v>265</v>
          </cell>
          <cell r="M886">
            <v>93</v>
          </cell>
        </row>
        <row r="887">
          <cell r="B887">
            <v>27</v>
          </cell>
          <cell r="J887">
            <v>1</v>
          </cell>
          <cell r="K887">
            <v>341</v>
          </cell>
          <cell r="M887">
            <v>158</v>
          </cell>
        </row>
        <row r="888">
          <cell r="B888">
            <v>27</v>
          </cell>
          <cell r="J888">
            <v>1</v>
          </cell>
          <cell r="K888">
            <v>337</v>
          </cell>
          <cell r="M888">
            <v>337</v>
          </cell>
        </row>
        <row r="889">
          <cell r="B889">
            <v>27</v>
          </cell>
          <cell r="J889">
            <v>1</v>
          </cell>
          <cell r="K889">
            <v>190</v>
          </cell>
          <cell r="M889">
            <v>86</v>
          </cell>
        </row>
        <row r="890">
          <cell r="B890">
            <v>27</v>
          </cell>
          <cell r="J890">
            <v>1</v>
          </cell>
          <cell r="K890">
            <v>1845</v>
          </cell>
          <cell r="M890">
            <v>85</v>
          </cell>
        </row>
        <row r="891">
          <cell r="B891">
            <v>27</v>
          </cell>
          <cell r="J891">
            <v>1</v>
          </cell>
          <cell r="K891">
            <v>180</v>
          </cell>
          <cell r="M891">
            <v>49</v>
          </cell>
        </row>
        <row r="892">
          <cell r="B892">
            <v>27</v>
          </cell>
          <cell r="J892">
            <v>1</v>
          </cell>
          <cell r="K892">
            <v>2910</v>
          </cell>
          <cell r="M892">
            <v>1257</v>
          </cell>
        </row>
        <row r="893">
          <cell r="B893">
            <v>27</v>
          </cell>
          <cell r="J893">
            <v>9</v>
          </cell>
          <cell r="K893">
            <v>540</v>
          </cell>
          <cell r="M893">
            <v>302</v>
          </cell>
        </row>
        <row r="894">
          <cell r="B894">
            <v>27</v>
          </cell>
          <cell r="J894">
            <v>1</v>
          </cell>
          <cell r="K894">
            <v>220</v>
          </cell>
          <cell r="M894">
            <v>159</v>
          </cell>
        </row>
        <row r="895">
          <cell r="B895">
            <v>27</v>
          </cell>
          <cell r="J895">
            <v>1</v>
          </cell>
          <cell r="K895">
            <v>270</v>
          </cell>
          <cell r="M895">
            <v>199</v>
          </cell>
        </row>
        <row r="896">
          <cell r="B896">
            <v>27</v>
          </cell>
          <cell r="J896">
            <v>1</v>
          </cell>
          <cell r="K896">
            <v>320</v>
          </cell>
          <cell r="M896">
            <v>268</v>
          </cell>
        </row>
        <row r="897">
          <cell r="B897">
            <v>27</v>
          </cell>
          <cell r="J897">
            <v>1</v>
          </cell>
          <cell r="K897">
            <v>280</v>
          </cell>
          <cell r="M897">
            <v>259</v>
          </cell>
        </row>
        <row r="898">
          <cell r="B898">
            <v>27</v>
          </cell>
          <cell r="J898">
            <v>1</v>
          </cell>
          <cell r="K898">
            <v>190</v>
          </cell>
          <cell r="M898">
            <v>158</v>
          </cell>
        </row>
        <row r="899">
          <cell r="B899">
            <v>27</v>
          </cell>
          <cell r="J899">
            <v>1</v>
          </cell>
          <cell r="K899">
            <v>490</v>
          </cell>
          <cell r="M899">
            <v>395</v>
          </cell>
        </row>
        <row r="900">
          <cell r="B900">
            <v>27</v>
          </cell>
          <cell r="J900">
            <v>1</v>
          </cell>
          <cell r="K900">
            <v>75</v>
          </cell>
          <cell r="M900">
            <v>75</v>
          </cell>
        </row>
        <row r="901">
          <cell r="B901">
            <v>27</v>
          </cell>
          <cell r="J901">
            <v>1</v>
          </cell>
          <cell r="K901">
            <v>53</v>
          </cell>
          <cell r="M901">
            <v>27</v>
          </cell>
        </row>
        <row r="902">
          <cell r="B902">
            <v>28</v>
          </cell>
          <cell r="J902">
            <v>1</v>
          </cell>
          <cell r="K902">
            <v>760</v>
          </cell>
          <cell r="M902">
            <v>757</v>
          </cell>
        </row>
        <row r="903">
          <cell r="B903">
            <v>28</v>
          </cell>
          <cell r="J903">
            <v>1</v>
          </cell>
          <cell r="K903">
            <v>500</v>
          </cell>
          <cell r="M903">
            <v>566</v>
          </cell>
        </row>
        <row r="904">
          <cell r="B904">
            <v>28</v>
          </cell>
          <cell r="J904">
            <v>1</v>
          </cell>
          <cell r="K904">
            <v>970</v>
          </cell>
          <cell r="M904">
            <v>1067</v>
          </cell>
        </row>
        <row r="905">
          <cell r="B905">
            <v>28</v>
          </cell>
          <cell r="J905">
            <v>1</v>
          </cell>
          <cell r="K905">
            <v>500</v>
          </cell>
          <cell r="M905">
            <v>790</v>
          </cell>
        </row>
        <row r="906">
          <cell r="B906">
            <v>28</v>
          </cell>
          <cell r="J906">
            <v>1</v>
          </cell>
          <cell r="K906">
            <v>920</v>
          </cell>
          <cell r="M906">
            <v>880</v>
          </cell>
        </row>
        <row r="907">
          <cell r="B907">
            <v>28</v>
          </cell>
          <cell r="J907">
            <v>1</v>
          </cell>
          <cell r="K907">
            <v>600</v>
          </cell>
          <cell r="M907">
            <v>480</v>
          </cell>
        </row>
        <row r="908">
          <cell r="B908">
            <v>29</v>
          </cell>
          <cell r="J908">
            <v>1</v>
          </cell>
          <cell r="K908">
            <v>241</v>
          </cell>
          <cell r="M908">
            <v>241</v>
          </cell>
        </row>
        <row r="909">
          <cell r="B909">
            <v>29</v>
          </cell>
          <cell r="J909">
            <v>1</v>
          </cell>
          <cell r="K909">
            <v>895</v>
          </cell>
          <cell r="M909">
            <v>895</v>
          </cell>
        </row>
        <row r="910">
          <cell r="B910">
            <v>29</v>
          </cell>
          <cell r="J910">
            <v>1</v>
          </cell>
          <cell r="K910">
            <v>473</v>
          </cell>
          <cell r="M910">
            <v>473</v>
          </cell>
        </row>
        <row r="911">
          <cell r="B911">
            <v>29</v>
          </cell>
          <cell r="J911">
            <v>1</v>
          </cell>
          <cell r="K911">
            <v>60</v>
          </cell>
          <cell r="M911">
            <v>60</v>
          </cell>
        </row>
        <row r="912">
          <cell r="B912">
            <v>29</v>
          </cell>
          <cell r="J912">
            <v>1</v>
          </cell>
          <cell r="K912">
            <v>632</v>
          </cell>
          <cell r="M912">
            <v>632</v>
          </cell>
        </row>
        <row r="913">
          <cell r="B913">
            <v>29</v>
          </cell>
          <cell r="J913">
            <v>1</v>
          </cell>
          <cell r="K913">
            <v>40</v>
          </cell>
          <cell r="M913">
            <v>40</v>
          </cell>
        </row>
        <row r="914">
          <cell r="B914">
            <v>29</v>
          </cell>
          <cell r="J914">
            <v>1</v>
          </cell>
          <cell r="K914">
            <v>172</v>
          </cell>
          <cell r="M914">
            <v>172</v>
          </cell>
        </row>
        <row r="915">
          <cell r="B915">
            <v>29</v>
          </cell>
          <cell r="J915">
            <v>1</v>
          </cell>
          <cell r="K915">
            <v>344</v>
          </cell>
          <cell r="M915">
            <v>344</v>
          </cell>
        </row>
        <row r="916">
          <cell r="B916">
            <v>29</v>
          </cell>
          <cell r="J916">
            <v>1</v>
          </cell>
          <cell r="K916">
            <v>335</v>
          </cell>
          <cell r="M916">
            <v>335</v>
          </cell>
        </row>
        <row r="917">
          <cell r="B917">
            <v>29</v>
          </cell>
          <cell r="J917">
            <v>1</v>
          </cell>
          <cell r="K917">
            <v>358</v>
          </cell>
          <cell r="M917">
            <v>358</v>
          </cell>
        </row>
        <row r="918">
          <cell r="B918">
            <v>29</v>
          </cell>
          <cell r="J918">
            <v>1</v>
          </cell>
          <cell r="K918">
            <v>705</v>
          </cell>
          <cell r="M918">
            <v>705</v>
          </cell>
        </row>
        <row r="919">
          <cell r="B919">
            <v>29</v>
          </cell>
          <cell r="J919">
            <v>1</v>
          </cell>
          <cell r="K919">
            <v>101</v>
          </cell>
          <cell r="M919">
            <v>101</v>
          </cell>
        </row>
        <row r="920">
          <cell r="B920">
            <v>29</v>
          </cell>
          <cell r="J920">
            <v>1</v>
          </cell>
          <cell r="K920">
            <v>251</v>
          </cell>
          <cell r="M920">
            <v>251</v>
          </cell>
        </row>
        <row r="921">
          <cell r="B921">
            <v>29</v>
          </cell>
          <cell r="J921">
            <v>1</v>
          </cell>
          <cell r="K921">
            <v>127</v>
          </cell>
          <cell r="M921">
            <v>127</v>
          </cell>
        </row>
        <row r="922">
          <cell r="B922">
            <v>29</v>
          </cell>
          <cell r="J922">
            <v>1</v>
          </cell>
          <cell r="K922">
            <v>171</v>
          </cell>
          <cell r="M922">
            <v>171</v>
          </cell>
        </row>
        <row r="923">
          <cell r="B923">
            <v>29</v>
          </cell>
          <cell r="J923">
            <v>1</v>
          </cell>
          <cell r="K923">
            <v>194</v>
          </cell>
          <cell r="M923">
            <v>194</v>
          </cell>
        </row>
        <row r="924">
          <cell r="B924">
            <v>30</v>
          </cell>
          <cell r="J924">
            <v>14</v>
          </cell>
          <cell r="K924">
            <v>300</v>
          </cell>
          <cell r="M924">
            <v>120</v>
          </cell>
        </row>
        <row r="925">
          <cell r="B925">
            <v>30</v>
          </cell>
          <cell r="J925">
            <v>9</v>
          </cell>
          <cell r="K925">
            <v>500</v>
          </cell>
          <cell r="M925">
            <v>241</v>
          </cell>
        </row>
        <row r="926">
          <cell r="B926">
            <v>30</v>
          </cell>
          <cell r="J926">
            <v>11</v>
          </cell>
          <cell r="K926">
            <v>2400</v>
          </cell>
          <cell r="M926">
            <v>1400</v>
          </cell>
        </row>
        <row r="927">
          <cell r="B927">
            <v>31</v>
          </cell>
          <cell r="J927">
            <v>1</v>
          </cell>
          <cell r="K927">
            <v>267</v>
          </cell>
          <cell r="M927">
            <v>267</v>
          </cell>
        </row>
        <row r="928">
          <cell r="B928">
            <v>31</v>
          </cell>
          <cell r="J928">
            <v>1</v>
          </cell>
          <cell r="K928">
            <v>250</v>
          </cell>
          <cell r="M928">
            <v>250</v>
          </cell>
        </row>
        <row r="929">
          <cell r="B929">
            <v>31</v>
          </cell>
          <cell r="J929">
            <v>1</v>
          </cell>
          <cell r="K929">
            <v>1225</v>
          </cell>
          <cell r="M929">
            <v>70</v>
          </cell>
        </row>
        <row r="930">
          <cell r="B930">
            <v>31</v>
          </cell>
          <cell r="J930">
            <v>1</v>
          </cell>
          <cell r="K930">
            <v>120</v>
          </cell>
          <cell r="M930">
            <v>120</v>
          </cell>
        </row>
        <row r="931">
          <cell r="B931">
            <v>32</v>
          </cell>
          <cell r="J931">
            <v>1</v>
          </cell>
          <cell r="K931">
            <v>878</v>
          </cell>
          <cell r="M931">
            <v>628</v>
          </cell>
        </row>
        <row r="932">
          <cell r="B932">
            <v>32</v>
          </cell>
          <cell r="J932">
            <v>1</v>
          </cell>
          <cell r="K932">
            <v>815</v>
          </cell>
          <cell r="M932">
            <v>493</v>
          </cell>
        </row>
        <row r="933">
          <cell r="B933">
            <v>32</v>
          </cell>
          <cell r="J933">
            <v>1</v>
          </cell>
          <cell r="K933">
            <v>1157</v>
          </cell>
          <cell r="M933">
            <v>682</v>
          </cell>
        </row>
        <row r="934">
          <cell r="B934">
            <v>32</v>
          </cell>
          <cell r="J934">
            <v>1</v>
          </cell>
          <cell r="K934">
            <v>1400</v>
          </cell>
          <cell r="M934">
            <v>1615</v>
          </cell>
        </row>
        <row r="935">
          <cell r="B935">
            <v>32</v>
          </cell>
          <cell r="J935">
            <v>1</v>
          </cell>
          <cell r="K935">
            <v>1007</v>
          </cell>
          <cell r="M935">
            <v>785</v>
          </cell>
        </row>
        <row r="936">
          <cell r="B936">
            <v>32</v>
          </cell>
          <cell r="J936">
            <v>1</v>
          </cell>
          <cell r="K936">
            <v>1048</v>
          </cell>
          <cell r="M936">
            <v>619</v>
          </cell>
        </row>
        <row r="937">
          <cell r="B937">
            <v>32</v>
          </cell>
          <cell r="J937">
            <v>1</v>
          </cell>
          <cell r="K937">
            <v>311</v>
          </cell>
          <cell r="M937">
            <v>100</v>
          </cell>
        </row>
        <row r="938">
          <cell r="B938">
            <v>32</v>
          </cell>
          <cell r="J938">
            <v>9</v>
          </cell>
          <cell r="K938">
            <v>195</v>
          </cell>
          <cell r="M938">
            <v>5</v>
          </cell>
        </row>
        <row r="939">
          <cell r="B939">
            <v>32</v>
          </cell>
          <cell r="J939">
            <v>9</v>
          </cell>
          <cell r="K939">
            <v>1003</v>
          </cell>
          <cell r="M939">
            <v>910</v>
          </cell>
        </row>
        <row r="940">
          <cell r="B940">
            <v>32</v>
          </cell>
          <cell r="J940">
            <v>9</v>
          </cell>
          <cell r="K940">
            <v>1320</v>
          </cell>
          <cell r="M940">
            <v>603</v>
          </cell>
        </row>
        <row r="941">
          <cell r="B941">
            <v>32</v>
          </cell>
          <cell r="J941">
            <v>1</v>
          </cell>
          <cell r="K941">
            <v>509</v>
          </cell>
          <cell r="M941">
            <v>518</v>
          </cell>
        </row>
        <row r="942">
          <cell r="B942">
            <v>32</v>
          </cell>
          <cell r="J942">
            <v>1</v>
          </cell>
          <cell r="K942">
            <v>329</v>
          </cell>
          <cell r="M942">
            <v>174</v>
          </cell>
        </row>
        <row r="943">
          <cell r="B943">
            <v>33</v>
          </cell>
          <cell r="J943">
            <v>9</v>
          </cell>
          <cell r="K943">
            <v>477</v>
          </cell>
          <cell r="M943">
            <v>349</v>
          </cell>
        </row>
        <row r="944">
          <cell r="B944">
            <v>33</v>
          </cell>
          <cell r="J944">
            <v>9</v>
          </cell>
          <cell r="K944">
            <v>812</v>
          </cell>
          <cell r="M944">
            <v>731</v>
          </cell>
        </row>
        <row r="945">
          <cell r="B945">
            <v>33</v>
          </cell>
          <cell r="J945">
            <v>9</v>
          </cell>
          <cell r="K945">
            <v>1365</v>
          </cell>
          <cell r="M945">
            <v>630</v>
          </cell>
        </row>
        <row r="946">
          <cell r="B946">
            <v>33</v>
          </cell>
          <cell r="J946">
            <v>1</v>
          </cell>
          <cell r="K946">
            <v>224</v>
          </cell>
          <cell r="M946">
            <v>224</v>
          </cell>
        </row>
        <row r="947">
          <cell r="B947">
            <v>33</v>
          </cell>
          <cell r="J947">
            <v>9</v>
          </cell>
          <cell r="K947">
            <v>600</v>
          </cell>
          <cell r="M947">
            <v>600</v>
          </cell>
        </row>
        <row r="948">
          <cell r="B948">
            <v>33</v>
          </cell>
          <cell r="J948">
            <v>1</v>
          </cell>
          <cell r="K948">
            <v>80</v>
          </cell>
          <cell r="M948">
            <v>48</v>
          </cell>
        </row>
        <row r="949">
          <cell r="B949">
            <v>34</v>
          </cell>
          <cell r="J949">
            <v>1</v>
          </cell>
          <cell r="K949">
            <v>228</v>
          </cell>
          <cell r="M949">
            <v>220</v>
          </cell>
        </row>
        <row r="950">
          <cell r="B950">
            <v>34</v>
          </cell>
          <cell r="J950">
            <v>1</v>
          </cell>
          <cell r="K950">
            <v>370</v>
          </cell>
          <cell r="M950">
            <v>2</v>
          </cell>
        </row>
        <row r="951">
          <cell r="B951">
            <v>34</v>
          </cell>
          <cell r="J951">
            <v>1</v>
          </cell>
          <cell r="K951">
            <v>877</v>
          </cell>
          <cell r="M951">
            <v>606</v>
          </cell>
        </row>
        <row r="952">
          <cell r="B952">
            <v>34</v>
          </cell>
          <cell r="J952">
            <v>14</v>
          </cell>
          <cell r="K952">
            <v>0</v>
          </cell>
          <cell r="M952">
            <v>60</v>
          </cell>
        </row>
        <row r="953">
          <cell r="B953">
            <v>34</v>
          </cell>
          <cell r="J953">
            <v>14</v>
          </cell>
          <cell r="K953">
            <v>0</v>
          </cell>
          <cell r="M953">
            <v>41</v>
          </cell>
        </row>
        <row r="954">
          <cell r="B954">
            <v>34</v>
          </cell>
          <cell r="J954">
            <v>14</v>
          </cell>
          <cell r="K954">
            <v>0</v>
          </cell>
          <cell r="M954">
            <v>37</v>
          </cell>
        </row>
        <row r="955">
          <cell r="B955">
            <v>34</v>
          </cell>
          <cell r="J955">
            <v>14</v>
          </cell>
          <cell r="K955">
            <v>0</v>
          </cell>
          <cell r="M955">
            <v>112</v>
          </cell>
        </row>
        <row r="956">
          <cell r="B956">
            <v>34</v>
          </cell>
          <cell r="J956">
            <v>14</v>
          </cell>
          <cell r="K956">
            <v>0</v>
          </cell>
          <cell r="M956">
            <v>60</v>
          </cell>
        </row>
        <row r="957">
          <cell r="B957">
            <v>34</v>
          </cell>
          <cell r="J957">
            <v>1</v>
          </cell>
          <cell r="K957">
            <v>115</v>
          </cell>
          <cell r="M957">
            <v>49</v>
          </cell>
        </row>
        <row r="958">
          <cell r="B958">
            <v>34</v>
          </cell>
          <cell r="J958">
            <v>14</v>
          </cell>
          <cell r="K958">
            <v>0</v>
          </cell>
          <cell r="M958">
            <v>140</v>
          </cell>
        </row>
        <row r="959">
          <cell r="B959">
            <v>34</v>
          </cell>
          <cell r="J959">
            <v>14</v>
          </cell>
          <cell r="K959">
            <v>0</v>
          </cell>
          <cell r="M959">
            <v>124</v>
          </cell>
        </row>
        <row r="960">
          <cell r="B960">
            <v>34</v>
          </cell>
          <cell r="J960">
            <v>14</v>
          </cell>
          <cell r="K960">
            <v>0</v>
          </cell>
          <cell r="M960">
            <v>777</v>
          </cell>
        </row>
        <row r="961">
          <cell r="B961">
            <v>34</v>
          </cell>
          <cell r="J961">
            <v>14</v>
          </cell>
          <cell r="K961">
            <v>0</v>
          </cell>
          <cell r="M961">
            <v>660</v>
          </cell>
        </row>
        <row r="962">
          <cell r="B962">
            <v>34</v>
          </cell>
          <cell r="J962">
            <v>1</v>
          </cell>
          <cell r="K962">
            <v>51</v>
          </cell>
          <cell r="M962">
            <v>62</v>
          </cell>
        </row>
        <row r="963">
          <cell r="B963">
            <v>34</v>
          </cell>
          <cell r="J963">
            <v>1</v>
          </cell>
          <cell r="K963">
            <v>170</v>
          </cell>
          <cell r="M963">
            <v>156</v>
          </cell>
        </row>
        <row r="964">
          <cell r="B964">
            <v>34</v>
          </cell>
          <cell r="J964">
            <v>1</v>
          </cell>
          <cell r="K964">
            <v>631</v>
          </cell>
          <cell r="M964">
            <v>159</v>
          </cell>
        </row>
        <row r="965">
          <cell r="B965">
            <v>34</v>
          </cell>
          <cell r="J965">
            <v>1</v>
          </cell>
          <cell r="K965">
            <v>221</v>
          </cell>
          <cell r="M965">
            <v>107</v>
          </cell>
        </row>
        <row r="966">
          <cell r="B966">
            <v>34</v>
          </cell>
          <cell r="J966">
            <v>14</v>
          </cell>
          <cell r="K966">
            <v>0</v>
          </cell>
          <cell r="M966">
            <v>56</v>
          </cell>
        </row>
        <row r="967">
          <cell r="B967">
            <v>34</v>
          </cell>
          <cell r="J967">
            <v>1</v>
          </cell>
          <cell r="K967">
            <v>184</v>
          </cell>
          <cell r="M967">
            <v>270</v>
          </cell>
        </row>
        <row r="968">
          <cell r="B968">
            <v>34</v>
          </cell>
          <cell r="J968">
            <v>1</v>
          </cell>
          <cell r="K968">
            <v>496</v>
          </cell>
          <cell r="M968">
            <v>595</v>
          </cell>
        </row>
        <row r="969">
          <cell r="B969">
            <v>34</v>
          </cell>
          <cell r="J969">
            <v>1</v>
          </cell>
          <cell r="K969">
            <v>682</v>
          </cell>
          <cell r="M969">
            <v>794</v>
          </cell>
        </row>
        <row r="970">
          <cell r="B970">
            <v>34</v>
          </cell>
          <cell r="J970">
            <v>1</v>
          </cell>
          <cell r="K970">
            <v>1267</v>
          </cell>
          <cell r="M970">
            <v>137</v>
          </cell>
        </row>
        <row r="971">
          <cell r="B971">
            <v>34</v>
          </cell>
          <cell r="J971">
            <v>14</v>
          </cell>
          <cell r="K971">
            <v>0</v>
          </cell>
          <cell r="M971">
            <v>100</v>
          </cell>
        </row>
        <row r="972">
          <cell r="B972">
            <v>34</v>
          </cell>
          <cell r="J972">
            <v>14</v>
          </cell>
          <cell r="K972">
            <v>0</v>
          </cell>
          <cell r="M972">
            <v>52</v>
          </cell>
        </row>
        <row r="973">
          <cell r="B973">
            <v>34</v>
          </cell>
          <cell r="J973">
            <v>14</v>
          </cell>
          <cell r="K973">
            <v>0</v>
          </cell>
          <cell r="M973">
            <v>200</v>
          </cell>
        </row>
        <row r="974">
          <cell r="B974">
            <v>36</v>
          </cell>
          <cell r="J974">
            <v>9</v>
          </cell>
          <cell r="K974">
            <v>1527</v>
          </cell>
          <cell r="M974">
            <v>607</v>
          </cell>
        </row>
        <row r="975">
          <cell r="B975">
            <v>36</v>
          </cell>
          <cell r="J975">
            <v>9</v>
          </cell>
          <cell r="K975">
            <v>763</v>
          </cell>
          <cell r="M975">
            <v>309</v>
          </cell>
        </row>
        <row r="976">
          <cell r="B976">
            <v>36</v>
          </cell>
          <cell r="J976">
            <v>9</v>
          </cell>
          <cell r="K976">
            <v>1054</v>
          </cell>
          <cell r="M976">
            <v>249</v>
          </cell>
        </row>
        <row r="977">
          <cell r="B977">
            <v>36</v>
          </cell>
          <cell r="J977">
            <v>11</v>
          </cell>
          <cell r="K977">
            <v>280</v>
          </cell>
          <cell r="M977">
            <v>280</v>
          </cell>
        </row>
        <row r="978">
          <cell r="B978">
            <v>36</v>
          </cell>
          <cell r="J978">
            <v>11</v>
          </cell>
          <cell r="K978">
            <v>50</v>
          </cell>
          <cell r="M978">
            <v>50</v>
          </cell>
        </row>
        <row r="979">
          <cell r="B979">
            <v>36</v>
          </cell>
          <cell r="J979">
            <v>11</v>
          </cell>
          <cell r="K979">
            <v>650</v>
          </cell>
          <cell r="M979">
            <v>650</v>
          </cell>
        </row>
        <row r="980">
          <cell r="B980">
            <v>36</v>
          </cell>
          <cell r="J980">
            <v>11</v>
          </cell>
          <cell r="K980">
            <v>90</v>
          </cell>
          <cell r="M980">
            <v>90</v>
          </cell>
        </row>
        <row r="981">
          <cell r="B981">
            <v>36</v>
          </cell>
          <cell r="J981">
            <v>11</v>
          </cell>
          <cell r="K981">
            <v>150</v>
          </cell>
          <cell r="M981">
            <v>150</v>
          </cell>
        </row>
        <row r="982">
          <cell r="B982">
            <v>36</v>
          </cell>
          <cell r="J982">
            <v>11</v>
          </cell>
          <cell r="K982">
            <v>50</v>
          </cell>
          <cell r="M982">
            <v>50</v>
          </cell>
        </row>
        <row r="983">
          <cell r="B983">
            <v>36</v>
          </cell>
          <cell r="J983">
            <v>11</v>
          </cell>
          <cell r="K983">
            <v>330</v>
          </cell>
          <cell r="M983">
            <v>330</v>
          </cell>
        </row>
        <row r="984">
          <cell r="B984">
            <v>36</v>
          </cell>
          <cell r="J984">
            <v>11</v>
          </cell>
          <cell r="K984">
            <v>150</v>
          </cell>
          <cell r="M984">
            <v>150</v>
          </cell>
        </row>
        <row r="985">
          <cell r="B985">
            <v>36</v>
          </cell>
          <cell r="J985">
            <v>11</v>
          </cell>
          <cell r="K985">
            <v>160</v>
          </cell>
          <cell r="M985">
            <v>160</v>
          </cell>
        </row>
        <row r="986">
          <cell r="B986">
            <v>37</v>
          </cell>
          <cell r="J986">
            <v>1</v>
          </cell>
          <cell r="K986">
            <v>530</v>
          </cell>
          <cell r="M986">
            <v>527</v>
          </cell>
        </row>
        <row r="987">
          <cell r="B987">
            <v>37</v>
          </cell>
          <cell r="J987">
            <v>1</v>
          </cell>
          <cell r="K987">
            <v>300</v>
          </cell>
          <cell r="M987">
            <v>284</v>
          </cell>
        </row>
        <row r="988">
          <cell r="B988">
            <v>38</v>
          </cell>
          <cell r="J988">
            <v>1</v>
          </cell>
          <cell r="K988">
            <v>547</v>
          </cell>
          <cell r="M988">
            <v>422</v>
          </cell>
        </row>
        <row r="989">
          <cell r="B989">
            <v>38</v>
          </cell>
          <cell r="J989">
            <v>1</v>
          </cell>
          <cell r="K989">
            <v>739</v>
          </cell>
          <cell r="M989">
            <v>282</v>
          </cell>
        </row>
        <row r="990">
          <cell r="B990">
            <v>38</v>
          </cell>
          <cell r="J990">
            <v>1</v>
          </cell>
          <cell r="K990">
            <v>507</v>
          </cell>
          <cell r="M990">
            <v>428</v>
          </cell>
        </row>
        <row r="991">
          <cell r="B991">
            <v>38</v>
          </cell>
          <cell r="J991">
            <v>1</v>
          </cell>
          <cell r="K991">
            <v>454</v>
          </cell>
          <cell r="M991">
            <v>389</v>
          </cell>
        </row>
        <row r="992">
          <cell r="B992">
            <v>39</v>
          </cell>
          <cell r="J992">
            <v>1</v>
          </cell>
          <cell r="K992">
            <v>695</v>
          </cell>
          <cell r="M992">
            <v>376</v>
          </cell>
        </row>
        <row r="993">
          <cell r="B993">
            <v>39</v>
          </cell>
          <cell r="J993">
            <v>1</v>
          </cell>
          <cell r="K993">
            <v>497</v>
          </cell>
          <cell r="M993">
            <v>337</v>
          </cell>
        </row>
        <row r="994">
          <cell r="B994">
            <v>39</v>
          </cell>
          <cell r="J994">
            <v>1</v>
          </cell>
          <cell r="K994">
            <v>61</v>
          </cell>
          <cell r="M994">
            <v>28</v>
          </cell>
        </row>
        <row r="995">
          <cell r="B995">
            <v>39</v>
          </cell>
          <cell r="J995">
            <v>1</v>
          </cell>
          <cell r="K995">
            <v>72</v>
          </cell>
          <cell r="M995">
            <v>53</v>
          </cell>
        </row>
        <row r="996">
          <cell r="B996">
            <v>39</v>
          </cell>
          <cell r="J996">
            <v>1</v>
          </cell>
          <cell r="K996">
            <v>304</v>
          </cell>
          <cell r="M996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1.69921875" style="1" customWidth="1"/>
    <col min="2" max="2" width="0.4921875" style="1" customWidth="1"/>
    <col min="3" max="3" width="7.09765625" style="1" customWidth="1"/>
    <col min="4" max="4" width="9" style="1" customWidth="1"/>
    <col min="5" max="5" width="7.8984375" style="1" customWidth="1"/>
    <col min="6" max="6" width="8.8984375" style="1" customWidth="1"/>
    <col min="7" max="7" width="8.69921875" style="1" customWidth="1"/>
    <col min="8" max="8" width="6.59765625" style="1" customWidth="1"/>
    <col min="9" max="9" width="9" style="1" customWidth="1"/>
    <col min="10" max="10" width="8.69921875" style="1" customWidth="1"/>
    <col min="11" max="11" width="9" style="1" customWidth="1"/>
    <col min="12" max="12" width="8.69921875" style="1" customWidth="1"/>
    <col min="13" max="13" width="6.59765625" style="1" customWidth="1"/>
    <col min="14" max="17" width="8.69921875" style="1" customWidth="1"/>
    <col min="18" max="32" width="9.09765625" style="1" customWidth="1"/>
    <col min="33" max="16384" width="10.69921875" style="1" customWidth="1"/>
  </cols>
  <sheetData>
    <row r="1" spans="1:18" ht="21.75" customHeight="1">
      <c r="A1" s="55" t="s">
        <v>74</v>
      </c>
      <c r="D1" s="25"/>
      <c r="E1"/>
      <c r="Q1" s="5" t="s">
        <v>0</v>
      </c>
      <c r="R1" s="2" t="s">
        <v>72</v>
      </c>
    </row>
    <row r="2" spans="3:18" ht="24" customHeight="1">
      <c r="C2" s="25"/>
      <c r="D2" s="25"/>
      <c r="E2"/>
      <c r="Q2" s="39"/>
      <c r="R2" s="24"/>
    </row>
    <row r="3" spans="1:18" s="28" customFormat="1" ht="12" customHeight="1">
      <c r="A3" s="27" t="s">
        <v>68</v>
      </c>
      <c r="E3" s="29"/>
      <c r="Q3" s="30"/>
      <c r="R3" s="31"/>
    </row>
    <row r="4" spans="1:18" s="28" customFormat="1" ht="12" customHeight="1">
      <c r="A4" s="27" t="s">
        <v>71</v>
      </c>
      <c r="E4" s="29"/>
      <c r="Q4" s="30"/>
      <c r="R4" s="31"/>
    </row>
    <row r="5" spans="1:18" s="28" customFormat="1" ht="12" customHeight="1">
      <c r="A5" s="27" t="s">
        <v>69</v>
      </c>
      <c r="E5" s="29"/>
      <c r="Q5" s="30"/>
      <c r="R5" s="31"/>
    </row>
    <row r="6" spans="1:32" s="28" customFormat="1" ht="15" customHeight="1" thickBot="1">
      <c r="A6" s="27" t="s">
        <v>70</v>
      </c>
      <c r="E6" s="29"/>
      <c r="Q6" s="30"/>
      <c r="R6" s="31"/>
      <c r="AA6" s="30"/>
      <c r="AF6" s="30" t="s">
        <v>73</v>
      </c>
    </row>
    <row r="7" spans="1:32" ht="22.5" customHeight="1">
      <c r="A7" s="6"/>
      <c r="B7" s="7"/>
      <c r="C7" s="8" t="s">
        <v>55</v>
      </c>
      <c r="D7" s="8"/>
      <c r="E7" s="8"/>
      <c r="F7" s="8"/>
      <c r="G7" s="9"/>
      <c r="H7" s="61" t="s">
        <v>56</v>
      </c>
      <c r="I7" s="62"/>
      <c r="J7" s="62"/>
      <c r="K7" s="62"/>
      <c r="L7" s="63"/>
      <c r="M7" s="64" t="s">
        <v>57</v>
      </c>
      <c r="N7" s="62"/>
      <c r="O7" s="62"/>
      <c r="P7" s="62"/>
      <c r="Q7" s="63"/>
      <c r="R7" s="8" t="s">
        <v>58</v>
      </c>
      <c r="S7" s="10"/>
      <c r="T7" s="10"/>
      <c r="U7" s="10"/>
      <c r="V7" s="11"/>
      <c r="W7" s="8" t="s">
        <v>59</v>
      </c>
      <c r="X7" s="10"/>
      <c r="Y7" s="10"/>
      <c r="Z7" s="10"/>
      <c r="AA7" s="10"/>
      <c r="AB7" s="12" t="s">
        <v>60</v>
      </c>
      <c r="AC7" s="10"/>
      <c r="AD7" s="10"/>
      <c r="AE7" s="10"/>
      <c r="AF7" s="10"/>
    </row>
    <row r="8" spans="1:32" ht="22.5" customHeight="1">
      <c r="A8" s="13" t="s">
        <v>61</v>
      </c>
      <c r="B8" s="14"/>
      <c r="C8" s="67" t="s">
        <v>62</v>
      </c>
      <c r="D8" s="15" t="s">
        <v>1</v>
      </c>
      <c r="E8" s="16"/>
      <c r="F8" s="15" t="s">
        <v>63</v>
      </c>
      <c r="G8" s="16"/>
      <c r="H8" s="71" t="s">
        <v>62</v>
      </c>
      <c r="I8" s="15" t="s">
        <v>1</v>
      </c>
      <c r="J8" s="16"/>
      <c r="K8" s="15" t="s">
        <v>63</v>
      </c>
      <c r="L8" s="16"/>
      <c r="M8" s="65" t="s">
        <v>2</v>
      </c>
      <c r="N8" s="15" t="s">
        <v>1</v>
      </c>
      <c r="O8" s="16"/>
      <c r="P8" s="15" t="s">
        <v>63</v>
      </c>
      <c r="Q8" s="26"/>
      <c r="R8" s="69" t="s">
        <v>2</v>
      </c>
      <c r="S8" s="17" t="s">
        <v>1</v>
      </c>
      <c r="T8" s="16"/>
      <c r="U8" s="15" t="s">
        <v>63</v>
      </c>
      <c r="V8" s="16"/>
      <c r="W8" s="65" t="s">
        <v>2</v>
      </c>
      <c r="X8" s="15" t="s">
        <v>1</v>
      </c>
      <c r="Y8" s="16"/>
      <c r="Z8" s="15" t="s">
        <v>63</v>
      </c>
      <c r="AA8" s="15"/>
      <c r="AB8" s="65" t="s">
        <v>2</v>
      </c>
      <c r="AC8" s="15" t="s">
        <v>1</v>
      </c>
      <c r="AD8" s="16"/>
      <c r="AE8" s="15" t="s">
        <v>63</v>
      </c>
      <c r="AF8" s="15"/>
    </row>
    <row r="9" spans="1:32" ht="22.5" customHeight="1">
      <c r="A9" s="18"/>
      <c r="B9" s="19"/>
      <c r="C9" s="68"/>
      <c r="D9" s="72" t="s">
        <v>65</v>
      </c>
      <c r="E9" s="73"/>
      <c r="F9" s="72" t="s">
        <v>65</v>
      </c>
      <c r="G9" s="73"/>
      <c r="H9" s="68"/>
      <c r="I9" s="72" t="s">
        <v>65</v>
      </c>
      <c r="J9" s="73"/>
      <c r="K9" s="72" t="s">
        <v>65</v>
      </c>
      <c r="L9" s="73"/>
      <c r="M9" s="66"/>
      <c r="N9" s="72" t="s">
        <v>65</v>
      </c>
      <c r="O9" s="73"/>
      <c r="P9" s="72" t="s">
        <v>65</v>
      </c>
      <c r="Q9" s="73"/>
      <c r="R9" s="70"/>
      <c r="S9" s="72" t="s">
        <v>65</v>
      </c>
      <c r="T9" s="73"/>
      <c r="U9" s="72" t="s">
        <v>65</v>
      </c>
      <c r="V9" s="73"/>
      <c r="W9" s="66"/>
      <c r="X9" s="72" t="s">
        <v>65</v>
      </c>
      <c r="Y9" s="73"/>
      <c r="Z9" s="72" t="s">
        <v>65</v>
      </c>
      <c r="AA9" s="73"/>
      <c r="AB9" s="66"/>
      <c r="AC9" s="72" t="s">
        <v>65</v>
      </c>
      <c r="AD9" s="73"/>
      <c r="AE9" s="72" t="s">
        <v>65</v>
      </c>
      <c r="AF9" s="74"/>
    </row>
    <row r="10" spans="1:32" s="4" customFormat="1" ht="15.75" customHeight="1">
      <c r="A10" s="20"/>
      <c r="B10" s="21"/>
      <c r="C10" s="22" t="s">
        <v>64</v>
      </c>
      <c r="D10" s="75" t="s">
        <v>66</v>
      </c>
      <c r="E10" s="75"/>
      <c r="F10" s="84"/>
      <c r="G10" s="84"/>
      <c r="H10" s="23"/>
      <c r="I10" s="84"/>
      <c r="J10" s="84"/>
      <c r="K10" s="84"/>
      <c r="L10" s="84"/>
      <c r="M10" s="23"/>
      <c r="N10" s="84"/>
      <c r="O10" s="84"/>
      <c r="P10" s="84"/>
      <c r="Q10" s="84"/>
      <c r="R10" s="23"/>
      <c r="S10" s="84"/>
      <c r="T10" s="84"/>
      <c r="U10" s="84"/>
      <c r="V10" s="84"/>
      <c r="W10" s="23"/>
      <c r="X10" s="84"/>
      <c r="Y10" s="84"/>
      <c r="Z10" s="84"/>
      <c r="AA10" s="84"/>
      <c r="AB10" s="23"/>
      <c r="AC10" s="84"/>
      <c r="AD10" s="84"/>
      <c r="AE10" s="84"/>
      <c r="AF10" s="84"/>
    </row>
    <row r="11" spans="1:32" s="3" customFormat="1" ht="15.75" customHeight="1">
      <c r="A11" s="33" t="s">
        <v>3</v>
      </c>
      <c r="B11" s="34"/>
      <c r="C11" s="56">
        <f>SUM(C13:C20)</f>
        <v>992</v>
      </c>
      <c r="D11" s="76">
        <f>SUM(D12:D20)</f>
        <v>596812</v>
      </c>
      <c r="E11" s="76"/>
      <c r="F11" s="76">
        <f>SUM(F12:F20)</f>
        <v>434703</v>
      </c>
      <c r="G11" s="76"/>
      <c r="H11" s="56">
        <f>SUM(H13:H20)</f>
        <v>496</v>
      </c>
      <c r="I11" s="76">
        <f>SUM(I13:I20)</f>
        <v>360077</v>
      </c>
      <c r="J11" s="76">
        <f>SUM(J21:J72)</f>
        <v>360077</v>
      </c>
      <c r="K11" s="76">
        <f>SUM(K13:K20)</f>
        <v>264696</v>
      </c>
      <c r="L11" s="76">
        <f>SUM(L21:L72)</f>
        <v>264696</v>
      </c>
      <c r="M11" s="56">
        <f>SUM(M13:M20)</f>
        <v>213</v>
      </c>
      <c r="N11" s="76">
        <f>SUM(N13:N20)</f>
        <v>120832</v>
      </c>
      <c r="O11" s="76">
        <f>SUM(O21:O72)</f>
        <v>120832</v>
      </c>
      <c r="P11" s="76">
        <f>SUM(P13:P20)</f>
        <v>84337</v>
      </c>
      <c r="Q11" s="76">
        <f>SUM(Q21:Q72)</f>
        <v>84337</v>
      </c>
      <c r="R11" s="56">
        <f>SUM(R13:R20)</f>
        <v>63</v>
      </c>
      <c r="S11" s="76">
        <f>SUM(S13:S20)</f>
        <v>44358</v>
      </c>
      <c r="T11" s="76">
        <f>SUM(T21:T72)</f>
        <v>44358</v>
      </c>
      <c r="U11" s="76">
        <f>SUM(U13:U20)</f>
        <v>31411</v>
      </c>
      <c r="V11" s="76">
        <f>SUM(V21:V72)</f>
        <v>31411</v>
      </c>
      <c r="W11" s="56">
        <f>SUM(W13:W20)</f>
        <v>87</v>
      </c>
      <c r="X11" s="76">
        <f>SUM(X13:X20)</f>
        <v>44268</v>
      </c>
      <c r="Y11" s="76">
        <f>SUM(Y21:Y72)</f>
        <v>44268</v>
      </c>
      <c r="Z11" s="76">
        <f>SUM(Z13:Z20)</f>
        <v>30985</v>
      </c>
      <c r="AA11" s="76">
        <f>SUM(AA21:AA72)</f>
        <v>30985</v>
      </c>
      <c r="AB11" s="56">
        <f>SUM(AB13:AB20)</f>
        <v>133</v>
      </c>
      <c r="AC11" s="76">
        <f>SUM(AC13:AC20)</f>
        <v>27277</v>
      </c>
      <c r="AD11" s="76">
        <f>SUM(AD21:AD72)</f>
        <v>27277</v>
      </c>
      <c r="AE11" s="76">
        <f>SUM(AE13:AE20)</f>
        <v>23274</v>
      </c>
      <c r="AF11" s="76">
        <f>SUM(AF21:AF72)</f>
        <v>23274</v>
      </c>
    </row>
    <row r="12" spans="1:32" s="32" customFormat="1" ht="15.75" customHeight="1">
      <c r="A12" s="35"/>
      <c r="B12" s="14"/>
      <c r="C12" s="40"/>
      <c r="D12" s="77"/>
      <c r="E12" s="77"/>
      <c r="F12" s="77"/>
      <c r="G12" s="77"/>
      <c r="H12" s="40"/>
      <c r="I12" s="77"/>
      <c r="J12" s="77"/>
      <c r="K12" s="77"/>
      <c r="L12" s="77"/>
      <c r="M12" s="40"/>
      <c r="N12" s="77"/>
      <c r="O12" s="77"/>
      <c r="P12" s="77"/>
      <c r="Q12" s="77"/>
      <c r="R12" s="40"/>
      <c r="S12" s="77"/>
      <c r="T12" s="77"/>
      <c r="U12" s="77"/>
      <c r="V12" s="77"/>
      <c r="W12" s="40"/>
      <c r="X12" s="77"/>
      <c r="Y12" s="77"/>
      <c r="Z12" s="77"/>
      <c r="AA12" s="77"/>
      <c r="AB12" s="40"/>
      <c r="AC12" s="77"/>
      <c r="AD12" s="77"/>
      <c r="AE12" s="77"/>
      <c r="AF12" s="77"/>
    </row>
    <row r="13" spans="1:32" s="38" customFormat="1" ht="15.75" customHeight="1">
      <c r="A13" s="33" t="s">
        <v>4</v>
      </c>
      <c r="B13" s="34"/>
      <c r="C13" s="56">
        <f aca="true" t="shared" si="0" ref="C13:M13">C22</f>
        <v>141</v>
      </c>
      <c r="D13" s="76">
        <f t="shared" si="0"/>
        <v>133979</v>
      </c>
      <c r="E13" s="76">
        <f t="shared" si="0"/>
        <v>0</v>
      </c>
      <c r="F13" s="76">
        <f t="shared" si="0"/>
        <v>86414</v>
      </c>
      <c r="G13" s="76">
        <f t="shared" si="0"/>
        <v>0</v>
      </c>
      <c r="H13" s="56">
        <f t="shared" si="0"/>
        <v>128</v>
      </c>
      <c r="I13" s="76">
        <f>J22</f>
        <v>125713</v>
      </c>
      <c r="J13" s="76" t="e">
        <f>#REF!</f>
        <v>#REF!</v>
      </c>
      <c r="K13" s="76">
        <f>L22</f>
        <v>84081</v>
      </c>
      <c r="L13" s="76" t="e">
        <f>#REF!</f>
        <v>#REF!</v>
      </c>
      <c r="M13" s="57">
        <f t="shared" si="0"/>
        <v>0</v>
      </c>
      <c r="N13" s="81">
        <f>O22</f>
        <v>0</v>
      </c>
      <c r="O13" s="81"/>
      <c r="P13" s="81">
        <f>Q22</f>
        <v>0</v>
      </c>
      <c r="Q13" s="81" t="e">
        <f>#REF!</f>
        <v>#REF!</v>
      </c>
      <c r="R13" s="56">
        <f>R22</f>
        <v>8</v>
      </c>
      <c r="S13" s="76">
        <f>T22</f>
        <v>6497</v>
      </c>
      <c r="T13" s="76" t="e">
        <f>#REF!</f>
        <v>#REF!</v>
      </c>
      <c r="U13" s="76">
        <f>V22</f>
        <v>2333</v>
      </c>
      <c r="V13" s="76" t="e">
        <f>#REF!</f>
        <v>#REF!</v>
      </c>
      <c r="W13" s="57">
        <f>W22</f>
        <v>5</v>
      </c>
      <c r="X13" s="82">
        <f>Y22</f>
        <v>1769</v>
      </c>
      <c r="Y13" s="82" t="e">
        <f>#REF!</f>
        <v>#REF!</v>
      </c>
      <c r="Z13" s="81">
        <f>AA22</f>
        <v>0</v>
      </c>
      <c r="AA13" s="81" t="e">
        <f>#REF!</f>
        <v>#REF!</v>
      </c>
      <c r="AB13" s="57">
        <f>AB22</f>
        <v>0</v>
      </c>
      <c r="AC13" s="81">
        <f>AD22</f>
        <v>0</v>
      </c>
      <c r="AD13" s="81" t="e">
        <f>#REF!</f>
        <v>#REF!</v>
      </c>
      <c r="AE13" s="81">
        <f>AF22</f>
        <v>0</v>
      </c>
      <c r="AF13" s="81" t="e">
        <f>#REF!</f>
        <v>#REF!</v>
      </c>
    </row>
    <row r="14" spans="1:32" s="38" customFormat="1" ht="15.75" customHeight="1">
      <c r="A14" s="33" t="s">
        <v>5</v>
      </c>
      <c r="B14" s="34"/>
      <c r="C14" s="56">
        <f aca="true" t="shared" si="1" ref="C14:M14">C28+C30+C35+C50+C62</f>
        <v>196</v>
      </c>
      <c r="D14" s="76">
        <f t="shared" si="1"/>
        <v>107723</v>
      </c>
      <c r="E14" s="76">
        <f t="shared" si="1"/>
        <v>0</v>
      </c>
      <c r="F14" s="76">
        <f t="shared" si="1"/>
        <v>81171</v>
      </c>
      <c r="G14" s="76">
        <f t="shared" si="1"/>
        <v>0</v>
      </c>
      <c r="H14" s="56">
        <f>H28+H30+H35+H50+H62</f>
        <v>74</v>
      </c>
      <c r="I14" s="76">
        <f>J28+J30+J35+J50+J62</f>
        <v>58493</v>
      </c>
      <c r="J14" s="76" t="e">
        <f>#REF!+#REF!+#REF!+#REF!+#REF!</f>
        <v>#REF!</v>
      </c>
      <c r="K14" s="76">
        <f>L28+L30+L35+L50+L62</f>
        <v>44883</v>
      </c>
      <c r="L14" s="76" t="e">
        <f>#REF!+#REF!+#REF!+#REF!+#REF!</f>
        <v>#REF!</v>
      </c>
      <c r="M14" s="56">
        <f t="shared" si="1"/>
        <v>18</v>
      </c>
      <c r="N14" s="76">
        <f>O28+O30+O35+O50+O62</f>
        <v>9544</v>
      </c>
      <c r="O14" s="76" t="e">
        <f>#REF!+#REF!+#REF!+#REF!+#REF!</f>
        <v>#REF!</v>
      </c>
      <c r="P14" s="76">
        <f>Q28+Q30+Q35+Q50+Q62</f>
        <v>5975</v>
      </c>
      <c r="Q14" s="76" t="e">
        <f>#REF!+#REF!+#REF!+#REF!+#REF!</f>
        <v>#REF!</v>
      </c>
      <c r="R14" s="56">
        <f>R28+R30+R35+R50+R62</f>
        <v>22</v>
      </c>
      <c r="S14" s="76">
        <f>T28+T30+T35+T50+T62</f>
        <v>12078</v>
      </c>
      <c r="T14" s="76" t="e">
        <f>#REF!+#REF!+#REF!+#REF!+#REF!</f>
        <v>#REF!</v>
      </c>
      <c r="U14" s="76">
        <f>V28+V30+V35+V50+V62</f>
        <v>8048</v>
      </c>
      <c r="V14" s="76" t="e">
        <f>#REF!+#REF!+#REF!+#REF!+#REF!</f>
        <v>#REF!</v>
      </c>
      <c r="W14" s="56">
        <f>W28+W30+W35+W50+W62</f>
        <v>34</v>
      </c>
      <c r="X14" s="83">
        <f>Y28+Y30+Y35+Y50+Y62</f>
        <v>19611</v>
      </c>
      <c r="Y14" s="83" t="e">
        <f>#REF!+#REF!+#REF!+#REF!+#REF!</f>
        <v>#REF!</v>
      </c>
      <c r="Z14" s="76">
        <f>AA28+AA30+AA35+AA50+AA62</f>
        <v>16688</v>
      </c>
      <c r="AA14" s="76" t="e">
        <f>#REF!+#REF!+#REF!+#REF!+#REF!</f>
        <v>#REF!</v>
      </c>
      <c r="AB14" s="56">
        <f>AB28+AB30+AB35+AB50+AB62</f>
        <v>48</v>
      </c>
      <c r="AC14" s="76">
        <f>AD28+AD30+AD35+AD50+AD62</f>
        <v>7997</v>
      </c>
      <c r="AD14" s="76" t="e">
        <f>#REF!+#REF!+#REF!+#REF!+#REF!</f>
        <v>#REF!</v>
      </c>
      <c r="AE14" s="76">
        <f>AF28+AF30+AF35+AF50+AF62</f>
        <v>5577</v>
      </c>
      <c r="AF14" s="76" t="e">
        <f>#REF!+#REF!+#REF!+#REF!+#REF!</f>
        <v>#REF!</v>
      </c>
    </row>
    <row r="15" spans="1:32" s="38" customFormat="1" ht="15.75" customHeight="1">
      <c r="A15" s="33" t="s">
        <v>6</v>
      </c>
      <c r="B15" s="34"/>
      <c r="C15" s="56">
        <f aca="true" t="shared" si="2" ref="C15:M15">C25+C26+C46+C63+C64</f>
        <v>75</v>
      </c>
      <c r="D15" s="76">
        <f t="shared" si="2"/>
        <v>41675</v>
      </c>
      <c r="E15" s="76">
        <f t="shared" si="2"/>
        <v>0</v>
      </c>
      <c r="F15" s="76">
        <f t="shared" si="2"/>
        <v>28636</v>
      </c>
      <c r="G15" s="76">
        <f t="shared" si="2"/>
        <v>0</v>
      </c>
      <c r="H15" s="56">
        <f t="shared" si="2"/>
        <v>6</v>
      </c>
      <c r="I15" s="76">
        <f>J25+J26+J46+J63+J64</f>
        <v>2491</v>
      </c>
      <c r="J15" s="76" t="e">
        <f>#REF!+#REF!+#REF!+#REF!+#REF!</f>
        <v>#REF!</v>
      </c>
      <c r="K15" s="76">
        <f>L25+L26+L46+L63+L64</f>
        <v>1144</v>
      </c>
      <c r="L15" s="76" t="e">
        <f>#REF!+#REF!+#REF!+#REF!+#REF!</f>
        <v>#REF!</v>
      </c>
      <c r="M15" s="56">
        <f t="shared" si="2"/>
        <v>53</v>
      </c>
      <c r="N15" s="76">
        <f>O25+O26+O46+O63+O64</f>
        <v>28866</v>
      </c>
      <c r="O15" s="76" t="e">
        <f>#REF!+#REF!+#REF!+#REF!+#REF!</f>
        <v>#REF!</v>
      </c>
      <c r="P15" s="76">
        <f>Q25+Q26+Q46+Q63+Q64</f>
        <v>20943</v>
      </c>
      <c r="Q15" s="76" t="e">
        <f>#REF!+#REF!+#REF!+#REF!+#REF!</f>
        <v>#REF!</v>
      </c>
      <c r="R15" s="56">
        <f>R25+R26+R46+R63+R64</f>
        <v>12</v>
      </c>
      <c r="S15" s="76">
        <f>T25+T26+T46+T63+T64</f>
        <v>8949</v>
      </c>
      <c r="T15" s="76" t="e">
        <f>#REF!+#REF!+#REF!+#REF!+#REF!</f>
        <v>#REF!</v>
      </c>
      <c r="U15" s="76">
        <f>V25+V26+V46+V63+V64</f>
        <v>5571</v>
      </c>
      <c r="V15" s="76" t="e">
        <f>#REF!+#REF!+#REF!+#REF!+#REF!</f>
        <v>#REF!</v>
      </c>
      <c r="W15" s="57">
        <f>W25+W26+W46+W63+W64</f>
        <v>2</v>
      </c>
      <c r="X15" s="82">
        <f>Y25+Y26+Y46+Y63+Y64</f>
        <v>572</v>
      </c>
      <c r="Y15" s="82" t="e">
        <f>#REF!+#REF!+#REF!+#REF!+#REF!</f>
        <v>#REF!</v>
      </c>
      <c r="Z15" s="82">
        <f>AA25+AA26+AA46+AA63+AA64</f>
        <v>330</v>
      </c>
      <c r="AA15" s="82" t="e">
        <f>#REF!+#REF!+#REF!+#REF!+#REF!</f>
        <v>#REF!</v>
      </c>
      <c r="AB15" s="56">
        <f>AB25+AB26+AB46+AB63+AB64</f>
        <v>2</v>
      </c>
      <c r="AC15" s="76">
        <f>AD25+AD26+AD46+AD63+AD64</f>
        <v>797</v>
      </c>
      <c r="AD15" s="76" t="e">
        <f>#REF!+#REF!+#REF!+#REF!+#REF!</f>
        <v>#REF!</v>
      </c>
      <c r="AE15" s="76">
        <f>AF25+AF26+AF46+AF63+AF64</f>
        <v>648</v>
      </c>
      <c r="AF15" s="76" t="e">
        <f>#REF!+#REF!+#REF!+#REF!+#REF!</f>
        <v>#REF!</v>
      </c>
    </row>
    <row r="16" spans="1:32" s="38" customFormat="1" ht="15.75" customHeight="1">
      <c r="A16" s="33" t="s">
        <v>7</v>
      </c>
      <c r="B16" s="34"/>
      <c r="C16" s="56">
        <f aca="true" t="shared" si="3" ref="C16:M16">C32+C34+C40+C43+C49+C56+C58</f>
        <v>153</v>
      </c>
      <c r="D16" s="76">
        <f t="shared" si="3"/>
        <v>98646</v>
      </c>
      <c r="E16" s="76">
        <f t="shared" si="3"/>
        <v>0</v>
      </c>
      <c r="F16" s="76">
        <f t="shared" si="3"/>
        <v>76590</v>
      </c>
      <c r="G16" s="76">
        <f t="shared" si="3"/>
        <v>0</v>
      </c>
      <c r="H16" s="56">
        <f t="shared" si="3"/>
        <v>55</v>
      </c>
      <c r="I16" s="76">
        <f>J32+J34+J40+J43+J49+J56+J58</f>
        <v>42318</v>
      </c>
      <c r="J16" s="76" t="e">
        <f>#REF!+#REF!+#REF!+#REF!+#REF!+#REF!+#REF!</f>
        <v>#REF!</v>
      </c>
      <c r="K16" s="76">
        <f>L32+L34+L40+L43+L49+L56+L58</f>
        <v>34510</v>
      </c>
      <c r="L16" s="76" t="e">
        <f>#REF!+#REF!+#REF!+#REF!+#REF!+#REF!+#REF!</f>
        <v>#REF!</v>
      </c>
      <c r="M16" s="56">
        <f t="shared" si="3"/>
        <v>41</v>
      </c>
      <c r="N16" s="76">
        <f>O32+O34+O40+O43+O49+O56+O58</f>
        <v>27427</v>
      </c>
      <c r="O16" s="76" t="e">
        <f>#REF!+#REF!+#REF!+#REF!+#REF!+#REF!+#REF!</f>
        <v>#REF!</v>
      </c>
      <c r="P16" s="76">
        <f>Q32+Q34+Q40+Q43+Q49+Q56+Q58</f>
        <v>19281</v>
      </c>
      <c r="Q16" s="76" t="e">
        <f>#REF!+#REF!+#REF!+#REF!+#REF!+#REF!+#REF!</f>
        <v>#REF!</v>
      </c>
      <c r="R16" s="56">
        <f>R32+R34+R40+R43+R49+R56+R58</f>
        <v>16</v>
      </c>
      <c r="S16" s="76">
        <f>T32+T34+T40+T43+T49+T56+T58</f>
        <v>12564</v>
      </c>
      <c r="T16" s="76" t="e">
        <f>#REF!+#REF!+#REF!+#REF!+#REF!+#REF!+#REF!</f>
        <v>#REF!</v>
      </c>
      <c r="U16" s="76">
        <f>V32+V34+V40+V43+V49+V56+V58</f>
        <v>11504</v>
      </c>
      <c r="V16" s="76" t="e">
        <f>#REF!+#REF!+#REF!+#REF!+#REF!+#REF!+#REF!</f>
        <v>#REF!</v>
      </c>
      <c r="W16" s="56">
        <f>W32+W34+W40+W43+W49+W56+W58</f>
        <v>22</v>
      </c>
      <c r="X16" s="76">
        <f>Y32+Y34+Y40+Y43+Y49+Y56+Y58</f>
        <v>12757</v>
      </c>
      <c r="Y16" s="76" t="e">
        <f>#REF!+#REF!+#REF!+#REF!+#REF!+#REF!+#REF!</f>
        <v>#REF!</v>
      </c>
      <c r="Z16" s="76">
        <f>AA32+AA34+AA40+AA43+AA49+AA56+AA58</f>
        <v>8116</v>
      </c>
      <c r="AA16" s="76" t="e">
        <f>#REF!+#REF!+#REF!+#REF!+#REF!+#REF!+#REF!</f>
        <v>#REF!</v>
      </c>
      <c r="AB16" s="56">
        <f>AB32+AB34+AB40+AB43+AB49+AB56+AB58</f>
        <v>19</v>
      </c>
      <c r="AC16" s="76">
        <f>AD32+AD34+AD40+AD43+AD49+AD56+AD58</f>
        <v>3580</v>
      </c>
      <c r="AD16" s="76" t="e">
        <f>#REF!+#REF!+#REF!+#REF!+#REF!+#REF!+#REF!</f>
        <v>#REF!</v>
      </c>
      <c r="AE16" s="76">
        <f>AF32+AF34+AF40+AF43+AF49+AF56+AF58</f>
        <v>3179</v>
      </c>
      <c r="AF16" s="76" t="e">
        <f>#REF!+#REF!+#REF!+#REF!+#REF!+#REF!+#REF!</f>
        <v>#REF!</v>
      </c>
    </row>
    <row r="17" spans="1:32" s="38" customFormat="1" ht="15.75" customHeight="1">
      <c r="A17" s="33" t="s">
        <v>8</v>
      </c>
      <c r="B17" s="34"/>
      <c r="C17" s="56">
        <f aca="true" t="shared" si="4" ref="C17:M17">C36+C47+C54</f>
        <v>118</v>
      </c>
      <c r="D17" s="76">
        <f t="shared" si="4"/>
        <v>63557</v>
      </c>
      <c r="E17" s="76">
        <f t="shared" si="4"/>
        <v>0</v>
      </c>
      <c r="F17" s="76">
        <f t="shared" si="4"/>
        <v>52731</v>
      </c>
      <c r="G17" s="76">
        <f t="shared" si="4"/>
        <v>0</v>
      </c>
      <c r="H17" s="56">
        <f>H36+H47+H54</f>
        <v>72</v>
      </c>
      <c r="I17" s="76">
        <f>J36+J47+J54</f>
        <v>37962</v>
      </c>
      <c r="J17" s="76" t="e">
        <f>#REF!+#REF!+#REF!</f>
        <v>#REF!</v>
      </c>
      <c r="K17" s="76">
        <f>L36+L47+L54</f>
        <v>33179</v>
      </c>
      <c r="L17" s="76" t="e">
        <f>#REF!+#REF!+#REF!</f>
        <v>#REF!</v>
      </c>
      <c r="M17" s="56">
        <f t="shared" si="4"/>
        <v>31</v>
      </c>
      <c r="N17" s="76">
        <f>O36+O47+O54</f>
        <v>16759</v>
      </c>
      <c r="O17" s="76" t="e">
        <f>#REF!+#REF!+#REF!</f>
        <v>#REF!</v>
      </c>
      <c r="P17" s="76">
        <f>Q36+Q47+Q54</f>
        <v>12089</v>
      </c>
      <c r="Q17" s="76" t="e">
        <f>#REF!+#REF!+#REF!</f>
        <v>#REF!</v>
      </c>
      <c r="R17" s="57">
        <f>R36+R47+R54</f>
        <v>0</v>
      </c>
      <c r="S17" s="81">
        <f>T36+T47+T54</f>
        <v>0</v>
      </c>
      <c r="T17" s="81" t="e">
        <f>#REF!+#REF!+#REF!</f>
        <v>#REF!</v>
      </c>
      <c r="U17" s="81">
        <f>V36+V47+V54</f>
        <v>0</v>
      </c>
      <c r="V17" s="81" t="e">
        <f>#REF!+#REF!+#REF!</f>
        <v>#REF!</v>
      </c>
      <c r="W17" s="57">
        <f>W36+W47+W54</f>
        <v>0</v>
      </c>
      <c r="X17" s="81">
        <f>Y36+Y47+Y54</f>
        <v>0</v>
      </c>
      <c r="Y17" s="81" t="e">
        <f>#REF!+#REF!+#REF!</f>
        <v>#REF!</v>
      </c>
      <c r="Z17" s="81">
        <f>AA36+AA47+AA54</f>
        <v>0</v>
      </c>
      <c r="AA17" s="81" t="e">
        <f>#REF!+#REF!+#REF!</f>
        <v>#REF!</v>
      </c>
      <c r="AB17" s="56">
        <f>AB36+AB47+AB54</f>
        <v>15</v>
      </c>
      <c r="AC17" s="76">
        <f>AD36+AD47+AD54</f>
        <v>8836</v>
      </c>
      <c r="AD17" s="76" t="e">
        <f>#REF!+#REF!+#REF!</f>
        <v>#REF!</v>
      </c>
      <c r="AE17" s="76">
        <f>AF36+AF47+AF54</f>
        <v>7463</v>
      </c>
      <c r="AF17" s="76" t="e">
        <f>#REF!+#REF!+#REF!</f>
        <v>#REF!</v>
      </c>
    </row>
    <row r="18" spans="1:32" s="38" customFormat="1" ht="15.75" customHeight="1">
      <c r="A18" s="33" t="s">
        <v>9</v>
      </c>
      <c r="B18" s="34"/>
      <c r="C18" s="56">
        <f>C38+C41+C42+C48+C53+C59+C70+C71+C72</f>
        <v>91</v>
      </c>
      <c r="D18" s="76">
        <f>D38+D41+D42+D48+D53+D59+D70+D71+D72</f>
        <v>32366</v>
      </c>
      <c r="E18" s="76" t="e">
        <f>E38+E41+E42+E48+E53+E59+E70+E71+E72+#REF!</f>
        <v>#REF!</v>
      </c>
      <c r="F18" s="76">
        <f>F38+F41+F42+F48+F53+F59+F70+F71+F72</f>
        <v>21974</v>
      </c>
      <c r="G18" s="76" t="e">
        <f>G38+G41+G42+G48+G53+G59+G70+G71+G72+#REF!</f>
        <v>#REF!</v>
      </c>
      <c r="H18" s="56">
        <f>H38+H41+H42+H48+H53+H59+H70+H71+H72</f>
        <v>11</v>
      </c>
      <c r="I18" s="76">
        <f>J38+J41+J42+J48+J53+J59+J70+J71+J72</f>
        <v>6922</v>
      </c>
      <c r="J18" s="76" t="e">
        <f>#REF!+#REF!+#REF!+#REF!+#REF!+#REF!+#REF!+#REF!+#REF!+#REF!</f>
        <v>#REF!</v>
      </c>
      <c r="K18" s="76">
        <f>L38+L41+L42+L48+L53+L59+L70+L71+L72</f>
        <v>3973</v>
      </c>
      <c r="L18" s="76" t="e">
        <f>#REF!+#REF!+#REF!+#REF!+#REF!+#REF!+#REF!+#REF!+#REF!+#REF!</f>
        <v>#REF!</v>
      </c>
      <c r="M18" s="56">
        <f>M38+M41+M42+M48+M53+M59+M70+M71+M72</f>
        <v>31</v>
      </c>
      <c r="N18" s="76">
        <f>O38+O41+O42+O48+O53+O59+O70+O71+O72</f>
        <v>13218</v>
      </c>
      <c r="O18" s="76" t="e">
        <f>#REF!+#REF!+#REF!+#REF!+#REF!+#REF!+#REF!+#REF!+#REF!+#REF!</f>
        <v>#REF!</v>
      </c>
      <c r="P18" s="76">
        <f>Q38+Q41+Q42+Q48+Q53+Q59+Q70+Q71+Q72</f>
        <v>9602</v>
      </c>
      <c r="Q18" s="76" t="e">
        <f>#REF!+#REF!+#REF!+#REF!+#REF!+#REF!+#REF!+#REF!+#REF!+#REF!</f>
        <v>#REF!</v>
      </c>
      <c r="R18" s="56">
        <f>R38+R41+R42+R48+R53+R59+R70+R71+R72</f>
        <v>4</v>
      </c>
      <c r="S18" s="76">
        <f>T38+T41+T42+T48+T53+T59+T70+T71+T72</f>
        <v>3770</v>
      </c>
      <c r="T18" s="76" t="e">
        <f>#REF!+#REF!+#REF!+#REF!+#REF!+#REF!+#REF!+#REF!+#REF!+#REF!</f>
        <v>#REF!</v>
      </c>
      <c r="U18" s="76">
        <f>V38+V41+V42+V48+V53+V59+V70+V71+V72</f>
        <v>3595</v>
      </c>
      <c r="V18" s="76" t="e">
        <f>#REF!+#REF!+#REF!+#REF!+#REF!+#REF!+#REF!+#REF!+#REF!+#REF!</f>
        <v>#REF!</v>
      </c>
      <c r="W18" s="56">
        <f>W38+W41+W42+W48+W53+W59+W70+W71+W72</f>
        <v>12</v>
      </c>
      <c r="X18" s="76">
        <f>Y38+Y41+Y42+Y48+Y53+Y59+Y70+Y71+Y72</f>
        <v>3789</v>
      </c>
      <c r="Y18" s="76" t="e">
        <f>#REF!+#REF!+#REF!+#REF!+#REF!+#REF!+#REF!+#REF!+#REF!+#REF!</f>
        <v>#REF!</v>
      </c>
      <c r="Z18" s="76">
        <f>AA38+AA41+AA42+AA48+AA53+AA59+AA70+AA71+AA72</f>
        <v>1859</v>
      </c>
      <c r="AA18" s="76" t="e">
        <f>#REF!+#REF!+#REF!+#REF!+#REF!+#REF!+#REF!+#REF!+#REF!+#REF!</f>
        <v>#REF!</v>
      </c>
      <c r="AB18" s="56">
        <f>AB38+AB41+AB42+AB48+AB53+AB59+AB70+AB71+AB72</f>
        <v>33</v>
      </c>
      <c r="AC18" s="76">
        <f>AD38+AD41+AD42+AD48+AD53+AD59+AD70+AD71+AD72</f>
        <v>4667</v>
      </c>
      <c r="AD18" s="76" t="e">
        <f>#REF!+#REF!+#REF!+#REF!+#REF!+#REF!+#REF!+#REF!+#REF!+#REF!</f>
        <v>#REF!</v>
      </c>
      <c r="AE18" s="76">
        <f>AF38+AF41+AF42+AF48+AF53+AF59+AF70+AF71+AF72</f>
        <v>2945</v>
      </c>
      <c r="AF18" s="76" t="e">
        <f>#REF!+#REF!+#REF!+#REF!+#REF!+#REF!+#REF!+#REF!+#REF!+#REF!</f>
        <v>#REF!</v>
      </c>
    </row>
    <row r="19" spans="1:32" s="38" customFormat="1" ht="15.75" customHeight="1">
      <c r="A19" s="33" t="s">
        <v>10</v>
      </c>
      <c r="B19" s="34"/>
      <c r="C19" s="56">
        <f aca="true" t="shared" si="5" ref="C19:M19">C23+C29+C44+C52+C65</f>
        <v>152</v>
      </c>
      <c r="D19" s="76">
        <f t="shared" si="5"/>
        <v>90084</v>
      </c>
      <c r="E19" s="76">
        <f t="shared" si="5"/>
        <v>0</v>
      </c>
      <c r="F19" s="76">
        <f t="shared" si="5"/>
        <v>65632</v>
      </c>
      <c r="G19" s="76">
        <f t="shared" si="5"/>
        <v>0</v>
      </c>
      <c r="H19" s="56">
        <f>H23+H29+H44+H52+H65</f>
        <v>116</v>
      </c>
      <c r="I19" s="76">
        <f>J23+J29+J44+J52+J65</f>
        <v>68422</v>
      </c>
      <c r="J19" s="76" t="e">
        <f>#REF!+#REF!+#REF!+#REF!+#REF!</f>
        <v>#REF!</v>
      </c>
      <c r="K19" s="76">
        <f>L23+L29+L44+L52+L65</f>
        <v>50693</v>
      </c>
      <c r="L19" s="76" t="e">
        <f>#REF!+#REF!+#REF!+#REF!+#REF!</f>
        <v>#REF!</v>
      </c>
      <c r="M19" s="56">
        <f t="shared" si="5"/>
        <v>29</v>
      </c>
      <c r="N19" s="76">
        <f>O23+O29+O44+O52+O65</f>
        <v>15902</v>
      </c>
      <c r="O19" s="76" t="e">
        <f>#REF!+#REF!+#REF!+#REF!+#REF!</f>
        <v>#REF!</v>
      </c>
      <c r="P19" s="76">
        <f>Q23+Q29+Q44+Q52+Q65</f>
        <v>11454</v>
      </c>
      <c r="Q19" s="76" t="e">
        <f>#REF!+#REF!+#REF!+#REF!+#REF!</f>
        <v>#REF!</v>
      </c>
      <c r="R19" s="56">
        <f>R23+R29+R44+R52+R65</f>
        <v>1</v>
      </c>
      <c r="S19" s="76">
        <f>T23+T29+T44+T52+T65</f>
        <v>500</v>
      </c>
      <c r="T19" s="76" t="e">
        <f>#REF!+#REF!+#REF!+#REF!+#REF!</f>
        <v>#REF!</v>
      </c>
      <c r="U19" s="76">
        <f>V23+V29+V44+V52+V65</f>
        <v>360</v>
      </c>
      <c r="V19" s="76" t="e">
        <f>#REF!+#REF!+#REF!+#REF!+#REF!</f>
        <v>#REF!</v>
      </c>
      <c r="W19" s="56">
        <f>W23+W29+W44+W52+W65</f>
        <v>3</v>
      </c>
      <c r="X19" s="76">
        <f>Y23+Y29+Y44+Y52+Y65</f>
        <v>3860</v>
      </c>
      <c r="Y19" s="76" t="e">
        <f>#REF!+#REF!+#REF!+#REF!+#REF!</f>
        <v>#REF!</v>
      </c>
      <c r="Z19" s="76">
        <f>AA23+AA29+AA44+AA52+AA65</f>
        <v>2082</v>
      </c>
      <c r="AA19" s="76" t="e">
        <f>#REF!+#REF!+#REF!+#REF!+#REF!</f>
        <v>#REF!</v>
      </c>
      <c r="AB19" s="56">
        <f>AB23+AB29+AB44+AB52+AB65</f>
        <v>3</v>
      </c>
      <c r="AC19" s="76">
        <f>AD23+AD29+AD44+AD52+AD65</f>
        <v>1400</v>
      </c>
      <c r="AD19" s="76" t="e">
        <f>#REF!+#REF!+#REF!+#REF!+#REF!</f>
        <v>#REF!</v>
      </c>
      <c r="AE19" s="76">
        <f>AF23+AF29+AF44+AF52+AF65</f>
        <v>1043</v>
      </c>
      <c r="AF19" s="76" t="e">
        <f>#REF!+#REF!+#REF!+#REF!+#REF!</f>
        <v>#REF!</v>
      </c>
    </row>
    <row r="20" spans="1:32" s="38" customFormat="1" ht="15.75" customHeight="1">
      <c r="A20" s="33" t="s">
        <v>11</v>
      </c>
      <c r="B20" s="34"/>
      <c r="C20" s="56">
        <f aca="true" t="shared" si="6" ref="C20:M20">C24+C31+C37+C55+C60+C66+C68+C69</f>
        <v>66</v>
      </c>
      <c r="D20" s="76">
        <f t="shared" si="6"/>
        <v>28782</v>
      </c>
      <c r="E20" s="76">
        <f t="shared" si="6"/>
        <v>0</v>
      </c>
      <c r="F20" s="76">
        <f t="shared" si="6"/>
        <v>21555</v>
      </c>
      <c r="G20" s="76">
        <f t="shared" si="6"/>
        <v>0</v>
      </c>
      <c r="H20" s="56">
        <f t="shared" si="6"/>
        <v>34</v>
      </c>
      <c r="I20" s="76">
        <f>J24+J31+J37+J55+J60+J66+J68+J69</f>
        <v>17756</v>
      </c>
      <c r="J20" s="76" t="e">
        <f>#REF!+#REF!+#REF!+#REF!+#REF!+#REF!+#REF!+#REF!</f>
        <v>#REF!</v>
      </c>
      <c r="K20" s="76">
        <f>L24+L31+L37+L55+L60+L66+L68+L69</f>
        <v>12233</v>
      </c>
      <c r="L20" s="76" t="e">
        <f>#REF!+#REF!+#REF!+#REF!+#REF!+#REF!+#REF!+#REF!</f>
        <v>#REF!</v>
      </c>
      <c r="M20" s="56">
        <f t="shared" si="6"/>
        <v>10</v>
      </c>
      <c r="N20" s="76">
        <f>O24+O31+O37+O55+O60+O66+O68+O69</f>
        <v>9116</v>
      </c>
      <c r="O20" s="76" t="e">
        <f>#REF!+#REF!+#REF!+#REF!+#REF!+#REF!+#REF!+#REF!</f>
        <v>#REF!</v>
      </c>
      <c r="P20" s="76">
        <f>Q24+Q31+Q37+Q55+Q60+Q66+Q68+Q69</f>
        <v>4993</v>
      </c>
      <c r="Q20" s="76" t="e">
        <f>#REF!+#REF!+#REF!+#REF!+#REF!+#REF!+#REF!+#REF!</f>
        <v>#REF!</v>
      </c>
      <c r="R20" s="57">
        <f>R24+R31+R37+R55+R60+R66+R68+R69</f>
        <v>0</v>
      </c>
      <c r="S20" s="81">
        <f>T24+T31+T37+T55+T60+T66+T68+T69</f>
        <v>0</v>
      </c>
      <c r="T20" s="81" t="e">
        <f>#REF!+#REF!+#REF!+#REF!+#REF!+#REF!+#REF!+#REF!</f>
        <v>#REF!</v>
      </c>
      <c r="U20" s="81">
        <f>V24+V31+V37+V55+V60+V66+V68+V69</f>
        <v>0</v>
      </c>
      <c r="V20" s="81" t="e">
        <f>#REF!+#REF!+#REF!+#REF!+#REF!+#REF!+#REF!+#REF!</f>
        <v>#REF!</v>
      </c>
      <c r="W20" s="56">
        <f>W24+W31+W37+W55+W60+W66+W68+W69</f>
        <v>9</v>
      </c>
      <c r="X20" s="76">
        <f>Y24+Y31+Y37+Y55+Y60+Y66+Y68+Y69</f>
        <v>1910</v>
      </c>
      <c r="Y20" s="76" t="e">
        <f>#REF!+#REF!+#REF!+#REF!+#REF!+#REF!+#REF!+#REF!</f>
        <v>#REF!</v>
      </c>
      <c r="Z20" s="76">
        <f>AA24+AA31+AA37+AA55+AA60+AA66+AA68+AA69</f>
        <v>1910</v>
      </c>
      <c r="AA20" s="76" t="e">
        <f>#REF!+#REF!+#REF!+#REF!+#REF!+#REF!+#REF!+#REF!</f>
        <v>#REF!</v>
      </c>
      <c r="AB20" s="56">
        <f>AB24+AB31+AB37+AB55+AB60+AB66+AB68+AB69</f>
        <v>13</v>
      </c>
      <c r="AC20" s="81">
        <f>AD24+AD31+AD37+AD55+AD60+AD66+AD68+AD69</f>
        <v>0</v>
      </c>
      <c r="AD20" s="81" t="e">
        <f>#REF!+#REF!+#REF!+#REF!+#REF!+#REF!+#REF!+#REF!</f>
        <v>#REF!</v>
      </c>
      <c r="AE20" s="76">
        <f>AF24+AF31+AF37+AF55+AF60+AF66+AF68+AF69</f>
        <v>2419</v>
      </c>
      <c r="AF20" s="76" t="e">
        <f>#REF!+#REF!+#REF!+#REF!+#REF!+#REF!+#REF!+#REF!</f>
        <v>#REF!</v>
      </c>
    </row>
    <row r="21" spans="1:32" s="32" customFormat="1" ht="15.75" customHeight="1">
      <c r="A21" s="35"/>
      <c r="B21" s="14"/>
      <c r="C21" s="40"/>
      <c r="D21" s="77"/>
      <c r="E21" s="77"/>
      <c r="F21" s="77"/>
      <c r="G21" s="77"/>
      <c r="H21" s="40"/>
      <c r="I21" s="77"/>
      <c r="J21" s="77"/>
      <c r="K21" s="77"/>
      <c r="L21" s="77"/>
      <c r="M21" s="40"/>
      <c r="N21" s="77"/>
      <c r="O21" s="77"/>
      <c r="P21" s="77"/>
      <c r="Q21" s="77"/>
      <c r="R21" s="40"/>
      <c r="S21" s="77"/>
      <c r="T21" s="77"/>
      <c r="U21" s="77"/>
      <c r="V21" s="77"/>
      <c r="W21" s="40"/>
      <c r="X21" s="77"/>
      <c r="Y21" s="77"/>
      <c r="Z21" s="77"/>
      <c r="AA21" s="77"/>
      <c r="AB21" s="40"/>
      <c r="AC21" s="77"/>
      <c r="AD21" s="77"/>
      <c r="AE21" s="77"/>
      <c r="AF21" s="77"/>
    </row>
    <row r="22" spans="1:32" s="3" customFormat="1" ht="15.75" customHeight="1">
      <c r="A22" s="35" t="s">
        <v>12</v>
      </c>
      <c r="B22" s="14"/>
      <c r="C22" s="58">
        <f>H22+M22+R22+W22+AB22</f>
        <v>141</v>
      </c>
      <c r="D22" s="78">
        <f>J22+O22+T22+Y22+AD22</f>
        <v>133979</v>
      </c>
      <c r="E22" s="78"/>
      <c r="F22" s="78">
        <f>L22+Q22+V22+AA22+AF22</f>
        <v>86414</v>
      </c>
      <c r="G22" s="78"/>
      <c r="H22" s="41">
        <v>128</v>
      </c>
      <c r="I22" s="42"/>
      <c r="J22" s="43">
        <v>125713</v>
      </c>
      <c r="K22" s="42"/>
      <c r="L22" s="43">
        <v>84081</v>
      </c>
      <c r="M22" s="44">
        <v>0</v>
      </c>
      <c r="N22" s="45"/>
      <c r="O22" s="43">
        <v>0</v>
      </c>
      <c r="P22" s="45"/>
      <c r="Q22" s="43">
        <v>0</v>
      </c>
      <c r="R22" s="46">
        <v>8</v>
      </c>
      <c r="S22" s="45"/>
      <c r="T22" s="47">
        <v>6497</v>
      </c>
      <c r="U22" s="45"/>
      <c r="V22" s="47">
        <v>2333</v>
      </c>
      <c r="W22" s="46">
        <v>5</v>
      </c>
      <c r="X22" s="45"/>
      <c r="Y22" s="47">
        <v>1769</v>
      </c>
      <c r="Z22" s="45"/>
      <c r="AA22" s="43">
        <v>0</v>
      </c>
      <c r="AB22" s="43">
        <v>0</v>
      </c>
      <c r="AC22" s="45"/>
      <c r="AD22" s="43">
        <v>0</v>
      </c>
      <c r="AE22" s="45"/>
      <c r="AF22" s="43">
        <v>0</v>
      </c>
    </row>
    <row r="23" spans="1:32" s="3" customFormat="1" ht="15.75" customHeight="1">
      <c r="A23" s="35" t="s">
        <v>13</v>
      </c>
      <c r="B23" s="14"/>
      <c r="C23" s="58">
        <f>H23+M23+R23+W23+AB23</f>
        <v>123</v>
      </c>
      <c r="D23" s="78">
        <f>J23+O23+T23+Y23+AD23</f>
        <v>75973</v>
      </c>
      <c r="E23" s="78"/>
      <c r="F23" s="78">
        <f>L23+Q23+V23+AA23+AF23</f>
        <v>53525</v>
      </c>
      <c r="G23" s="78"/>
      <c r="H23" s="41">
        <v>90</v>
      </c>
      <c r="I23" s="42"/>
      <c r="J23" s="43">
        <v>57211</v>
      </c>
      <c r="K23" s="42"/>
      <c r="L23" s="43">
        <v>40347</v>
      </c>
      <c r="M23" s="46">
        <v>28</v>
      </c>
      <c r="N23" s="45"/>
      <c r="O23" s="47">
        <v>15402</v>
      </c>
      <c r="P23" s="45"/>
      <c r="Q23" s="47">
        <v>11213</v>
      </c>
      <c r="R23" s="46">
        <v>1</v>
      </c>
      <c r="S23" s="45"/>
      <c r="T23" s="47">
        <v>500</v>
      </c>
      <c r="U23" s="45"/>
      <c r="V23" s="47">
        <v>360</v>
      </c>
      <c r="W23" s="46">
        <v>2</v>
      </c>
      <c r="X23" s="45"/>
      <c r="Y23" s="47">
        <v>1460</v>
      </c>
      <c r="Z23" s="45"/>
      <c r="AA23" s="47">
        <v>682</v>
      </c>
      <c r="AB23" s="46">
        <v>2</v>
      </c>
      <c r="AC23" s="45"/>
      <c r="AD23" s="47">
        <v>1400</v>
      </c>
      <c r="AE23" s="45"/>
      <c r="AF23" s="47">
        <v>923</v>
      </c>
    </row>
    <row r="24" spans="1:32" s="3" customFormat="1" ht="15.75" customHeight="1">
      <c r="A24" s="35" t="s">
        <v>14</v>
      </c>
      <c r="B24" s="14"/>
      <c r="C24" s="58">
        <f>H24+M24+R24+W24+AB24</f>
        <v>12</v>
      </c>
      <c r="D24" s="78">
        <f>J24+O24+T24+Y24+AD24</f>
        <v>9972</v>
      </c>
      <c r="E24" s="78"/>
      <c r="F24" s="78">
        <f>L24+Q24+V24+AA24+AF24</f>
        <v>7132</v>
      </c>
      <c r="G24" s="78"/>
      <c r="H24" s="41">
        <v>9</v>
      </c>
      <c r="I24" s="42"/>
      <c r="J24" s="43">
        <v>7454</v>
      </c>
      <c r="K24" s="42"/>
      <c r="L24" s="43">
        <v>5614</v>
      </c>
      <c r="M24" s="46">
        <v>3</v>
      </c>
      <c r="N24" s="45"/>
      <c r="O24" s="47">
        <v>2518</v>
      </c>
      <c r="P24" s="45"/>
      <c r="Q24" s="47">
        <v>1518</v>
      </c>
      <c r="R24" s="44">
        <v>0</v>
      </c>
      <c r="S24" s="45"/>
      <c r="T24" s="43">
        <v>0</v>
      </c>
      <c r="U24" s="45"/>
      <c r="V24" s="43">
        <v>0</v>
      </c>
      <c r="W24" s="44">
        <v>0</v>
      </c>
      <c r="X24" s="45"/>
      <c r="Y24" s="43">
        <v>0</v>
      </c>
      <c r="Z24" s="45"/>
      <c r="AA24" s="43">
        <v>0</v>
      </c>
      <c r="AB24" s="43">
        <v>0</v>
      </c>
      <c r="AC24" s="45"/>
      <c r="AD24" s="43">
        <v>0</v>
      </c>
      <c r="AE24" s="45"/>
      <c r="AF24" s="43">
        <v>0</v>
      </c>
    </row>
    <row r="25" spans="1:32" s="3" customFormat="1" ht="15.75" customHeight="1">
      <c r="A25" s="35" t="s">
        <v>15</v>
      </c>
      <c r="B25" s="14"/>
      <c r="C25" s="58">
        <f>H25+M25+R25+W25+AB25</f>
        <v>54</v>
      </c>
      <c r="D25" s="78">
        <f>J25+O25+T25+Y25+AD25</f>
        <v>31550</v>
      </c>
      <c r="E25" s="78"/>
      <c r="F25" s="78">
        <f>L25+Q25+V25+AA25+AF25</f>
        <v>22841</v>
      </c>
      <c r="G25" s="78"/>
      <c r="H25" s="44">
        <v>0</v>
      </c>
      <c r="I25" s="42"/>
      <c r="J25" s="43">
        <v>0</v>
      </c>
      <c r="K25" s="42"/>
      <c r="L25" s="43">
        <v>0</v>
      </c>
      <c r="M25" s="46">
        <v>45</v>
      </c>
      <c r="N25" s="45"/>
      <c r="O25" s="47">
        <v>24044</v>
      </c>
      <c r="P25" s="45"/>
      <c r="Q25" s="47">
        <v>18039</v>
      </c>
      <c r="R25" s="46">
        <v>9</v>
      </c>
      <c r="S25" s="45"/>
      <c r="T25" s="47">
        <v>7506</v>
      </c>
      <c r="U25" s="45"/>
      <c r="V25" s="47">
        <v>4802</v>
      </c>
      <c r="W25" s="44">
        <v>0</v>
      </c>
      <c r="X25" s="45"/>
      <c r="Y25" s="43">
        <v>0</v>
      </c>
      <c r="Z25" s="45"/>
      <c r="AA25" s="43">
        <v>0</v>
      </c>
      <c r="AB25" s="43">
        <v>0</v>
      </c>
      <c r="AC25" s="45"/>
      <c r="AD25" s="43">
        <v>0</v>
      </c>
      <c r="AE25" s="45"/>
      <c r="AF25" s="43">
        <v>0</v>
      </c>
    </row>
    <row r="26" spans="1:32" s="3" customFormat="1" ht="15.75" customHeight="1">
      <c r="A26" s="35" t="s">
        <v>16</v>
      </c>
      <c r="B26" s="14"/>
      <c r="C26" s="58">
        <f>H26+M26+R26+W26+AB26</f>
        <v>15</v>
      </c>
      <c r="D26" s="78">
        <f>J26+O26+T26+Y26+AD26</f>
        <v>7634</v>
      </c>
      <c r="E26" s="78"/>
      <c r="F26" s="78">
        <f>L26+Q26+V26+AA26+AF26</f>
        <v>4651</v>
      </c>
      <c r="G26" s="78"/>
      <c r="H26" s="44">
        <v>0</v>
      </c>
      <c r="I26" s="42"/>
      <c r="J26" s="43">
        <v>0</v>
      </c>
      <c r="K26" s="42"/>
      <c r="L26" s="43">
        <v>0</v>
      </c>
      <c r="M26" s="46">
        <v>8</v>
      </c>
      <c r="N26" s="45"/>
      <c r="O26" s="47">
        <v>4822</v>
      </c>
      <c r="P26" s="45"/>
      <c r="Q26" s="47">
        <v>2904</v>
      </c>
      <c r="R26" s="46">
        <v>3</v>
      </c>
      <c r="S26" s="45"/>
      <c r="T26" s="47">
        <v>1443</v>
      </c>
      <c r="U26" s="45"/>
      <c r="V26" s="47">
        <v>769</v>
      </c>
      <c r="W26" s="46">
        <v>2</v>
      </c>
      <c r="X26" s="45"/>
      <c r="Y26" s="47">
        <v>572</v>
      </c>
      <c r="Z26" s="45"/>
      <c r="AA26" s="47">
        <v>330</v>
      </c>
      <c r="AB26" s="46">
        <v>2</v>
      </c>
      <c r="AC26" s="45"/>
      <c r="AD26" s="47">
        <v>797</v>
      </c>
      <c r="AE26" s="45"/>
      <c r="AF26" s="47">
        <v>648</v>
      </c>
    </row>
    <row r="27" spans="1:32" s="32" customFormat="1" ht="15.75" customHeight="1">
      <c r="A27" s="35"/>
      <c r="B27" s="14"/>
      <c r="C27" s="58"/>
      <c r="D27" s="78"/>
      <c r="E27" s="78"/>
      <c r="F27" s="78"/>
      <c r="G27" s="78"/>
      <c r="H27" s="41"/>
      <c r="I27" s="48"/>
      <c r="J27" s="46"/>
      <c r="K27" s="48"/>
      <c r="L27" s="46"/>
      <c r="M27" s="46"/>
      <c r="N27" s="45"/>
      <c r="O27" s="49"/>
      <c r="P27" s="45"/>
      <c r="Q27" s="49"/>
      <c r="R27" s="46"/>
      <c r="S27" s="45"/>
      <c r="T27" s="49"/>
      <c r="U27" s="45"/>
      <c r="V27" s="49"/>
      <c r="W27" s="46"/>
      <c r="X27" s="45"/>
      <c r="Y27" s="49"/>
      <c r="Z27" s="45"/>
      <c r="AA27" s="49"/>
      <c r="AB27" s="46"/>
      <c r="AC27" s="45"/>
      <c r="AD27" s="49"/>
      <c r="AE27" s="45"/>
      <c r="AF27" s="49"/>
    </row>
    <row r="28" spans="1:32" s="3" customFormat="1" ht="15.75" customHeight="1">
      <c r="A28" s="35" t="s">
        <v>17</v>
      </c>
      <c r="B28" s="14"/>
      <c r="C28" s="58">
        <f>H28+M28+R28+W28+AB28</f>
        <v>61</v>
      </c>
      <c r="D28" s="78">
        <f>J28+O28+T28+Y28+AD28</f>
        <v>27983</v>
      </c>
      <c r="E28" s="78"/>
      <c r="F28" s="78">
        <f>L28+Q28+V28+AA28+AF28</f>
        <v>20848</v>
      </c>
      <c r="G28" s="78"/>
      <c r="H28" s="41">
        <v>32</v>
      </c>
      <c r="I28" s="42"/>
      <c r="J28" s="43">
        <v>18747</v>
      </c>
      <c r="K28" s="42"/>
      <c r="L28" s="43">
        <v>15389</v>
      </c>
      <c r="M28" s="46">
        <v>12</v>
      </c>
      <c r="N28" s="45"/>
      <c r="O28" s="47">
        <v>5781</v>
      </c>
      <c r="P28" s="45"/>
      <c r="Q28" s="47">
        <v>5459</v>
      </c>
      <c r="R28" s="46">
        <v>8</v>
      </c>
      <c r="S28" s="45"/>
      <c r="T28" s="47">
        <v>1724</v>
      </c>
      <c r="U28" s="45"/>
      <c r="V28" s="43">
        <v>0</v>
      </c>
      <c r="W28" s="46">
        <v>5</v>
      </c>
      <c r="X28" s="45"/>
      <c r="Y28" s="47">
        <v>970</v>
      </c>
      <c r="Z28" s="45"/>
      <c r="AA28" s="43">
        <v>0</v>
      </c>
      <c r="AB28" s="46">
        <v>4</v>
      </c>
      <c r="AC28" s="45"/>
      <c r="AD28" s="47">
        <v>761</v>
      </c>
      <c r="AE28" s="45"/>
      <c r="AF28" s="43">
        <v>0</v>
      </c>
    </row>
    <row r="29" spans="1:32" s="3" customFormat="1" ht="15.75" customHeight="1">
      <c r="A29" s="35" t="s">
        <v>18</v>
      </c>
      <c r="B29" s="14"/>
      <c r="C29" s="58">
        <f>H29+M29+R29+W29+AB29</f>
        <v>3</v>
      </c>
      <c r="D29" s="78">
        <f>J29+O29+T29+Y29+AD29</f>
        <v>2900</v>
      </c>
      <c r="E29" s="78"/>
      <c r="F29" s="78">
        <f>L29+Q29+V29+AA29+AF29</f>
        <v>1761</v>
      </c>
      <c r="G29" s="78"/>
      <c r="H29" s="44">
        <v>0</v>
      </c>
      <c r="I29" s="42"/>
      <c r="J29" s="43">
        <v>0</v>
      </c>
      <c r="K29" s="42"/>
      <c r="L29" s="43">
        <v>0</v>
      </c>
      <c r="M29" s="46">
        <v>1</v>
      </c>
      <c r="N29" s="45"/>
      <c r="O29" s="47">
        <v>500</v>
      </c>
      <c r="P29" s="45"/>
      <c r="Q29" s="47">
        <v>241</v>
      </c>
      <c r="R29" s="44">
        <v>0</v>
      </c>
      <c r="S29" s="45"/>
      <c r="T29" s="43">
        <v>0</v>
      </c>
      <c r="U29" s="45"/>
      <c r="V29" s="43">
        <v>0</v>
      </c>
      <c r="W29" s="46">
        <v>1</v>
      </c>
      <c r="X29" s="45"/>
      <c r="Y29" s="47">
        <v>2400</v>
      </c>
      <c r="Z29" s="45"/>
      <c r="AA29" s="47">
        <v>1400</v>
      </c>
      <c r="AB29" s="46">
        <v>1</v>
      </c>
      <c r="AC29" s="45"/>
      <c r="AD29" s="43">
        <v>0</v>
      </c>
      <c r="AE29" s="45"/>
      <c r="AF29" s="47">
        <v>120</v>
      </c>
    </row>
    <row r="30" spans="1:32" s="3" customFormat="1" ht="15.75" customHeight="1">
      <c r="A30" s="35" t="s">
        <v>19</v>
      </c>
      <c r="B30" s="14"/>
      <c r="C30" s="58">
        <f>H30+M30+R30+W30+AB30</f>
        <v>81</v>
      </c>
      <c r="D30" s="78">
        <f>J30+O30+T30+Y30+AD30</f>
        <v>39129</v>
      </c>
      <c r="E30" s="78"/>
      <c r="F30" s="78">
        <f>L30+Q30+V30+AA30+AF30</f>
        <v>30506</v>
      </c>
      <c r="G30" s="78"/>
      <c r="H30" s="41">
        <v>9</v>
      </c>
      <c r="I30" s="42"/>
      <c r="J30" s="43">
        <v>9511</v>
      </c>
      <c r="K30" s="42"/>
      <c r="L30" s="43">
        <v>7067</v>
      </c>
      <c r="M30" s="46">
        <v>1</v>
      </c>
      <c r="N30" s="45"/>
      <c r="O30" s="47">
        <v>1525</v>
      </c>
      <c r="P30" s="45"/>
      <c r="Q30" s="47">
        <v>516</v>
      </c>
      <c r="R30" s="46">
        <v>7</v>
      </c>
      <c r="S30" s="45"/>
      <c r="T30" s="47">
        <v>5229</v>
      </c>
      <c r="U30" s="45"/>
      <c r="V30" s="47">
        <v>3441</v>
      </c>
      <c r="W30" s="46">
        <v>22</v>
      </c>
      <c r="X30" s="45"/>
      <c r="Y30" s="47">
        <v>15728</v>
      </c>
      <c r="Z30" s="45"/>
      <c r="AA30" s="47">
        <v>14005</v>
      </c>
      <c r="AB30" s="46">
        <v>42</v>
      </c>
      <c r="AC30" s="45"/>
      <c r="AD30" s="47">
        <v>7136</v>
      </c>
      <c r="AE30" s="45"/>
      <c r="AF30" s="47">
        <v>5477</v>
      </c>
    </row>
    <row r="31" spans="1:32" s="3" customFormat="1" ht="15.75" customHeight="1">
      <c r="A31" s="35" t="s">
        <v>20</v>
      </c>
      <c r="B31" s="14"/>
      <c r="C31" s="58">
        <f>H31+M31+R31+W31+AB31</f>
        <v>6</v>
      </c>
      <c r="D31" s="78">
        <f>J31+O31+T31+Y31+AD31</f>
        <v>3558</v>
      </c>
      <c r="E31" s="78"/>
      <c r="F31" s="78">
        <f>L31+Q31+V31+AA31+AF31</f>
        <v>2582</v>
      </c>
      <c r="G31" s="78"/>
      <c r="H31" s="41">
        <v>2</v>
      </c>
      <c r="I31" s="42"/>
      <c r="J31" s="43">
        <v>304</v>
      </c>
      <c r="K31" s="42"/>
      <c r="L31" s="43">
        <v>272</v>
      </c>
      <c r="M31" s="46">
        <v>4</v>
      </c>
      <c r="N31" s="45"/>
      <c r="O31" s="47">
        <v>3254</v>
      </c>
      <c r="P31" s="45"/>
      <c r="Q31" s="47">
        <v>2310</v>
      </c>
      <c r="R31" s="44">
        <v>0</v>
      </c>
      <c r="S31" s="45"/>
      <c r="T31" s="43">
        <v>0</v>
      </c>
      <c r="U31" s="45"/>
      <c r="V31" s="43">
        <v>0</v>
      </c>
      <c r="W31" s="44">
        <v>0</v>
      </c>
      <c r="X31" s="45"/>
      <c r="Y31" s="43">
        <v>0</v>
      </c>
      <c r="Z31" s="45"/>
      <c r="AA31" s="43">
        <v>0</v>
      </c>
      <c r="AB31" s="43">
        <v>0</v>
      </c>
      <c r="AC31" s="45"/>
      <c r="AD31" s="43">
        <v>0</v>
      </c>
      <c r="AE31" s="45"/>
      <c r="AF31" s="43">
        <v>0</v>
      </c>
    </row>
    <row r="32" spans="1:32" s="3" customFormat="1" ht="15.75" customHeight="1">
      <c r="A32" s="35" t="s">
        <v>21</v>
      </c>
      <c r="B32" s="14"/>
      <c r="C32" s="58">
        <f>H32+M32+R32+W32+AB32</f>
        <v>27</v>
      </c>
      <c r="D32" s="78">
        <f>J32+O32+T32+Y32+AD32</f>
        <v>17126</v>
      </c>
      <c r="E32" s="78"/>
      <c r="F32" s="78">
        <f>L32+Q32+V32+AA32+AF32</f>
        <v>12557</v>
      </c>
      <c r="G32" s="78"/>
      <c r="H32" s="41">
        <v>10</v>
      </c>
      <c r="I32" s="42"/>
      <c r="J32" s="43">
        <v>6505</v>
      </c>
      <c r="K32" s="42"/>
      <c r="L32" s="43">
        <v>6235</v>
      </c>
      <c r="M32" s="46">
        <v>10</v>
      </c>
      <c r="N32" s="45"/>
      <c r="O32" s="47">
        <v>5353</v>
      </c>
      <c r="P32" s="45"/>
      <c r="Q32" s="47">
        <v>4364</v>
      </c>
      <c r="R32" s="46">
        <v>1</v>
      </c>
      <c r="S32" s="45"/>
      <c r="T32" s="47">
        <v>1153</v>
      </c>
      <c r="U32" s="45"/>
      <c r="V32" s="47">
        <v>798</v>
      </c>
      <c r="W32" s="46">
        <v>6</v>
      </c>
      <c r="X32" s="45"/>
      <c r="Y32" s="47">
        <v>4115</v>
      </c>
      <c r="Z32" s="45"/>
      <c r="AA32" s="47">
        <v>1160</v>
      </c>
      <c r="AB32" s="43">
        <v>0</v>
      </c>
      <c r="AC32" s="45"/>
      <c r="AD32" s="43">
        <v>0</v>
      </c>
      <c r="AE32" s="45"/>
      <c r="AF32" s="43">
        <v>0</v>
      </c>
    </row>
    <row r="33" spans="1:32" s="32" customFormat="1" ht="15.75" customHeight="1">
      <c r="A33" s="35"/>
      <c r="B33" s="14"/>
      <c r="C33" s="58"/>
      <c r="D33" s="78"/>
      <c r="E33" s="78"/>
      <c r="F33" s="78"/>
      <c r="G33" s="78"/>
      <c r="H33" s="41"/>
      <c r="I33" s="48"/>
      <c r="J33" s="46"/>
      <c r="K33" s="48"/>
      <c r="L33" s="49"/>
      <c r="M33" s="46"/>
      <c r="N33" s="45"/>
      <c r="O33" s="49"/>
      <c r="P33" s="45"/>
      <c r="Q33" s="49"/>
      <c r="R33" s="46"/>
      <c r="S33" s="45"/>
      <c r="T33" s="49"/>
      <c r="U33" s="45"/>
      <c r="V33" s="49"/>
      <c r="W33" s="46"/>
      <c r="X33" s="45"/>
      <c r="Y33" s="49"/>
      <c r="Z33" s="45"/>
      <c r="AA33" s="49"/>
      <c r="AB33" s="46"/>
      <c r="AC33" s="45"/>
      <c r="AD33" s="49"/>
      <c r="AE33" s="45"/>
      <c r="AF33" s="49"/>
    </row>
    <row r="34" spans="1:32" s="3" customFormat="1" ht="15.75" customHeight="1">
      <c r="A34" s="35" t="s">
        <v>22</v>
      </c>
      <c r="B34" s="14"/>
      <c r="C34" s="58">
        <f>H34+M34+R34+W34+AB34</f>
        <v>21</v>
      </c>
      <c r="D34" s="78">
        <f>J34+O34+T34+Y34+AD34</f>
        <v>17995</v>
      </c>
      <c r="E34" s="78"/>
      <c r="F34" s="78">
        <f>L34+Q34+V34+AA34+AF34</f>
        <v>13319</v>
      </c>
      <c r="G34" s="78"/>
      <c r="H34" s="41">
        <v>21</v>
      </c>
      <c r="I34" s="42"/>
      <c r="J34" s="43">
        <v>17995</v>
      </c>
      <c r="K34" s="42"/>
      <c r="L34" s="43">
        <v>13319</v>
      </c>
      <c r="M34" s="44">
        <v>0</v>
      </c>
      <c r="N34" s="45"/>
      <c r="O34" s="43">
        <v>0</v>
      </c>
      <c r="P34" s="45"/>
      <c r="Q34" s="43">
        <v>0</v>
      </c>
      <c r="R34" s="44">
        <v>0</v>
      </c>
      <c r="S34" s="45"/>
      <c r="T34" s="43">
        <v>0</v>
      </c>
      <c r="U34" s="45"/>
      <c r="V34" s="43">
        <v>0</v>
      </c>
      <c r="W34" s="44">
        <v>0</v>
      </c>
      <c r="X34" s="45"/>
      <c r="Y34" s="43">
        <v>0</v>
      </c>
      <c r="Z34" s="45"/>
      <c r="AA34" s="43">
        <v>0</v>
      </c>
      <c r="AB34" s="43">
        <v>0</v>
      </c>
      <c r="AC34" s="45"/>
      <c r="AD34" s="43">
        <v>0</v>
      </c>
      <c r="AE34" s="45"/>
      <c r="AF34" s="43">
        <v>0</v>
      </c>
    </row>
    <row r="35" spans="1:32" s="3" customFormat="1" ht="15.75" customHeight="1">
      <c r="A35" s="35" t="s">
        <v>23</v>
      </c>
      <c r="B35" s="14"/>
      <c r="C35" s="58">
        <f>H35+M35+R35+W35+AB35</f>
        <v>34</v>
      </c>
      <c r="D35" s="78">
        <f>J35+O35+T35+Y35+AD35</f>
        <v>31039</v>
      </c>
      <c r="E35" s="78"/>
      <c r="F35" s="78">
        <f>L35+Q35+V35+AA35+AF35</f>
        <v>27373</v>
      </c>
      <c r="G35" s="78"/>
      <c r="H35" s="41">
        <v>20</v>
      </c>
      <c r="I35" s="42"/>
      <c r="J35" s="43">
        <v>23401</v>
      </c>
      <c r="K35" s="42"/>
      <c r="L35" s="43">
        <v>20365</v>
      </c>
      <c r="M35" s="44">
        <v>0</v>
      </c>
      <c r="N35" s="45"/>
      <c r="O35" s="43">
        <v>0</v>
      </c>
      <c r="P35" s="45"/>
      <c r="Q35" s="43">
        <v>0</v>
      </c>
      <c r="R35" s="46">
        <v>6</v>
      </c>
      <c r="S35" s="45"/>
      <c r="T35" s="47">
        <v>4855</v>
      </c>
      <c r="U35" s="45"/>
      <c r="V35" s="47">
        <v>4225</v>
      </c>
      <c r="W35" s="46">
        <v>6</v>
      </c>
      <c r="X35" s="45"/>
      <c r="Y35" s="47">
        <v>2683</v>
      </c>
      <c r="Z35" s="45"/>
      <c r="AA35" s="47">
        <v>2683</v>
      </c>
      <c r="AB35" s="46">
        <v>2</v>
      </c>
      <c r="AC35" s="45"/>
      <c r="AD35" s="47">
        <v>100</v>
      </c>
      <c r="AE35" s="45"/>
      <c r="AF35" s="47">
        <v>100</v>
      </c>
    </row>
    <row r="36" spans="1:32" s="3" customFormat="1" ht="15.75" customHeight="1">
      <c r="A36" s="35" t="s">
        <v>24</v>
      </c>
      <c r="B36" s="14"/>
      <c r="C36" s="58">
        <f>H36+M36+R36+W36+AB36</f>
        <v>36</v>
      </c>
      <c r="D36" s="78">
        <f>J36+O36+T36+Y36+AD36</f>
        <v>23624</v>
      </c>
      <c r="E36" s="78"/>
      <c r="F36" s="78">
        <f>L36+Q36+V36+AA36+AF36</f>
        <v>20045</v>
      </c>
      <c r="G36" s="78"/>
      <c r="H36" s="41">
        <v>18</v>
      </c>
      <c r="I36" s="42"/>
      <c r="J36" s="43">
        <v>12500</v>
      </c>
      <c r="K36" s="42"/>
      <c r="L36" s="43">
        <v>10916</v>
      </c>
      <c r="M36" s="46">
        <v>4</v>
      </c>
      <c r="N36" s="45"/>
      <c r="O36" s="47">
        <v>2603</v>
      </c>
      <c r="P36" s="45"/>
      <c r="Q36" s="47">
        <v>1986</v>
      </c>
      <c r="R36" s="44">
        <v>0</v>
      </c>
      <c r="S36" s="45"/>
      <c r="T36" s="43">
        <v>0</v>
      </c>
      <c r="U36" s="45"/>
      <c r="V36" s="43">
        <v>0</v>
      </c>
      <c r="W36" s="44">
        <v>0</v>
      </c>
      <c r="X36" s="45"/>
      <c r="Y36" s="43">
        <v>0</v>
      </c>
      <c r="Z36" s="45"/>
      <c r="AA36" s="43">
        <v>0</v>
      </c>
      <c r="AB36" s="46">
        <v>14</v>
      </c>
      <c r="AC36" s="45"/>
      <c r="AD36" s="47">
        <v>8521</v>
      </c>
      <c r="AE36" s="45"/>
      <c r="AF36" s="47">
        <v>7143</v>
      </c>
    </row>
    <row r="37" spans="1:32" s="3" customFormat="1" ht="15.75" customHeight="1">
      <c r="A37" s="35" t="s">
        <v>25</v>
      </c>
      <c r="B37" s="14"/>
      <c r="C37" s="58">
        <f>H37+M37+R37+W37+AB37</f>
        <v>25</v>
      </c>
      <c r="D37" s="78">
        <f>J37+O37+T37+Y37+AD37</f>
        <v>5292</v>
      </c>
      <c r="E37" s="78"/>
      <c r="F37" s="78">
        <f>L37+Q37+V37+AA37+AF37</f>
        <v>5576</v>
      </c>
      <c r="G37" s="78"/>
      <c r="H37" s="41">
        <v>12</v>
      </c>
      <c r="I37" s="42"/>
      <c r="J37" s="43">
        <v>5292</v>
      </c>
      <c r="K37" s="42"/>
      <c r="L37" s="43">
        <v>3157</v>
      </c>
      <c r="M37" s="44">
        <v>0</v>
      </c>
      <c r="N37" s="45"/>
      <c r="O37" s="43">
        <v>0</v>
      </c>
      <c r="P37" s="45"/>
      <c r="Q37" s="43">
        <v>0</v>
      </c>
      <c r="R37" s="44">
        <v>0</v>
      </c>
      <c r="S37" s="45"/>
      <c r="T37" s="43">
        <v>0</v>
      </c>
      <c r="U37" s="45"/>
      <c r="V37" s="43">
        <v>0</v>
      </c>
      <c r="W37" s="44">
        <v>0</v>
      </c>
      <c r="X37" s="45"/>
      <c r="Y37" s="43">
        <v>0</v>
      </c>
      <c r="Z37" s="45"/>
      <c r="AA37" s="43">
        <v>0</v>
      </c>
      <c r="AB37" s="46">
        <v>13</v>
      </c>
      <c r="AC37" s="45"/>
      <c r="AD37" s="43">
        <v>0</v>
      </c>
      <c r="AE37" s="45"/>
      <c r="AF37" s="47">
        <v>2419</v>
      </c>
    </row>
    <row r="38" spans="1:32" s="3" customFormat="1" ht="15.75" customHeight="1">
      <c r="A38" s="35" t="s">
        <v>26</v>
      </c>
      <c r="B38" s="14"/>
      <c r="C38" s="58">
        <f>H38+M38+R38+W38+AB38</f>
        <v>7</v>
      </c>
      <c r="D38" s="78">
        <f>J38+O38+T38+Y38+AD38</f>
        <v>2407</v>
      </c>
      <c r="E38" s="78"/>
      <c r="F38" s="78">
        <f>L38+Q38+V38+AA38+AF38</f>
        <v>0</v>
      </c>
      <c r="G38" s="78"/>
      <c r="H38" s="41">
        <v>1</v>
      </c>
      <c r="I38" s="42"/>
      <c r="J38" s="43">
        <v>525</v>
      </c>
      <c r="K38" s="42"/>
      <c r="L38" s="43">
        <v>0</v>
      </c>
      <c r="M38" s="46">
        <v>1</v>
      </c>
      <c r="N38" s="45"/>
      <c r="O38" s="49">
        <v>926</v>
      </c>
      <c r="P38" s="45"/>
      <c r="Q38" s="43">
        <v>0</v>
      </c>
      <c r="R38" s="44">
        <v>0</v>
      </c>
      <c r="S38" s="45"/>
      <c r="T38" s="43">
        <v>0</v>
      </c>
      <c r="U38" s="45"/>
      <c r="V38" s="43">
        <v>0</v>
      </c>
      <c r="W38" s="44">
        <v>0</v>
      </c>
      <c r="X38" s="45"/>
      <c r="Y38" s="43">
        <v>0</v>
      </c>
      <c r="Z38" s="45"/>
      <c r="AA38" s="43">
        <v>0</v>
      </c>
      <c r="AB38" s="46">
        <v>5</v>
      </c>
      <c r="AC38" s="45"/>
      <c r="AD38" s="47">
        <v>956</v>
      </c>
      <c r="AE38" s="45"/>
      <c r="AF38" s="43">
        <v>0</v>
      </c>
    </row>
    <row r="39" spans="1:32" s="32" customFormat="1" ht="15.75" customHeight="1">
      <c r="A39" s="35"/>
      <c r="B39" s="14"/>
      <c r="C39" s="58"/>
      <c r="D39" s="78"/>
      <c r="E39" s="78"/>
      <c r="F39" s="78"/>
      <c r="G39" s="78"/>
      <c r="H39" s="41"/>
      <c r="I39" s="48"/>
      <c r="J39" s="43"/>
      <c r="K39" s="48"/>
      <c r="L39" s="49"/>
      <c r="M39" s="46"/>
      <c r="N39" s="45"/>
      <c r="O39" s="49"/>
      <c r="P39" s="45"/>
      <c r="Q39" s="49"/>
      <c r="R39" s="46"/>
      <c r="S39" s="45"/>
      <c r="T39" s="49"/>
      <c r="U39" s="45"/>
      <c r="V39" s="49"/>
      <c r="W39" s="46"/>
      <c r="X39" s="45"/>
      <c r="Y39" s="49"/>
      <c r="Z39" s="45"/>
      <c r="AA39" s="49"/>
      <c r="AB39" s="46"/>
      <c r="AC39" s="45"/>
      <c r="AD39" s="49"/>
      <c r="AE39" s="45"/>
      <c r="AF39" s="49"/>
    </row>
    <row r="40" spans="1:32" s="3" customFormat="1" ht="15.75" customHeight="1">
      <c r="A40" s="35" t="s">
        <v>27</v>
      </c>
      <c r="B40" s="14"/>
      <c r="C40" s="58">
        <f>H40+M40+R40+W40+AB40</f>
        <v>47</v>
      </c>
      <c r="D40" s="78">
        <f>J40+O40+T40+Y40+AD40</f>
        <v>24374</v>
      </c>
      <c r="E40" s="78"/>
      <c r="F40" s="78">
        <f>L40+Q40+V40+AA40+AF40</f>
        <v>17806</v>
      </c>
      <c r="G40" s="78"/>
      <c r="H40" s="41">
        <v>1</v>
      </c>
      <c r="I40" s="42"/>
      <c r="J40" s="43">
        <v>160</v>
      </c>
      <c r="K40" s="42"/>
      <c r="L40" s="46">
        <v>130</v>
      </c>
      <c r="M40" s="46">
        <v>16</v>
      </c>
      <c r="N40" s="45"/>
      <c r="O40" s="47">
        <v>11615</v>
      </c>
      <c r="P40" s="45"/>
      <c r="Q40" s="47">
        <v>6940</v>
      </c>
      <c r="R40" s="46">
        <v>5</v>
      </c>
      <c r="S40" s="45"/>
      <c r="T40" s="47">
        <v>3440</v>
      </c>
      <c r="U40" s="45"/>
      <c r="V40" s="47">
        <v>3238</v>
      </c>
      <c r="W40" s="46">
        <v>11</v>
      </c>
      <c r="X40" s="45"/>
      <c r="Y40" s="47">
        <v>7030</v>
      </c>
      <c r="Z40" s="45"/>
      <c r="AA40" s="47">
        <v>5510</v>
      </c>
      <c r="AB40" s="46">
        <v>14</v>
      </c>
      <c r="AC40" s="45"/>
      <c r="AD40" s="47">
        <v>2129</v>
      </c>
      <c r="AE40" s="45"/>
      <c r="AF40" s="47">
        <v>1988</v>
      </c>
    </row>
    <row r="41" spans="1:32" s="3" customFormat="1" ht="15.75" customHeight="1">
      <c r="A41" s="35" t="s">
        <v>28</v>
      </c>
      <c r="B41" s="14"/>
      <c r="C41" s="58">
        <f>H41+M41+R41+W41+AB41</f>
        <v>9</v>
      </c>
      <c r="D41" s="78">
        <f>J41+O41+T41+Y41+AD41</f>
        <v>4195</v>
      </c>
      <c r="E41" s="78"/>
      <c r="F41" s="78">
        <f>L41+Q41+V41+AA41+AF41</f>
        <v>2476</v>
      </c>
      <c r="G41" s="78"/>
      <c r="H41" s="41">
        <v>4</v>
      </c>
      <c r="I41" s="42"/>
      <c r="J41" s="43">
        <v>765</v>
      </c>
      <c r="K41" s="42"/>
      <c r="L41" s="46">
        <v>460</v>
      </c>
      <c r="M41" s="46">
        <v>5</v>
      </c>
      <c r="N41" s="45"/>
      <c r="O41" s="47">
        <v>3430</v>
      </c>
      <c r="P41" s="45"/>
      <c r="Q41" s="47">
        <v>2016</v>
      </c>
      <c r="R41" s="44">
        <v>0</v>
      </c>
      <c r="S41" s="45"/>
      <c r="T41" s="43">
        <v>0</v>
      </c>
      <c r="U41" s="45"/>
      <c r="V41" s="43">
        <v>0</v>
      </c>
      <c r="W41" s="44">
        <v>0</v>
      </c>
      <c r="X41" s="45"/>
      <c r="Y41" s="43">
        <v>0</v>
      </c>
      <c r="Z41" s="45"/>
      <c r="AA41" s="43">
        <v>0</v>
      </c>
      <c r="AB41" s="43">
        <v>0</v>
      </c>
      <c r="AC41" s="45"/>
      <c r="AD41" s="43">
        <v>0</v>
      </c>
      <c r="AE41" s="45"/>
      <c r="AF41" s="43">
        <v>0</v>
      </c>
    </row>
    <row r="42" spans="1:32" s="3" customFormat="1" ht="15.75" customHeight="1">
      <c r="A42" s="35" t="s">
        <v>29</v>
      </c>
      <c r="B42" s="14"/>
      <c r="C42" s="58">
        <f>H42+M42+R42+W42+AB42</f>
        <v>39</v>
      </c>
      <c r="D42" s="78">
        <f>J42+O42+T42+Y42+AD42</f>
        <v>11581</v>
      </c>
      <c r="E42" s="78"/>
      <c r="F42" s="78">
        <f>L42+Q42+V42+AA42+AF42</f>
        <v>7181</v>
      </c>
      <c r="G42" s="78"/>
      <c r="H42" s="41">
        <v>3</v>
      </c>
      <c r="I42" s="42"/>
      <c r="J42" s="43">
        <v>3080</v>
      </c>
      <c r="K42" s="42"/>
      <c r="L42" s="46">
        <v>1741</v>
      </c>
      <c r="M42" s="46">
        <v>3</v>
      </c>
      <c r="N42" s="45"/>
      <c r="O42" s="47">
        <v>1976</v>
      </c>
      <c r="P42" s="45"/>
      <c r="Q42" s="47">
        <v>1524</v>
      </c>
      <c r="R42" s="46">
        <v>1</v>
      </c>
      <c r="S42" s="45"/>
      <c r="T42" s="49">
        <v>370</v>
      </c>
      <c r="U42" s="45"/>
      <c r="V42" s="47">
        <v>295</v>
      </c>
      <c r="W42" s="46">
        <v>9</v>
      </c>
      <c r="X42" s="45"/>
      <c r="Y42" s="47">
        <v>3119</v>
      </c>
      <c r="Z42" s="45"/>
      <c r="AA42" s="47">
        <v>1289</v>
      </c>
      <c r="AB42" s="46">
        <v>23</v>
      </c>
      <c r="AC42" s="45"/>
      <c r="AD42" s="47">
        <v>3036</v>
      </c>
      <c r="AE42" s="45"/>
      <c r="AF42" s="47">
        <v>2332</v>
      </c>
    </row>
    <row r="43" spans="1:32" s="3" customFormat="1" ht="15.75" customHeight="1">
      <c r="A43" s="35" t="s">
        <v>30</v>
      </c>
      <c r="B43" s="14"/>
      <c r="C43" s="58">
        <f>H43+M43+R43+W43+AB43</f>
        <v>14</v>
      </c>
      <c r="D43" s="78">
        <f>J43+O43+T43+Y43+AD43</f>
        <v>13475</v>
      </c>
      <c r="E43" s="78"/>
      <c r="F43" s="78">
        <f>L43+Q43+V43+AA43+AF43</f>
        <v>13563</v>
      </c>
      <c r="G43" s="78"/>
      <c r="H43" s="41">
        <v>6</v>
      </c>
      <c r="I43" s="42"/>
      <c r="J43" s="43">
        <v>8205</v>
      </c>
      <c r="K43" s="42"/>
      <c r="L43" s="43">
        <v>8205</v>
      </c>
      <c r="M43" s="46">
        <v>4</v>
      </c>
      <c r="N43" s="45"/>
      <c r="O43" s="47">
        <v>2869</v>
      </c>
      <c r="P43" s="45"/>
      <c r="Q43" s="47">
        <v>2869</v>
      </c>
      <c r="R43" s="46">
        <v>3</v>
      </c>
      <c r="S43" s="45"/>
      <c r="T43" s="47">
        <v>1973</v>
      </c>
      <c r="U43" s="45"/>
      <c r="V43" s="47">
        <v>1973</v>
      </c>
      <c r="W43" s="46">
        <v>1</v>
      </c>
      <c r="X43" s="45"/>
      <c r="Y43" s="47">
        <v>428</v>
      </c>
      <c r="Z43" s="45"/>
      <c r="AA43" s="47">
        <v>516</v>
      </c>
      <c r="AB43" s="43">
        <v>0</v>
      </c>
      <c r="AC43" s="45"/>
      <c r="AD43" s="43">
        <v>0</v>
      </c>
      <c r="AE43" s="45"/>
      <c r="AF43" s="43">
        <v>0</v>
      </c>
    </row>
    <row r="44" spans="1:32" s="3" customFormat="1" ht="15.75" customHeight="1">
      <c r="A44" s="35" t="s">
        <v>31</v>
      </c>
      <c r="B44" s="14"/>
      <c r="C44" s="58">
        <f>H44+M44+R44+W44+AB44</f>
        <v>6</v>
      </c>
      <c r="D44" s="78">
        <f>J44+O44+T44+Y44+AD44</f>
        <v>4250</v>
      </c>
      <c r="E44" s="78"/>
      <c r="F44" s="78">
        <f>L44+Q44+V44+AA44+AF44</f>
        <v>4540</v>
      </c>
      <c r="G44" s="78"/>
      <c r="H44" s="41">
        <v>6</v>
      </c>
      <c r="I44" s="42"/>
      <c r="J44" s="43">
        <v>4250</v>
      </c>
      <c r="K44" s="42"/>
      <c r="L44" s="43">
        <v>4540</v>
      </c>
      <c r="M44" s="44">
        <v>0</v>
      </c>
      <c r="N44" s="45"/>
      <c r="O44" s="43">
        <v>0</v>
      </c>
      <c r="P44" s="45"/>
      <c r="Q44" s="43">
        <v>0</v>
      </c>
      <c r="R44" s="44">
        <v>0</v>
      </c>
      <c r="S44" s="45"/>
      <c r="T44" s="43">
        <v>0</v>
      </c>
      <c r="U44" s="45"/>
      <c r="V44" s="43">
        <v>0</v>
      </c>
      <c r="W44" s="44">
        <v>0</v>
      </c>
      <c r="X44" s="45"/>
      <c r="Y44" s="43">
        <v>0</v>
      </c>
      <c r="Z44" s="45"/>
      <c r="AA44" s="43">
        <v>0</v>
      </c>
      <c r="AB44" s="43">
        <v>0</v>
      </c>
      <c r="AC44" s="45"/>
      <c r="AD44" s="43">
        <v>0</v>
      </c>
      <c r="AE44" s="45"/>
      <c r="AF44" s="43">
        <v>0</v>
      </c>
    </row>
    <row r="45" spans="1:32" s="32" customFormat="1" ht="15.75" customHeight="1">
      <c r="A45" s="35"/>
      <c r="B45" s="14"/>
      <c r="C45" s="58"/>
      <c r="D45" s="78"/>
      <c r="E45" s="78"/>
      <c r="F45" s="78"/>
      <c r="G45" s="78"/>
      <c r="H45" s="41"/>
      <c r="I45" s="48"/>
      <c r="J45" s="43"/>
      <c r="K45" s="48"/>
      <c r="L45" s="49"/>
      <c r="M45" s="46"/>
      <c r="N45" s="45"/>
      <c r="O45" s="49"/>
      <c r="P45" s="45"/>
      <c r="Q45" s="49"/>
      <c r="R45" s="46"/>
      <c r="S45" s="45"/>
      <c r="T45" s="49"/>
      <c r="U45" s="45"/>
      <c r="V45" s="49"/>
      <c r="W45" s="46"/>
      <c r="X45" s="45"/>
      <c r="Y45" s="49"/>
      <c r="Z45" s="45"/>
      <c r="AA45" s="49"/>
      <c r="AB45" s="46"/>
      <c r="AC45" s="45"/>
      <c r="AD45" s="49"/>
      <c r="AE45" s="45"/>
      <c r="AF45" s="49"/>
    </row>
    <row r="46" spans="1:32" s="3" customFormat="1" ht="15.75" customHeight="1">
      <c r="A46" s="35" t="s">
        <v>32</v>
      </c>
      <c r="B46" s="14"/>
      <c r="C46" s="58">
        <f>H46+M46+R46+W46+AB46</f>
        <v>3</v>
      </c>
      <c r="D46" s="78">
        <f>J46+O46+T46+Y46+AD46</f>
        <v>1835</v>
      </c>
      <c r="E46" s="78"/>
      <c r="F46" s="78">
        <f>L46+Q46+V46+AA46+AF46</f>
        <v>986</v>
      </c>
      <c r="G46" s="78"/>
      <c r="H46" s="41">
        <v>3</v>
      </c>
      <c r="I46" s="42"/>
      <c r="J46" s="43">
        <v>1835</v>
      </c>
      <c r="K46" s="42"/>
      <c r="L46" s="46">
        <v>986</v>
      </c>
      <c r="M46" s="44">
        <v>0</v>
      </c>
      <c r="N46" s="45"/>
      <c r="O46" s="43">
        <v>0</v>
      </c>
      <c r="P46" s="45"/>
      <c r="Q46" s="43">
        <v>0</v>
      </c>
      <c r="R46" s="44">
        <v>0</v>
      </c>
      <c r="S46" s="45"/>
      <c r="T46" s="43">
        <v>0</v>
      </c>
      <c r="U46" s="45"/>
      <c r="V46" s="43">
        <v>0</v>
      </c>
      <c r="W46" s="44">
        <v>0</v>
      </c>
      <c r="X46" s="45"/>
      <c r="Y46" s="43">
        <v>0</v>
      </c>
      <c r="Z46" s="45"/>
      <c r="AA46" s="43">
        <v>0</v>
      </c>
      <c r="AB46" s="43">
        <v>0</v>
      </c>
      <c r="AC46" s="45"/>
      <c r="AD46" s="43">
        <v>0</v>
      </c>
      <c r="AE46" s="45"/>
      <c r="AF46" s="43">
        <v>0</v>
      </c>
    </row>
    <row r="47" spans="1:32" s="3" customFormat="1" ht="15.75" customHeight="1">
      <c r="A47" s="35" t="s">
        <v>33</v>
      </c>
      <c r="B47" s="14"/>
      <c r="C47" s="58">
        <f>H47+M47+R47+W47+AB47</f>
        <v>19</v>
      </c>
      <c r="D47" s="78">
        <f>J47+O47+T47+Y47+AD47</f>
        <v>7047</v>
      </c>
      <c r="E47" s="78"/>
      <c r="F47" s="78">
        <f>L47+Q47+V47+AA47+AF47</f>
        <v>6601</v>
      </c>
      <c r="G47" s="78"/>
      <c r="H47" s="41">
        <v>18</v>
      </c>
      <c r="I47" s="42"/>
      <c r="J47" s="43">
        <v>6732</v>
      </c>
      <c r="K47" s="42"/>
      <c r="L47" s="43">
        <v>6281</v>
      </c>
      <c r="M47" s="44">
        <v>0</v>
      </c>
      <c r="N47" s="45"/>
      <c r="O47" s="43">
        <v>0</v>
      </c>
      <c r="P47" s="45"/>
      <c r="Q47" s="43">
        <v>0</v>
      </c>
      <c r="R47" s="44">
        <v>0</v>
      </c>
      <c r="S47" s="45"/>
      <c r="T47" s="43">
        <v>0</v>
      </c>
      <c r="U47" s="45"/>
      <c r="V47" s="43">
        <v>0</v>
      </c>
      <c r="W47" s="44">
        <v>0</v>
      </c>
      <c r="X47" s="45"/>
      <c r="Y47" s="43">
        <v>0</v>
      </c>
      <c r="Z47" s="45"/>
      <c r="AA47" s="43">
        <v>0</v>
      </c>
      <c r="AB47" s="46">
        <v>1</v>
      </c>
      <c r="AC47" s="45"/>
      <c r="AD47" s="47">
        <v>315</v>
      </c>
      <c r="AE47" s="45"/>
      <c r="AF47" s="47">
        <v>320</v>
      </c>
    </row>
    <row r="48" spans="1:32" s="3" customFormat="1" ht="15.75" customHeight="1">
      <c r="A48" s="35" t="s">
        <v>34</v>
      </c>
      <c r="B48" s="14"/>
      <c r="C48" s="58">
        <f>H48+M48+R48+W48+AB48</f>
        <v>8</v>
      </c>
      <c r="D48" s="78">
        <f>J48+O48+T48+Y48+AD48</f>
        <v>1352</v>
      </c>
      <c r="E48" s="78"/>
      <c r="F48" s="78">
        <f>L48+Q48+V48+AA48+AF48</f>
        <v>1352</v>
      </c>
      <c r="G48" s="78"/>
      <c r="H48" s="41">
        <v>1</v>
      </c>
      <c r="I48" s="42"/>
      <c r="J48" s="43">
        <v>352</v>
      </c>
      <c r="K48" s="42"/>
      <c r="L48" s="46">
        <v>352</v>
      </c>
      <c r="M48" s="46">
        <v>7</v>
      </c>
      <c r="N48" s="45"/>
      <c r="O48" s="47">
        <v>1000</v>
      </c>
      <c r="P48" s="45"/>
      <c r="Q48" s="47">
        <v>1000</v>
      </c>
      <c r="R48" s="44">
        <v>0</v>
      </c>
      <c r="S48" s="45"/>
      <c r="T48" s="43">
        <v>0</v>
      </c>
      <c r="U48" s="45"/>
      <c r="V48" s="43">
        <v>0</v>
      </c>
      <c r="W48" s="44">
        <v>0</v>
      </c>
      <c r="X48" s="45"/>
      <c r="Y48" s="43">
        <v>0</v>
      </c>
      <c r="Z48" s="45"/>
      <c r="AA48" s="43">
        <v>0</v>
      </c>
      <c r="AB48" s="43">
        <v>0</v>
      </c>
      <c r="AC48" s="45"/>
      <c r="AD48" s="43">
        <v>0</v>
      </c>
      <c r="AE48" s="45"/>
      <c r="AF48" s="43">
        <v>0</v>
      </c>
    </row>
    <row r="49" spans="1:32" s="3" customFormat="1" ht="15.75" customHeight="1">
      <c r="A49" s="35" t="s">
        <v>35</v>
      </c>
      <c r="B49" s="14"/>
      <c r="C49" s="58">
        <f>H49+M49+R49+W49+AB49</f>
        <v>22</v>
      </c>
      <c r="D49" s="78">
        <f>J49+O49+T49+Y49+AD49</f>
        <v>15315</v>
      </c>
      <c r="E49" s="78"/>
      <c r="F49" s="78">
        <f>L49+Q49+V49+AA49+AF49</f>
        <v>11379</v>
      </c>
      <c r="G49" s="78"/>
      <c r="H49" s="41">
        <v>3</v>
      </c>
      <c r="I49" s="42"/>
      <c r="J49" s="43">
        <v>1662</v>
      </c>
      <c r="K49" s="42"/>
      <c r="L49" s="46">
        <v>978</v>
      </c>
      <c r="M49" s="46">
        <v>8</v>
      </c>
      <c r="N49" s="45"/>
      <c r="O49" s="47">
        <v>6560</v>
      </c>
      <c r="P49" s="45"/>
      <c r="Q49" s="47">
        <v>4065</v>
      </c>
      <c r="R49" s="46">
        <v>5</v>
      </c>
      <c r="S49" s="45"/>
      <c r="T49" s="47">
        <v>5633</v>
      </c>
      <c r="U49" s="45"/>
      <c r="V49" s="47">
        <v>5130</v>
      </c>
      <c r="W49" s="46">
        <v>4</v>
      </c>
      <c r="X49" s="45"/>
      <c r="Y49" s="47">
        <v>1184</v>
      </c>
      <c r="Z49" s="45"/>
      <c r="AA49" s="47">
        <v>930</v>
      </c>
      <c r="AB49" s="46">
        <v>2</v>
      </c>
      <c r="AC49" s="45"/>
      <c r="AD49" s="47">
        <v>276</v>
      </c>
      <c r="AE49" s="45"/>
      <c r="AF49" s="47">
        <v>276</v>
      </c>
    </row>
    <row r="50" spans="1:32" s="3" customFormat="1" ht="15.75" customHeight="1">
      <c r="A50" s="35" t="s">
        <v>36</v>
      </c>
      <c r="B50" s="14"/>
      <c r="C50" s="58">
        <f>H50+M50+R50+W50+AB50</f>
        <v>15</v>
      </c>
      <c r="D50" s="78">
        <f>J50+O50+T50+Y50+AD50</f>
        <v>7399</v>
      </c>
      <c r="E50" s="78"/>
      <c r="F50" s="78">
        <f>L50+Q50+V50+AA50+AF50</f>
        <v>0</v>
      </c>
      <c r="G50" s="78"/>
      <c r="H50" s="41">
        <v>9</v>
      </c>
      <c r="I50" s="42"/>
      <c r="J50" s="43">
        <v>4931</v>
      </c>
      <c r="K50" s="42"/>
      <c r="L50" s="43">
        <v>0</v>
      </c>
      <c r="M50" s="46">
        <v>5</v>
      </c>
      <c r="N50" s="45"/>
      <c r="O50" s="47">
        <v>2238</v>
      </c>
      <c r="P50" s="45"/>
      <c r="Q50" s="43">
        <v>0</v>
      </c>
      <c r="R50" s="44">
        <v>0</v>
      </c>
      <c r="S50" s="45"/>
      <c r="T50" s="43">
        <v>0</v>
      </c>
      <c r="U50" s="45"/>
      <c r="V50" s="43">
        <v>0</v>
      </c>
      <c r="W50" s="46">
        <v>1</v>
      </c>
      <c r="X50" s="45"/>
      <c r="Y50" s="47">
        <v>230</v>
      </c>
      <c r="Z50" s="45"/>
      <c r="AA50" s="43">
        <v>0</v>
      </c>
      <c r="AB50" s="43">
        <v>0</v>
      </c>
      <c r="AC50" s="45"/>
      <c r="AD50" s="43">
        <v>0</v>
      </c>
      <c r="AE50" s="45"/>
      <c r="AF50" s="43">
        <v>0</v>
      </c>
    </row>
    <row r="51" spans="1:32" s="32" customFormat="1" ht="15.75" customHeight="1">
      <c r="A51" s="35"/>
      <c r="B51" s="14"/>
      <c r="C51" s="58"/>
      <c r="D51" s="78"/>
      <c r="E51" s="78"/>
      <c r="F51" s="78"/>
      <c r="G51" s="78"/>
      <c r="H51" s="41"/>
      <c r="I51" s="48"/>
      <c r="J51" s="43"/>
      <c r="K51" s="48"/>
      <c r="L51" s="49"/>
      <c r="M51" s="46"/>
      <c r="N51" s="45"/>
      <c r="O51" s="49"/>
      <c r="P51" s="45"/>
      <c r="Q51" s="49"/>
      <c r="R51" s="46"/>
      <c r="S51" s="45"/>
      <c r="T51" s="49"/>
      <c r="U51" s="45"/>
      <c r="V51" s="49"/>
      <c r="W51" s="46"/>
      <c r="X51" s="45"/>
      <c r="Y51" s="49"/>
      <c r="Z51" s="45"/>
      <c r="AA51" s="49"/>
      <c r="AB51" s="46"/>
      <c r="AC51" s="45"/>
      <c r="AD51" s="49"/>
      <c r="AE51" s="45"/>
      <c r="AF51" s="49"/>
    </row>
    <row r="52" spans="1:32" s="3" customFormat="1" ht="15.75" customHeight="1">
      <c r="A52" s="35" t="s">
        <v>37</v>
      </c>
      <c r="B52" s="14"/>
      <c r="C52" s="58">
        <f>H52+M52+R52+W52+AB52</f>
        <v>16</v>
      </c>
      <c r="D52" s="78">
        <f>J52+O52+T52+Y52+AD52</f>
        <v>5099</v>
      </c>
      <c r="E52" s="78"/>
      <c r="F52" s="78">
        <f>L52+Q52+V52+AA52+AF52</f>
        <v>5099</v>
      </c>
      <c r="G52" s="78"/>
      <c r="H52" s="41">
        <v>16</v>
      </c>
      <c r="I52" s="42"/>
      <c r="J52" s="43">
        <v>5099</v>
      </c>
      <c r="K52" s="42"/>
      <c r="L52" s="43">
        <v>5099</v>
      </c>
      <c r="M52" s="44">
        <v>0</v>
      </c>
      <c r="N52" s="45"/>
      <c r="O52" s="43">
        <v>0</v>
      </c>
      <c r="P52" s="45"/>
      <c r="Q52" s="43">
        <v>0</v>
      </c>
      <c r="R52" s="44">
        <v>0</v>
      </c>
      <c r="S52" s="45"/>
      <c r="T52" s="43">
        <v>0</v>
      </c>
      <c r="U52" s="45"/>
      <c r="V52" s="43">
        <v>0</v>
      </c>
      <c r="W52" s="44">
        <v>0</v>
      </c>
      <c r="X52" s="45"/>
      <c r="Y52" s="43">
        <v>0</v>
      </c>
      <c r="Z52" s="45"/>
      <c r="AA52" s="43">
        <v>0</v>
      </c>
      <c r="AB52" s="43">
        <v>0</v>
      </c>
      <c r="AC52" s="45"/>
      <c r="AD52" s="43">
        <v>0</v>
      </c>
      <c r="AE52" s="45"/>
      <c r="AF52" s="43">
        <v>0</v>
      </c>
    </row>
    <row r="53" spans="1:32" s="3" customFormat="1" ht="15.75" customHeight="1">
      <c r="A53" s="35" t="s">
        <v>38</v>
      </c>
      <c r="B53" s="14"/>
      <c r="C53" s="58">
        <f>H53+M53+R53+W53+AB53</f>
        <v>13</v>
      </c>
      <c r="D53" s="78">
        <f>J53+O53+T53+Y53+AD53</f>
        <v>6945</v>
      </c>
      <c r="E53" s="78"/>
      <c r="F53" s="78">
        <f>L53+Q53+V53+AA53+AF53</f>
        <v>5903</v>
      </c>
      <c r="G53" s="78"/>
      <c r="H53" s="41">
        <v>2</v>
      </c>
      <c r="I53" s="42"/>
      <c r="J53" s="43">
        <v>2200</v>
      </c>
      <c r="K53" s="42"/>
      <c r="L53" s="43">
        <v>1420</v>
      </c>
      <c r="M53" s="44">
        <v>0</v>
      </c>
      <c r="N53" s="45"/>
      <c r="O53" s="43">
        <v>0</v>
      </c>
      <c r="P53" s="45"/>
      <c r="Q53" s="43">
        <v>0</v>
      </c>
      <c r="R53" s="46">
        <v>3</v>
      </c>
      <c r="S53" s="45"/>
      <c r="T53" s="47">
        <v>3400</v>
      </c>
      <c r="U53" s="45"/>
      <c r="V53" s="47">
        <v>3300</v>
      </c>
      <c r="W53" s="46">
        <v>3</v>
      </c>
      <c r="X53" s="45"/>
      <c r="Y53" s="47">
        <v>670</v>
      </c>
      <c r="Z53" s="45"/>
      <c r="AA53" s="47">
        <v>570</v>
      </c>
      <c r="AB53" s="46">
        <v>5</v>
      </c>
      <c r="AC53" s="45"/>
      <c r="AD53" s="47">
        <v>675</v>
      </c>
      <c r="AE53" s="45"/>
      <c r="AF53" s="47">
        <v>613</v>
      </c>
    </row>
    <row r="54" spans="1:32" s="3" customFormat="1" ht="15.75" customHeight="1">
      <c r="A54" s="35" t="s">
        <v>39</v>
      </c>
      <c r="B54" s="14"/>
      <c r="C54" s="58">
        <f>H54+M54+R54+W54+AB54</f>
        <v>63</v>
      </c>
      <c r="D54" s="78">
        <f>J54+O54+T54+Y54+AD54</f>
        <v>32886</v>
      </c>
      <c r="E54" s="78"/>
      <c r="F54" s="78">
        <f>L54+Q54+V54+AA54+AF54</f>
        <v>26085</v>
      </c>
      <c r="G54" s="78"/>
      <c r="H54" s="41">
        <v>36</v>
      </c>
      <c r="I54" s="42"/>
      <c r="J54" s="43">
        <v>18730</v>
      </c>
      <c r="K54" s="42"/>
      <c r="L54" s="43">
        <v>15982</v>
      </c>
      <c r="M54" s="46">
        <v>27</v>
      </c>
      <c r="N54" s="45"/>
      <c r="O54" s="47">
        <v>14156</v>
      </c>
      <c r="P54" s="45"/>
      <c r="Q54" s="47">
        <v>10103</v>
      </c>
      <c r="R54" s="44">
        <v>0</v>
      </c>
      <c r="S54" s="45"/>
      <c r="T54" s="43">
        <v>0</v>
      </c>
      <c r="U54" s="45"/>
      <c r="V54" s="43">
        <v>0</v>
      </c>
      <c r="W54" s="44">
        <v>0</v>
      </c>
      <c r="X54" s="45"/>
      <c r="Y54" s="43">
        <v>0</v>
      </c>
      <c r="Z54" s="45"/>
      <c r="AA54" s="43">
        <v>0</v>
      </c>
      <c r="AB54" s="43">
        <v>0</v>
      </c>
      <c r="AC54" s="45"/>
      <c r="AD54" s="43">
        <v>0</v>
      </c>
      <c r="AE54" s="45"/>
      <c r="AF54" s="43">
        <v>0</v>
      </c>
    </row>
    <row r="55" spans="1:32" s="3" customFormat="1" ht="15.75" customHeight="1">
      <c r="A55" s="35" t="s">
        <v>40</v>
      </c>
      <c r="B55" s="14"/>
      <c r="C55" s="59">
        <f>H55+M55+R55+W55+AB55</f>
        <v>0</v>
      </c>
      <c r="D55" s="79">
        <f>J55+O55+T55+Y55+AD55</f>
        <v>0</v>
      </c>
      <c r="E55" s="79"/>
      <c r="F55" s="79">
        <f>L55+Q55+V55+AA55+AF55</f>
        <v>0</v>
      </c>
      <c r="G55" s="79"/>
      <c r="H55" s="44">
        <v>0</v>
      </c>
      <c r="I55" s="42"/>
      <c r="J55" s="43">
        <v>0</v>
      </c>
      <c r="K55" s="42"/>
      <c r="L55" s="43">
        <v>0</v>
      </c>
      <c r="M55" s="44">
        <v>0</v>
      </c>
      <c r="N55" s="45"/>
      <c r="O55" s="43">
        <v>0</v>
      </c>
      <c r="P55" s="45"/>
      <c r="Q55" s="43">
        <v>0</v>
      </c>
      <c r="R55" s="44">
        <v>0</v>
      </c>
      <c r="S55" s="45"/>
      <c r="T55" s="43">
        <v>0</v>
      </c>
      <c r="U55" s="45"/>
      <c r="V55" s="43">
        <v>0</v>
      </c>
      <c r="W55" s="44">
        <v>0</v>
      </c>
      <c r="X55" s="45"/>
      <c r="Y55" s="43">
        <v>0</v>
      </c>
      <c r="Z55" s="45"/>
      <c r="AA55" s="43">
        <v>0</v>
      </c>
      <c r="AB55" s="43">
        <v>0</v>
      </c>
      <c r="AC55" s="45"/>
      <c r="AD55" s="43">
        <v>0</v>
      </c>
      <c r="AE55" s="45"/>
      <c r="AF55" s="43">
        <v>0</v>
      </c>
    </row>
    <row r="56" spans="1:32" s="3" customFormat="1" ht="15.75" customHeight="1">
      <c r="A56" s="35" t="s">
        <v>41</v>
      </c>
      <c r="B56" s="14"/>
      <c r="C56" s="58">
        <f>H56+M56+R56+W56+AB56</f>
        <v>3</v>
      </c>
      <c r="D56" s="78">
        <f>J56+O56+T56+Y56+AD56</f>
        <v>1030</v>
      </c>
      <c r="E56" s="78"/>
      <c r="F56" s="78">
        <f>L56+Q56+V56+AA56+AF56</f>
        <v>1043</v>
      </c>
      <c r="G56" s="78"/>
      <c r="H56" s="44">
        <v>0</v>
      </c>
      <c r="I56" s="42"/>
      <c r="J56" s="43">
        <v>0</v>
      </c>
      <c r="K56" s="42"/>
      <c r="L56" s="43">
        <v>0</v>
      </c>
      <c r="M56" s="46">
        <v>3</v>
      </c>
      <c r="N56" s="45"/>
      <c r="O56" s="47">
        <v>1030</v>
      </c>
      <c r="P56" s="45"/>
      <c r="Q56" s="47">
        <v>1043</v>
      </c>
      <c r="R56" s="44">
        <v>0</v>
      </c>
      <c r="S56" s="45"/>
      <c r="T56" s="43">
        <v>0</v>
      </c>
      <c r="U56" s="45"/>
      <c r="V56" s="43">
        <v>0</v>
      </c>
      <c r="W56" s="44">
        <v>0</v>
      </c>
      <c r="X56" s="45"/>
      <c r="Y56" s="43">
        <v>0</v>
      </c>
      <c r="Z56" s="45"/>
      <c r="AA56" s="43">
        <v>0</v>
      </c>
      <c r="AB56" s="43">
        <v>0</v>
      </c>
      <c r="AC56" s="45"/>
      <c r="AD56" s="43">
        <v>0</v>
      </c>
      <c r="AE56" s="45"/>
      <c r="AF56" s="43">
        <v>0</v>
      </c>
    </row>
    <row r="57" spans="1:32" s="32" customFormat="1" ht="15.75" customHeight="1">
      <c r="A57" s="35"/>
      <c r="B57" s="14"/>
      <c r="C57" s="58"/>
      <c r="D57" s="78"/>
      <c r="E57" s="78"/>
      <c r="F57" s="78"/>
      <c r="G57" s="78"/>
      <c r="H57" s="41"/>
      <c r="I57" s="48"/>
      <c r="J57" s="43"/>
      <c r="K57" s="48"/>
      <c r="L57" s="49"/>
      <c r="M57" s="46"/>
      <c r="N57" s="45"/>
      <c r="O57" s="49"/>
      <c r="P57" s="45"/>
      <c r="Q57" s="49"/>
      <c r="R57" s="46"/>
      <c r="S57" s="45"/>
      <c r="T57" s="49"/>
      <c r="U57" s="45"/>
      <c r="V57" s="49"/>
      <c r="W57" s="46"/>
      <c r="X57" s="45"/>
      <c r="Y57" s="49"/>
      <c r="Z57" s="45"/>
      <c r="AA57" s="49"/>
      <c r="AB57" s="46"/>
      <c r="AC57" s="45"/>
      <c r="AD57" s="49"/>
      <c r="AE57" s="45"/>
      <c r="AF57" s="49"/>
    </row>
    <row r="58" spans="1:32" s="3" customFormat="1" ht="15.75" customHeight="1">
      <c r="A58" s="35" t="s">
        <v>42</v>
      </c>
      <c r="B58" s="14"/>
      <c r="C58" s="58">
        <f>H58+M58+R58+W58+AB58</f>
        <v>19</v>
      </c>
      <c r="D58" s="78">
        <f>J58+O58+T58+Y58+AD58</f>
        <v>9331</v>
      </c>
      <c r="E58" s="78"/>
      <c r="F58" s="78">
        <f>L58+Q58+V58+AA58+AF58</f>
        <v>6923</v>
      </c>
      <c r="G58" s="78"/>
      <c r="H58" s="41">
        <v>14</v>
      </c>
      <c r="I58" s="42"/>
      <c r="J58" s="43">
        <v>7791</v>
      </c>
      <c r="K58" s="42"/>
      <c r="L58" s="43">
        <v>5643</v>
      </c>
      <c r="M58" s="44">
        <v>0</v>
      </c>
      <c r="N58" s="45"/>
      <c r="O58" s="43">
        <v>0</v>
      </c>
      <c r="P58" s="45"/>
      <c r="Q58" s="43">
        <v>0</v>
      </c>
      <c r="R58" s="46">
        <v>2</v>
      </c>
      <c r="S58" s="45"/>
      <c r="T58" s="47">
        <v>365</v>
      </c>
      <c r="U58" s="45"/>
      <c r="V58" s="49">
        <v>365</v>
      </c>
      <c r="W58" s="44">
        <v>0</v>
      </c>
      <c r="X58" s="45"/>
      <c r="Y58" s="43">
        <v>0</v>
      </c>
      <c r="Z58" s="45"/>
      <c r="AA58" s="43">
        <v>0</v>
      </c>
      <c r="AB58" s="46">
        <v>3</v>
      </c>
      <c r="AC58" s="45"/>
      <c r="AD58" s="47">
        <v>1175</v>
      </c>
      <c r="AE58" s="45"/>
      <c r="AF58" s="47">
        <v>915</v>
      </c>
    </row>
    <row r="59" spans="1:32" s="3" customFormat="1" ht="15.75" customHeight="1">
      <c r="A59" s="35" t="s">
        <v>43</v>
      </c>
      <c r="B59" s="14"/>
      <c r="C59" s="58">
        <f>H59+M59+R59+W59+AB59</f>
        <v>15</v>
      </c>
      <c r="D59" s="78">
        <f>J59+O59+T59+Y59+AD59</f>
        <v>5886</v>
      </c>
      <c r="E59" s="78"/>
      <c r="F59" s="78">
        <f>L59+Q59+V59+AA59+AF59</f>
        <v>5062</v>
      </c>
      <c r="G59" s="78"/>
      <c r="H59" s="44">
        <v>0</v>
      </c>
      <c r="I59" s="42"/>
      <c r="J59" s="43">
        <v>0</v>
      </c>
      <c r="K59" s="42"/>
      <c r="L59" s="43">
        <v>0</v>
      </c>
      <c r="M59" s="46">
        <v>15</v>
      </c>
      <c r="N59" s="45"/>
      <c r="O59" s="47">
        <v>5886</v>
      </c>
      <c r="P59" s="45"/>
      <c r="Q59" s="47">
        <v>5062</v>
      </c>
      <c r="R59" s="44">
        <v>0</v>
      </c>
      <c r="S59" s="45"/>
      <c r="T59" s="43">
        <v>0</v>
      </c>
      <c r="U59" s="45"/>
      <c r="V59" s="43">
        <v>0</v>
      </c>
      <c r="W59" s="44">
        <v>0</v>
      </c>
      <c r="X59" s="45"/>
      <c r="Y59" s="43">
        <v>0</v>
      </c>
      <c r="Z59" s="45"/>
      <c r="AA59" s="43">
        <v>0</v>
      </c>
      <c r="AB59" s="43">
        <v>0</v>
      </c>
      <c r="AC59" s="45"/>
      <c r="AD59" s="43">
        <v>0</v>
      </c>
      <c r="AE59" s="45"/>
      <c r="AF59" s="43">
        <v>0</v>
      </c>
    </row>
    <row r="60" spans="1:32" s="3" customFormat="1" ht="15.75" customHeight="1">
      <c r="A60" s="35" t="s">
        <v>44</v>
      </c>
      <c r="B60" s="14"/>
      <c r="C60" s="58">
        <f>H60+M60+R60+W60+AB60</f>
        <v>4</v>
      </c>
      <c r="D60" s="78">
        <f>J60+O60+T60+Y60+AD60</f>
        <v>2247</v>
      </c>
      <c r="E60" s="78"/>
      <c r="F60" s="78">
        <f>L60+Q60+V60+AA60+AF60</f>
        <v>1521</v>
      </c>
      <c r="G60" s="78"/>
      <c r="H60" s="41">
        <v>4</v>
      </c>
      <c r="I60" s="42"/>
      <c r="J60" s="43">
        <v>2247</v>
      </c>
      <c r="K60" s="42"/>
      <c r="L60" s="43">
        <v>1521</v>
      </c>
      <c r="M60" s="44">
        <v>0</v>
      </c>
      <c r="N60" s="45"/>
      <c r="O60" s="43">
        <v>0</v>
      </c>
      <c r="P60" s="45"/>
      <c r="Q60" s="43">
        <v>0</v>
      </c>
      <c r="R60" s="44">
        <v>0</v>
      </c>
      <c r="S60" s="45"/>
      <c r="T60" s="43">
        <v>0</v>
      </c>
      <c r="U60" s="45"/>
      <c r="V60" s="43">
        <v>0</v>
      </c>
      <c r="W60" s="44">
        <v>0</v>
      </c>
      <c r="X60" s="45"/>
      <c r="Y60" s="43">
        <v>0</v>
      </c>
      <c r="Z60" s="45"/>
      <c r="AA60" s="43">
        <v>0</v>
      </c>
      <c r="AB60" s="43">
        <v>0</v>
      </c>
      <c r="AC60" s="45"/>
      <c r="AD60" s="43">
        <v>0</v>
      </c>
      <c r="AE60" s="45"/>
      <c r="AF60" s="43">
        <v>0</v>
      </c>
    </row>
    <row r="61" spans="1:32" s="32" customFormat="1" ht="15.75" customHeight="1">
      <c r="A61" s="35"/>
      <c r="B61" s="14"/>
      <c r="C61" s="58"/>
      <c r="D61" s="78"/>
      <c r="E61" s="78"/>
      <c r="F61" s="78"/>
      <c r="G61" s="78"/>
      <c r="H61" s="41"/>
      <c r="I61" s="48"/>
      <c r="J61" s="43"/>
      <c r="K61" s="48"/>
      <c r="L61" s="49"/>
      <c r="M61" s="46"/>
      <c r="N61" s="45"/>
      <c r="O61" s="49"/>
      <c r="P61" s="45"/>
      <c r="Q61" s="49"/>
      <c r="R61" s="46"/>
      <c r="S61" s="45"/>
      <c r="T61" s="49"/>
      <c r="U61" s="45"/>
      <c r="V61" s="49"/>
      <c r="W61" s="46"/>
      <c r="X61" s="45"/>
      <c r="Y61" s="49"/>
      <c r="Z61" s="45"/>
      <c r="AA61" s="49"/>
      <c r="AB61" s="46"/>
      <c r="AC61" s="45"/>
      <c r="AD61" s="49"/>
      <c r="AE61" s="45"/>
      <c r="AF61" s="49"/>
    </row>
    <row r="62" spans="1:32" s="3" customFormat="1" ht="15.75" customHeight="1">
      <c r="A62" s="35" t="s">
        <v>45</v>
      </c>
      <c r="B62" s="14"/>
      <c r="C62" s="58">
        <f>H62+M62+R62+W62+AB62</f>
        <v>5</v>
      </c>
      <c r="D62" s="78">
        <f>J62+O62+T62+Y62+AD62</f>
        <v>2173</v>
      </c>
      <c r="E62" s="78"/>
      <c r="F62" s="78">
        <f>L62+Q62+V62+AA62+AF62</f>
        <v>2444</v>
      </c>
      <c r="G62" s="78"/>
      <c r="H62" s="41">
        <v>4</v>
      </c>
      <c r="I62" s="42"/>
      <c r="J62" s="43">
        <v>1903</v>
      </c>
      <c r="K62" s="42"/>
      <c r="L62" s="43">
        <v>2062</v>
      </c>
      <c r="M62" s="44">
        <v>0</v>
      </c>
      <c r="N62" s="45"/>
      <c r="O62" s="43">
        <v>0</v>
      </c>
      <c r="P62" s="45"/>
      <c r="Q62" s="43">
        <v>0</v>
      </c>
      <c r="R62" s="46">
        <v>1</v>
      </c>
      <c r="S62" s="45"/>
      <c r="T62" s="47">
        <v>270</v>
      </c>
      <c r="U62" s="45"/>
      <c r="V62" s="49">
        <v>382</v>
      </c>
      <c r="W62" s="44">
        <v>0</v>
      </c>
      <c r="X62" s="45"/>
      <c r="Y62" s="43">
        <v>0</v>
      </c>
      <c r="Z62" s="45"/>
      <c r="AA62" s="43">
        <v>0</v>
      </c>
      <c r="AB62" s="43">
        <v>0</v>
      </c>
      <c r="AC62" s="45"/>
      <c r="AD62" s="43">
        <v>0</v>
      </c>
      <c r="AE62" s="45"/>
      <c r="AF62" s="43">
        <v>0</v>
      </c>
    </row>
    <row r="63" spans="1:32" s="3" customFormat="1" ht="15.75" customHeight="1">
      <c r="A63" s="35" t="s">
        <v>46</v>
      </c>
      <c r="B63" s="14"/>
      <c r="C63" s="58">
        <f>H63+M63+R63+W63+AB63</f>
        <v>3</v>
      </c>
      <c r="D63" s="78">
        <f>J63+O63+T63+Y63+AD63</f>
        <v>656</v>
      </c>
      <c r="E63" s="78"/>
      <c r="F63" s="78">
        <f>L63+Q63+V63+AA63+AF63</f>
        <v>158</v>
      </c>
      <c r="G63" s="78"/>
      <c r="H63" s="41">
        <v>3</v>
      </c>
      <c r="I63" s="42"/>
      <c r="J63" s="43">
        <v>656</v>
      </c>
      <c r="K63" s="42"/>
      <c r="L63" s="46">
        <v>158</v>
      </c>
      <c r="M63" s="44">
        <v>0</v>
      </c>
      <c r="N63" s="45"/>
      <c r="O63" s="43">
        <v>0</v>
      </c>
      <c r="P63" s="45"/>
      <c r="Q63" s="43">
        <v>0</v>
      </c>
      <c r="R63" s="44">
        <v>0</v>
      </c>
      <c r="S63" s="45"/>
      <c r="T63" s="43">
        <v>0</v>
      </c>
      <c r="U63" s="45"/>
      <c r="V63" s="43">
        <v>0</v>
      </c>
      <c r="W63" s="44">
        <v>0</v>
      </c>
      <c r="X63" s="45"/>
      <c r="Y63" s="43">
        <v>0</v>
      </c>
      <c r="Z63" s="45"/>
      <c r="AA63" s="43">
        <v>0</v>
      </c>
      <c r="AB63" s="43">
        <v>0</v>
      </c>
      <c r="AC63" s="45"/>
      <c r="AD63" s="43">
        <v>0</v>
      </c>
      <c r="AE63" s="45"/>
      <c r="AF63" s="43">
        <v>0</v>
      </c>
    </row>
    <row r="64" spans="1:32" s="3" customFormat="1" ht="15.75" customHeight="1">
      <c r="A64" s="35" t="s">
        <v>47</v>
      </c>
      <c r="B64" s="14"/>
      <c r="C64" s="59">
        <f>H64+M64+R64+W64+AB64</f>
        <v>0</v>
      </c>
      <c r="D64" s="79">
        <f>J64+O64+T64+Y64+AD64</f>
        <v>0</v>
      </c>
      <c r="E64" s="79"/>
      <c r="F64" s="79">
        <f>L64+Q64+V64+AA64+AF64</f>
        <v>0</v>
      </c>
      <c r="G64" s="79"/>
      <c r="H64" s="44">
        <v>0</v>
      </c>
      <c r="I64" s="42"/>
      <c r="J64" s="43">
        <v>0</v>
      </c>
      <c r="K64" s="42"/>
      <c r="L64" s="43">
        <v>0</v>
      </c>
      <c r="M64" s="44">
        <v>0</v>
      </c>
      <c r="N64" s="45"/>
      <c r="O64" s="43">
        <v>0</v>
      </c>
      <c r="P64" s="45"/>
      <c r="Q64" s="43">
        <v>0</v>
      </c>
      <c r="R64" s="44">
        <v>0</v>
      </c>
      <c r="S64" s="45"/>
      <c r="T64" s="43">
        <v>0</v>
      </c>
      <c r="U64" s="45"/>
      <c r="V64" s="43">
        <v>0</v>
      </c>
      <c r="W64" s="44">
        <v>0</v>
      </c>
      <c r="X64" s="45"/>
      <c r="Y64" s="43">
        <v>0</v>
      </c>
      <c r="Z64" s="45"/>
      <c r="AA64" s="43">
        <v>0</v>
      </c>
      <c r="AB64" s="43">
        <v>0</v>
      </c>
      <c r="AC64" s="45"/>
      <c r="AD64" s="43">
        <v>0</v>
      </c>
      <c r="AE64" s="45"/>
      <c r="AF64" s="43">
        <v>0</v>
      </c>
    </row>
    <row r="65" spans="1:32" s="3" customFormat="1" ht="15.75" customHeight="1">
      <c r="A65" s="35" t="s">
        <v>48</v>
      </c>
      <c r="B65" s="14"/>
      <c r="C65" s="58">
        <f>H65+M65+R65+W65+AB65</f>
        <v>4</v>
      </c>
      <c r="D65" s="78">
        <f>J65+O65+T65+Y65+AD65</f>
        <v>1862</v>
      </c>
      <c r="E65" s="78"/>
      <c r="F65" s="78">
        <f>L65+Q65+V65+AA65+AF65</f>
        <v>707</v>
      </c>
      <c r="G65" s="78"/>
      <c r="H65" s="41">
        <v>4</v>
      </c>
      <c r="I65" s="42"/>
      <c r="J65" s="43">
        <v>1862</v>
      </c>
      <c r="K65" s="42"/>
      <c r="L65" s="46">
        <v>707</v>
      </c>
      <c r="M65" s="44">
        <v>0</v>
      </c>
      <c r="N65" s="45"/>
      <c r="O65" s="43">
        <v>0</v>
      </c>
      <c r="P65" s="45"/>
      <c r="Q65" s="43">
        <v>0</v>
      </c>
      <c r="R65" s="44">
        <v>0</v>
      </c>
      <c r="S65" s="45"/>
      <c r="T65" s="43">
        <v>0</v>
      </c>
      <c r="U65" s="45"/>
      <c r="V65" s="43">
        <v>0</v>
      </c>
      <c r="W65" s="44">
        <v>0</v>
      </c>
      <c r="X65" s="45"/>
      <c r="Y65" s="43">
        <v>0</v>
      </c>
      <c r="Z65" s="45"/>
      <c r="AA65" s="43">
        <v>0</v>
      </c>
      <c r="AB65" s="43">
        <v>0</v>
      </c>
      <c r="AC65" s="45"/>
      <c r="AD65" s="43">
        <v>0</v>
      </c>
      <c r="AE65" s="45"/>
      <c r="AF65" s="43">
        <v>0</v>
      </c>
    </row>
    <row r="66" spans="1:32" s="3" customFormat="1" ht="15.75" customHeight="1">
      <c r="A66" s="35" t="s">
        <v>49</v>
      </c>
      <c r="B66" s="14"/>
      <c r="C66" s="58">
        <f>H66+M66+R66+W66+AB66</f>
        <v>12</v>
      </c>
      <c r="D66" s="78">
        <f>J66+O66+T66+Y66+AD66</f>
        <v>5254</v>
      </c>
      <c r="E66" s="78"/>
      <c r="F66" s="78">
        <f>L66+Q66+V66+AA66+AF66</f>
        <v>3075</v>
      </c>
      <c r="G66" s="78"/>
      <c r="H66" s="44">
        <v>0</v>
      </c>
      <c r="I66" s="42"/>
      <c r="J66" s="43">
        <v>0</v>
      </c>
      <c r="K66" s="42"/>
      <c r="L66" s="43">
        <v>0</v>
      </c>
      <c r="M66" s="46">
        <v>3</v>
      </c>
      <c r="N66" s="45"/>
      <c r="O66" s="47">
        <v>3344</v>
      </c>
      <c r="P66" s="45"/>
      <c r="Q66" s="47">
        <v>1165</v>
      </c>
      <c r="R66" s="44">
        <v>0</v>
      </c>
      <c r="S66" s="45"/>
      <c r="T66" s="43">
        <v>0</v>
      </c>
      <c r="U66" s="45"/>
      <c r="V66" s="43">
        <v>0</v>
      </c>
      <c r="W66" s="46">
        <v>9</v>
      </c>
      <c r="X66" s="45"/>
      <c r="Y66" s="47">
        <v>1910</v>
      </c>
      <c r="Z66" s="45"/>
      <c r="AA66" s="47">
        <v>1910</v>
      </c>
      <c r="AB66" s="43">
        <v>0</v>
      </c>
      <c r="AC66" s="45"/>
      <c r="AD66" s="43">
        <v>0</v>
      </c>
      <c r="AE66" s="45"/>
      <c r="AF66" s="43">
        <v>0</v>
      </c>
    </row>
    <row r="67" spans="1:32" s="32" customFormat="1" ht="15.75" customHeight="1">
      <c r="A67" s="35"/>
      <c r="B67" s="14"/>
      <c r="C67" s="58"/>
      <c r="D67" s="78"/>
      <c r="E67" s="78"/>
      <c r="F67" s="78"/>
      <c r="G67" s="78"/>
      <c r="H67" s="41"/>
      <c r="I67" s="48"/>
      <c r="J67" s="43"/>
      <c r="K67" s="48"/>
      <c r="L67" s="49"/>
      <c r="M67" s="46"/>
      <c r="N67" s="45"/>
      <c r="O67" s="49"/>
      <c r="P67" s="45"/>
      <c r="Q67" s="49"/>
      <c r="R67" s="46"/>
      <c r="S67" s="45"/>
      <c r="T67" s="49"/>
      <c r="U67" s="45"/>
      <c r="V67" s="49"/>
      <c r="W67" s="46"/>
      <c r="X67" s="45"/>
      <c r="Y67" s="49"/>
      <c r="Z67" s="45"/>
      <c r="AA67" s="49"/>
      <c r="AB67" s="46"/>
      <c r="AC67" s="45"/>
      <c r="AD67" s="49"/>
      <c r="AE67" s="45"/>
      <c r="AF67" s="49"/>
    </row>
    <row r="68" spans="1:32" s="3" customFormat="1" ht="15.75" customHeight="1">
      <c r="A68" s="35" t="s">
        <v>50</v>
      </c>
      <c r="B68" s="14"/>
      <c r="C68" s="58">
        <f>H68+M68+R68+W68+AB68</f>
        <v>2</v>
      </c>
      <c r="D68" s="78">
        <f>J68+O68+T68+Y68+AD68</f>
        <v>830</v>
      </c>
      <c r="E68" s="78"/>
      <c r="F68" s="78">
        <f>L68+Q68+V68+AA68+AF68</f>
        <v>811</v>
      </c>
      <c r="G68" s="78"/>
      <c r="H68" s="41">
        <v>2</v>
      </c>
      <c r="I68" s="42"/>
      <c r="J68" s="43">
        <v>830</v>
      </c>
      <c r="K68" s="42"/>
      <c r="L68" s="46">
        <v>811</v>
      </c>
      <c r="M68" s="44">
        <v>0</v>
      </c>
      <c r="N68" s="45"/>
      <c r="O68" s="43">
        <v>0</v>
      </c>
      <c r="P68" s="45"/>
      <c r="Q68" s="43">
        <v>0</v>
      </c>
      <c r="R68" s="44">
        <v>0</v>
      </c>
      <c r="S68" s="45"/>
      <c r="T68" s="43">
        <v>0</v>
      </c>
      <c r="U68" s="45"/>
      <c r="V68" s="43">
        <v>0</v>
      </c>
      <c r="W68" s="44">
        <v>0</v>
      </c>
      <c r="X68" s="45"/>
      <c r="Y68" s="43">
        <v>0</v>
      </c>
      <c r="Z68" s="45"/>
      <c r="AA68" s="43">
        <v>0</v>
      </c>
      <c r="AB68" s="43">
        <v>0</v>
      </c>
      <c r="AC68" s="45"/>
      <c r="AD68" s="43">
        <v>0</v>
      </c>
      <c r="AE68" s="45"/>
      <c r="AF68" s="43">
        <v>0</v>
      </c>
    </row>
    <row r="69" spans="1:32" s="3" customFormat="1" ht="15.75" customHeight="1">
      <c r="A69" s="35" t="s">
        <v>51</v>
      </c>
      <c r="B69" s="14"/>
      <c r="C69" s="58">
        <f>H69+M69+R69+W69+AB69</f>
        <v>5</v>
      </c>
      <c r="D69" s="78">
        <f>J69+O69+T69+Y69+AD69</f>
        <v>1629</v>
      </c>
      <c r="E69" s="78"/>
      <c r="F69" s="78">
        <f>L69+Q69+V69+AA69+AF69</f>
        <v>858</v>
      </c>
      <c r="G69" s="78"/>
      <c r="H69" s="41">
        <v>5</v>
      </c>
      <c r="I69" s="42"/>
      <c r="J69" s="43">
        <v>1629</v>
      </c>
      <c r="K69" s="42"/>
      <c r="L69" s="46">
        <v>858</v>
      </c>
      <c r="M69" s="44">
        <v>0</v>
      </c>
      <c r="N69" s="45"/>
      <c r="O69" s="43">
        <v>0</v>
      </c>
      <c r="P69" s="45"/>
      <c r="Q69" s="43">
        <v>0</v>
      </c>
      <c r="R69" s="44">
        <v>0</v>
      </c>
      <c r="S69" s="45"/>
      <c r="T69" s="43">
        <v>0</v>
      </c>
      <c r="U69" s="45"/>
      <c r="V69" s="43">
        <v>0</v>
      </c>
      <c r="W69" s="44">
        <v>0</v>
      </c>
      <c r="X69" s="45"/>
      <c r="Y69" s="43">
        <v>0</v>
      </c>
      <c r="Z69" s="45"/>
      <c r="AA69" s="43">
        <v>0</v>
      </c>
      <c r="AB69" s="43">
        <v>0</v>
      </c>
      <c r="AC69" s="45"/>
      <c r="AD69" s="43">
        <v>0</v>
      </c>
      <c r="AE69" s="45"/>
      <c r="AF69" s="43">
        <v>0</v>
      </c>
    </row>
    <row r="70" spans="1:32" s="3" customFormat="1" ht="15.75" customHeight="1">
      <c r="A70" s="35" t="s">
        <v>52</v>
      </c>
      <c r="B70" s="14"/>
      <c r="C70" s="59">
        <f>H70+M70+R70+W70+AB70</f>
        <v>0</v>
      </c>
      <c r="D70" s="79">
        <f>J70+O70+T70+Y70+AD70</f>
        <v>0</v>
      </c>
      <c r="E70" s="79"/>
      <c r="F70" s="79">
        <f>L70+Q70+V70+AA70+AF70</f>
        <v>0</v>
      </c>
      <c r="G70" s="79"/>
      <c r="H70" s="44">
        <v>0</v>
      </c>
      <c r="I70" s="42"/>
      <c r="J70" s="43">
        <v>0</v>
      </c>
      <c r="K70" s="42"/>
      <c r="L70" s="43">
        <v>0</v>
      </c>
      <c r="M70" s="44">
        <v>0</v>
      </c>
      <c r="N70" s="45"/>
      <c r="O70" s="43">
        <v>0</v>
      </c>
      <c r="P70" s="45"/>
      <c r="Q70" s="43">
        <v>0</v>
      </c>
      <c r="R70" s="44">
        <v>0</v>
      </c>
      <c r="S70" s="45"/>
      <c r="T70" s="43">
        <v>0</v>
      </c>
      <c r="U70" s="45"/>
      <c r="V70" s="43">
        <v>0</v>
      </c>
      <c r="W70" s="44">
        <v>0</v>
      </c>
      <c r="X70" s="45"/>
      <c r="Y70" s="43">
        <v>0</v>
      </c>
      <c r="Z70" s="45"/>
      <c r="AA70" s="43">
        <v>0</v>
      </c>
      <c r="AB70" s="43">
        <v>0</v>
      </c>
      <c r="AC70" s="45"/>
      <c r="AD70" s="43">
        <v>0</v>
      </c>
      <c r="AE70" s="45"/>
      <c r="AF70" s="43">
        <v>0</v>
      </c>
    </row>
    <row r="71" spans="1:32" s="3" customFormat="1" ht="15.75" customHeight="1">
      <c r="A71" s="35" t="s">
        <v>53</v>
      </c>
      <c r="B71" s="14"/>
      <c r="C71" s="59">
        <f>H71+M71+R71+W71+AB71</f>
        <v>0</v>
      </c>
      <c r="D71" s="79">
        <f>J71+O71+T71+Y71+AD71</f>
        <v>0</v>
      </c>
      <c r="E71" s="79"/>
      <c r="F71" s="79">
        <f>L71+Q71+V71+AA71+AF71</f>
        <v>0</v>
      </c>
      <c r="G71" s="79"/>
      <c r="H71" s="44">
        <v>0</v>
      </c>
      <c r="I71" s="42"/>
      <c r="J71" s="43">
        <v>0</v>
      </c>
      <c r="K71" s="42"/>
      <c r="L71" s="43">
        <v>0</v>
      </c>
      <c r="M71" s="44">
        <v>0</v>
      </c>
      <c r="N71" s="50"/>
      <c r="O71" s="43">
        <v>0</v>
      </c>
      <c r="P71" s="50"/>
      <c r="Q71" s="43">
        <v>0</v>
      </c>
      <c r="R71" s="44">
        <v>0</v>
      </c>
      <c r="S71" s="50"/>
      <c r="T71" s="43">
        <v>0</v>
      </c>
      <c r="U71" s="50"/>
      <c r="V71" s="43">
        <v>0</v>
      </c>
      <c r="W71" s="44">
        <v>0</v>
      </c>
      <c r="X71" s="50"/>
      <c r="Y71" s="43">
        <v>0</v>
      </c>
      <c r="Z71" s="50"/>
      <c r="AA71" s="43">
        <v>0</v>
      </c>
      <c r="AB71" s="43">
        <v>0</v>
      </c>
      <c r="AC71" s="50"/>
      <c r="AD71" s="43">
        <v>0</v>
      </c>
      <c r="AE71" s="50"/>
      <c r="AF71" s="43">
        <v>0</v>
      </c>
    </row>
    <row r="72" spans="1:32" s="3" customFormat="1" ht="15.75" customHeight="1">
      <c r="A72" s="36" t="s">
        <v>54</v>
      </c>
      <c r="B72" s="37"/>
      <c r="C72" s="60">
        <f>H72+M72+R72+W72+AB72</f>
        <v>0</v>
      </c>
      <c r="D72" s="80">
        <f>J72+O72+T72+Y72+AD72</f>
        <v>0</v>
      </c>
      <c r="E72" s="80"/>
      <c r="F72" s="80">
        <f>L72+Q72+V72+AA72+AF72</f>
        <v>0</v>
      </c>
      <c r="G72" s="80"/>
      <c r="H72" s="51">
        <v>0</v>
      </c>
      <c r="I72" s="52"/>
      <c r="J72" s="53">
        <v>0</v>
      </c>
      <c r="K72" s="52"/>
      <c r="L72" s="53">
        <v>0</v>
      </c>
      <c r="M72" s="51">
        <v>0</v>
      </c>
      <c r="N72" s="54"/>
      <c r="O72" s="53">
        <v>0</v>
      </c>
      <c r="P72" s="54"/>
      <c r="Q72" s="53">
        <v>0</v>
      </c>
      <c r="R72" s="51">
        <v>0</v>
      </c>
      <c r="S72" s="54"/>
      <c r="T72" s="53">
        <v>0</v>
      </c>
      <c r="U72" s="54"/>
      <c r="V72" s="53">
        <v>0</v>
      </c>
      <c r="W72" s="51">
        <v>0</v>
      </c>
      <c r="X72" s="54"/>
      <c r="Y72" s="53">
        <v>0</v>
      </c>
      <c r="Z72" s="54"/>
      <c r="AA72" s="53">
        <v>0</v>
      </c>
      <c r="AB72" s="53">
        <v>0</v>
      </c>
      <c r="AC72" s="54"/>
      <c r="AD72" s="53">
        <v>0</v>
      </c>
      <c r="AE72" s="54"/>
      <c r="AF72" s="53">
        <v>0</v>
      </c>
    </row>
    <row r="73" spans="1:27" ht="18" customHeight="1">
      <c r="A73" s="24" t="s">
        <v>67</v>
      </c>
      <c r="B73" s="24"/>
      <c r="C73" s="25"/>
      <c r="D73" s="25"/>
      <c r="E73" s="25"/>
      <c r="F73" s="25"/>
      <c r="G73" s="25"/>
      <c r="H73" s="25"/>
      <c r="I73" s="23"/>
      <c r="J73" s="23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9:10" ht="13.5">
      <c r="I74" s="4"/>
      <c r="J74" s="4"/>
    </row>
    <row r="75" spans="9:10" ht="13.5">
      <c r="I75" s="4"/>
      <c r="J75" s="4"/>
    </row>
    <row r="76" spans="9:10" ht="13.5">
      <c r="I76" s="4"/>
      <c r="J76" s="4"/>
    </row>
  </sheetData>
  <mergeCells count="266">
    <mergeCell ref="Z10:AA10"/>
    <mergeCell ref="AC10:AD10"/>
    <mergeCell ref="AE10:AF10"/>
    <mergeCell ref="AC21:AD21"/>
    <mergeCell ref="AE21:AF21"/>
    <mergeCell ref="AC20:AD20"/>
    <mergeCell ref="AE20:AF20"/>
    <mergeCell ref="AC17:AD17"/>
    <mergeCell ref="AE17:AF17"/>
    <mergeCell ref="AC18:AD18"/>
    <mergeCell ref="X21:Y21"/>
    <mergeCell ref="Z21:AA21"/>
    <mergeCell ref="F10:G10"/>
    <mergeCell ref="I10:J10"/>
    <mergeCell ref="K10:L10"/>
    <mergeCell ref="N10:O10"/>
    <mergeCell ref="X10:Y10"/>
    <mergeCell ref="P10:Q10"/>
    <mergeCell ref="S10:T10"/>
    <mergeCell ref="U10:V10"/>
    <mergeCell ref="S20:T20"/>
    <mergeCell ref="U20:V20"/>
    <mergeCell ref="S21:T21"/>
    <mergeCell ref="U21:V21"/>
    <mergeCell ref="X20:Y20"/>
    <mergeCell ref="Z20:AA20"/>
    <mergeCell ref="X19:Y19"/>
    <mergeCell ref="Z19:AA19"/>
    <mergeCell ref="AE18:AF18"/>
    <mergeCell ref="AC19:AD19"/>
    <mergeCell ref="AE19:AF19"/>
    <mergeCell ref="S18:T18"/>
    <mergeCell ref="U18:V18"/>
    <mergeCell ref="X18:Y18"/>
    <mergeCell ref="Z18:AA18"/>
    <mergeCell ref="S19:T19"/>
    <mergeCell ref="U19:V19"/>
    <mergeCell ref="S17:T17"/>
    <mergeCell ref="U17:V17"/>
    <mergeCell ref="X17:Y17"/>
    <mergeCell ref="Z17:AA17"/>
    <mergeCell ref="AC16:AD16"/>
    <mergeCell ref="AE16:AF16"/>
    <mergeCell ref="S15:T15"/>
    <mergeCell ref="U15:V15"/>
    <mergeCell ref="S16:T16"/>
    <mergeCell ref="U16:V16"/>
    <mergeCell ref="X16:Y16"/>
    <mergeCell ref="Z16:AA16"/>
    <mergeCell ref="X15:Y15"/>
    <mergeCell ref="Z15:AA15"/>
    <mergeCell ref="AC13:AD13"/>
    <mergeCell ref="AE13:AF13"/>
    <mergeCell ref="AC14:AD14"/>
    <mergeCell ref="AE14:AF14"/>
    <mergeCell ref="AC15:AD15"/>
    <mergeCell ref="AE15:AF15"/>
    <mergeCell ref="S14:T14"/>
    <mergeCell ref="U14:V14"/>
    <mergeCell ref="X14:Y14"/>
    <mergeCell ref="Z14:AA14"/>
    <mergeCell ref="S13:T13"/>
    <mergeCell ref="U13:V13"/>
    <mergeCell ref="X13:Y13"/>
    <mergeCell ref="Z13:AA13"/>
    <mergeCell ref="Z11:AA11"/>
    <mergeCell ref="AC11:AD11"/>
    <mergeCell ref="AE11:AF11"/>
    <mergeCell ref="S12:T12"/>
    <mergeCell ref="U12:V12"/>
    <mergeCell ref="X12:Y12"/>
    <mergeCell ref="Z12:AA12"/>
    <mergeCell ref="AC12:AD12"/>
    <mergeCell ref="AE12:AF12"/>
    <mergeCell ref="N20:O20"/>
    <mergeCell ref="P20:Q20"/>
    <mergeCell ref="N21:O21"/>
    <mergeCell ref="P21:Q21"/>
    <mergeCell ref="N18:O18"/>
    <mergeCell ref="P18:Q18"/>
    <mergeCell ref="N19:O19"/>
    <mergeCell ref="P19:Q19"/>
    <mergeCell ref="N16:O16"/>
    <mergeCell ref="P16:Q16"/>
    <mergeCell ref="N17:O17"/>
    <mergeCell ref="P17:Q17"/>
    <mergeCell ref="N14:O14"/>
    <mergeCell ref="P14:Q14"/>
    <mergeCell ref="N15:O15"/>
    <mergeCell ref="P15:Q15"/>
    <mergeCell ref="N12:O12"/>
    <mergeCell ref="P12:Q12"/>
    <mergeCell ref="N13:O13"/>
    <mergeCell ref="P13:Q13"/>
    <mergeCell ref="K21:L21"/>
    <mergeCell ref="K18:L18"/>
    <mergeCell ref="I19:J19"/>
    <mergeCell ref="K19:L19"/>
    <mergeCell ref="I20:J20"/>
    <mergeCell ref="K20:L20"/>
    <mergeCell ref="K15:L15"/>
    <mergeCell ref="I16:J16"/>
    <mergeCell ref="K16:L16"/>
    <mergeCell ref="I17:J17"/>
    <mergeCell ref="K17:L17"/>
    <mergeCell ref="K12:L12"/>
    <mergeCell ref="I13:J13"/>
    <mergeCell ref="K13:L13"/>
    <mergeCell ref="I14:J14"/>
    <mergeCell ref="K14:L14"/>
    <mergeCell ref="F71:G71"/>
    <mergeCell ref="F72:G72"/>
    <mergeCell ref="I11:J11"/>
    <mergeCell ref="I12:J12"/>
    <mergeCell ref="I15:J15"/>
    <mergeCell ref="I18:J18"/>
    <mergeCell ref="I21:J21"/>
    <mergeCell ref="F67:G67"/>
    <mergeCell ref="F68:G68"/>
    <mergeCell ref="F69:G69"/>
    <mergeCell ref="F70:G70"/>
    <mergeCell ref="F63:G63"/>
    <mergeCell ref="F64:G64"/>
    <mergeCell ref="F65:G65"/>
    <mergeCell ref="F66:G66"/>
    <mergeCell ref="F59:G59"/>
    <mergeCell ref="F60:G60"/>
    <mergeCell ref="F61:G61"/>
    <mergeCell ref="F62:G62"/>
    <mergeCell ref="F55:G55"/>
    <mergeCell ref="F56:G56"/>
    <mergeCell ref="F57:G57"/>
    <mergeCell ref="F58:G58"/>
    <mergeCell ref="F51:G51"/>
    <mergeCell ref="F52:G52"/>
    <mergeCell ref="F53:G53"/>
    <mergeCell ref="F54:G54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D72:E72"/>
    <mergeCell ref="F11:G11"/>
    <mergeCell ref="F12:G12"/>
    <mergeCell ref="F13:G13"/>
    <mergeCell ref="F14:G14"/>
    <mergeCell ref="F15:G15"/>
    <mergeCell ref="F16:G16"/>
    <mergeCell ref="F17:G17"/>
    <mergeCell ref="F18:G18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AC9:AD9"/>
    <mergeCell ref="AE9:AF9"/>
    <mergeCell ref="D10:E10"/>
    <mergeCell ref="D11:E11"/>
    <mergeCell ref="K11:L11"/>
    <mergeCell ref="N11:O11"/>
    <mergeCell ref="P11:Q11"/>
    <mergeCell ref="S11:T11"/>
    <mergeCell ref="U11:V11"/>
    <mergeCell ref="X11:Y11"/>
    <mergeCell ref="S9:T9"/>
    <mergeCell ref="U9:V9"/>
    <mergeCell ref="X9:Y9"/>
    <mergeCell ref="Z9:AA9"/>
    <mergeCell ref="I9:J9"/>
    <mergeCell ref="K9:L9"/>
    <mergeCell ref="N9:O9"/>
    <mergeCell ref="P9:Q9"/>
    <mergeCell ref="H7:L7"/>
    <mergeCell ref="M7:Q7"/>
    <mergeCell ref="AB8:AB9"/>
    <mergeCell ref="C8:C9"/>
    <mergeCell ref="W8:W9"/>
    <mergeCell ref="R8:R9"/>
    <mergeCell ref="M8:M9"/>
    <mergeCell ref="H8:H9"/>
    <mergeCell ref="D9:E9"/>
    <mergeCell ref="F9:G9"/>
  </mergeCells>
  <printOptions/>
  <pageMargins left="0.5905511811023623" right="0.5905511811023623" top="0.7480314960629921" bottom="0.5905511811023623" header="0" footer="0"/>
  <pageSetup horizontalDpi="600" verticalDpi="600" orientation="portrait" pageOrder="overThenDown" paperSize="9" scale="6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2010-02-15T02:04:07Z</cp:lastPrinted>
  <dcterms:created xsi:type="dcterms:W3CDTF">2002-03-27T15:00:00Z</dcterms:created>
  <dcterms:modified xsi:type="dcterms:W3CDTF">2010-03-04T02:25:21Z</dcterms:modified>
  <cp:category/>
  <cp:version/>
  <cp:contentType/>
  <cp:contentStatus/>
</cp:coreProperties>
</file>