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15" windowWidth="12720" windowHeight="5820" tabRatio="375" activeTab="0"/>
  </bookViews>
  <sheets>
    <sheet name="n-17-08" sheetId="1" r:id="rId1"/>
  </sheets>
  <definedNames/>
  <calcPr fullCalcOnLoad="1"/>
</workbook>
</file>

<file path=xl/sharedStrings.xml><?xml version="1.0" encoding="utf-8"?>
<sst xmlns="http://schemas.openxmlformats.org/spreadsheetml/2006/main" count="78" uniqueCount="69">
  <si>
    <t>市町村</t>
  </si>
  <si>
    <t>総              数</t>
  </si>
  <si>
    <t>１      学      年</t>
  </si>
  <si>
    <t>２      学      年</t>
  </si>
  <si>
    <t>３      学      年</t>
  </si>
  <si>
    <t>計</t>
  </si>
  <si>
    <t>男</t>
  </si>
  <si>
    <t>女</t>
  </si>
  <si>
    <t>人</t>
  </si>
  <si>
    <t>大阪市地域</t>
  </si>
  <si>
    <t>三島地域</t>
  </si>
  <si>
    <t>豊能地域</t>
  </si>
  <si>
    <t>北河内地域</t>
  </si>
  <si>
    <t>中河内地域</t>
  </si>
  <si>
    <t>南河内地域</t>
  </si>
  <si>
    <t>泉北地域</t>
  </si>
  <si>
    <t>泉南地域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</si>
  <si>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</si>
  <si>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</si>
  <si>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</si>
  <si>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</si>
  <si>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</si>
  <si>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</si>
  <si>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</si>
  <si>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</si>
  <si>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</si>
  <si>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</si>
  <si>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</si>
  <si>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</si>
  <si>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</si>
  <si>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</si>
  <si>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</si>
  <si>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</si>
  <si>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</si>
  <si>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</si>
  <si>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</si>
  <si>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</si>
  <si>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</si>
  <si>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</si>
  <si>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</si>
  <si>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</si>
  <si>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</si>
  <si>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</si>
  <si>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</si>
  <si>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</si>
  <si>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</si>
  <si>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</si>
  <si>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</si>
  <si>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</si>
  <si>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</si>
  <si>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</si>
  <si>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</si>
  <si>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</si>
  <si>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</si>
  <si>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</si>
  <si>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</si>
  <si>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</si>
  <si>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</si>
  <si>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</si>
  <si>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</si>
  <si>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市町村、学年別中学校の生徒数</t>
  </si>
  <si>
    <t xml:space="preserve">  資  料    大阪府統計部統計課「大阪の学校統計」</t>
  </si>
  <si>
    <t xml:space="preserve">   (各年5月1日現在)</t>
  </si>
  <si>
    <r>
      <t xml:space="preserve">      １</t>
    </r>
    <r>
      <rPr>
        <sz val="11"/>
        <rFont val="ＭＳ 明朝"/>
        <family val="1"/>
      </rPr>
      <t xml:space="preserve"> ８</t>
    </r>
  </si>
  <si>
    <r>
      <t>平成</t>
    </r>
    <r>
      <rPr>
        <sz val="11"/>
        <rFont val="ＭＳ 明朝"/>
        <family val="1"/>
      </rPr>
      <t>１７</t>
    </r>
    <r>
      <rPr>
        <sz val="11"/>
        <rFont val="ＭＳ 明朝"/>
        <family val="1"/>
      </rPr>
      <t>年</t>
    </r>
  </si>
  <si>
    <r>
      <t xml:space="preserve">      １</t>
    </r>
    <r>
      <rPr>
        <sz val="11"/>
        <rFont val="ＭＳ 明朝"/>
        <family val="1"/>
      </rPr>
      <t xml:space="preserve"> ９</t>
    </r>
  </si>
  <si>
    <r>
      <t xml:space="preserve">      ２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０</t>
    </r>
  </si>
  <si>
    <t>平成２１年</t>
  </si>
  <si>
    <t xml:space="preserve">         １７－８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</si>
</sst>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&quot;△&quot;#\ ##0;\-"/>
    <numFmt numFmtId="177" formatCode="0_);[Red]\(0\)"/>
    <numFmt numFmtId="178" formatCode="_ * ###\ ##0_ ;_ * &quot;△&quot;###\ ##0_ ;_ * &quot;-&quot;?_ ;________@&quot;・・・&quot;"/>
  </numFmts>
  <fonts count="11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ゴシック"/>
      <family val="3"/>
    </font>
    <font>
      <sz val="20"/>
      <name val="ＭＳ 明朝"/>
      <family val="1"/>
    </font>
    <font>
      <sz val="6"/>
      <name val="ＭＳ Ｐ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/>
    </xf>
    <xf numFmtId="176" fontId="0" fillId="0" borderId="0" xfId="0" applyNumberFormat="1" applyFont="1" applyFill="1" applyAlignment="1" applyProtection="1">
      <alignment horizontal="right" vertical="center"/>
      <protection/>
    </xf>
    <xf numFmtId="0" fontId="10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horizontal="centerContinuous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Continuous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vertical="top"/>
      <protection/>
    </xf>
    <xf numFmtId="0" fontId="9" fillId="0" borderId="0" xfId="0" applyFont="1" applyFill="1" applyAlignment="1" applyProtection="1" quotePrefix="1">
      <alignment horizontal="left" vertical="top"/>
      <protection/>
    </xf>
    <xf numFmtId="0" fontId="9" fillId="0" borderId="0" xfId="0" applyFont="1" applyFill="1" applyAlignment="1" applyProtection="1" quotePrefix="1">
      <alignment horizontal="right" vertical="top"/>
      <protection/>
    </xf>
    <xf numFmtId="0" fontId="0" fillId="0" borderId="1" xfId="0" applyFont="1" applyFill="1" applyBorder="1" applyAlignment="1" applyProtection="1">
      <alignment horizontal="centerContinuous" vertical="center"/>
      <protection/>
    </xf>
    <xf numFmtId="0" fontId="0" fillId="0" borderId="2" xfId="0" applyFont="1" applyFill="1" applyBorder="1" applyAlignment="1" applyProtection="1">
      <alignment horizontal="centerContinuous" vertical="center"/>
      <protection/>
    </xf>
    <xf numFmtId="0" fontId="0" fillId="0" borderId="2" xfId="0" applyFont="1" applyFill="1" applyBorder="1" applyAlignment="1" applyProtection="1" quotePrefix="1">
      <alignment horizontal="centerContinuous" vertical="center"/>
      <protection/>
    </xf>
    <xf numFmtId="0" fontId="0" fillId="0" borderId="3" xfId="0" applyFont="1" applyFill="1" applyBorder="1" applyAlignment="1" applyProtection="1">
      <alignment horizontal="distributed" vertical="center"/>
      <protection/>
    </xf>
    <xf numFmtId="0" fontId="0" fillId="0" borderId="4" xfId="0" applyFont="1" applyFill="1" applyBorder="1" applyAlignment="1" applyProtection="1">
      <alignment horizontal="distributed" vertical="center"/>
      <protection/>
    </xf>
    <xf numFmtId="0" fontId="0" fillId="0" borderId="5" xfId="0" applyFont="1" applyFill="1" applyBorder="1" applyAlignment="1" applyProtection="1">
      <alignment vertical="center"/>
      <protection/>
    </xf>
    <xf numFmtId="176" fontId="0" fillId="0" borderId="3" xfId="0" applyNumberFormat="1" applyFont="1" applyFill="1" applyBorder="1" applyAlignment="1" applyProtection="1">
      <alignment horizontal="right" vertical="center"/>
      <protection/>
    </xf>
    <xf numFmtId="0" fontId="0" fillId="0" borderId="6" xfId="0" applyFont="1" applyFill="1" applyBorder="1" applyAlignment="1" applyProtection="1" quotePrefix="1">
      <alignment horizontal="distributed" vertical="center"/>
      <protection/>
    </xf>
    <xf numFmtId="0" fontId="0" fillId="0" borderId="6" xfId="0" applyFont="1" applyFill="1" applyBorder="1" applyAlignment="1" applyProtection="1" quotePrefix="1">
      <alignment horizontal="left" vertical="center"/>
      <protection/>
    </xf>
    <xf numFmtId="176" fontId="0" fillId="0" borderId="0" xfId="0" applyNumberFormat="1" applyFont="1" applyFill="1" applyAlignment="1" applyProtection="1">
      <alignment vertical="center"/>
      <protection/>
    </xf>
    <xf numFmtId="0" fontId="0" fillId="0" borderId="6" xfId="0" applyFont="1" applyFill="1" applyBorder="1" applyAlignment="1" applyProtection="1">
      <alignment horizontal="distributed" vertical="center"/>
      <protection/>
    </xf>
    <xf numFmtId="0" fontId="4" fillId="0" borderId="6" xfId="0" applyFont="1" applyFill="1" applyBorder="1" applyAlignment="1" applyProtection="1" quotePrefix="1">
      <alignment horizontal="distributed" vertical="center"/>
      <protection/>
    </xf>
    <xf numFmtId="176" fontId="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6" xfId="0" applyFont="1" applyFill="1" applyBorder="1" applyAlignment="1" applyProtection="1">
      <alignment horizontal="distributed" vertical="center"/>
      <protection/>
    </xf>
    <xf numFmtId="176" fontId="4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7" xfId="0" applyFont="1" applyFill="1" applyBorder="1" applyAlignment="1" applyProtection="1">
      <alignment horizontal="distributed" vertical="center"/>
      <protection/>
    </xf>
    <xf numFmtId="176" fontId="0" fillId="0" borderId="8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 quotePrefix="1">
      <alignment horizontal="left"/>
      <protection/>
    </xf>
    <xf numFmtId="0" fontId="0" fillId="0" borderId="3" xfId="0" applyFont="1" applyFill="1" applyBorder="1" applyAlignment="1" applyProtection="1">
      <alignment/>
      <protection/>
    </xf>
    <xf numFmtId="0" fontId="0" fillId="0" borderId="9" xfId="0" applyFont="1" applyFill="1" applyBorder="1" applyAlignment="1" applyProtection="1" quotePrefix="1">
      <alignment horizontal="distributed" vertical="center"/>
      <protection/>
    </xf>
    <xf numFmtId="0" fontId="0" fillId="0" borderId="7" xfId="0" applyFont="1" applyFill="1" applyBorder="1" applyAlignment="1" applyProtection="1" quotePrefix="1">
      <alignment horizontal="distributed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showGridLines="0" tabSelected="1" zoomScale="75" zoomScaleNormal="75" zoomScaleSheetLayoutView="25" workbookViewId="0" topLeftCell="A1">
      <selection activeCell="A1" sqref="A1"/>
    </sheetView>
  </sheetViews>
  <sheetFormatPr defaultColWidth="8.796875" defaultRowHeight="14.25"/>
  <cols>
    <col min="1" max="1" width="14.59765625" style="1" customWidth="1"/>
    <col min="2" max="13" width="9.69921875" style="1" customWidth="1"/>
    <col min="14" max="14" width="9.5" style="1" bestFit="1" customWidth="1"/>
    <col min="15" max="16384" width="9" style="1" customWidth="1"/>
  </cols>
  <sheetData>
    <row r="1" spans="1:12" s="5" customFormat="1" ht="21.75" customHeight="1">
      <c r="A1" s="3" t="s">
        <v>68</v>
      </c>
      <c r="B1" s="4"/>
      <c r="D1" s="6"/>
      <c r="E1" s="7" t="s">
        <v>60</v>
      </c>
      <c r="F1" s="6"/>
      <c r="G1" s="6"/>
      <c r="H1" s="6"/>
      <c r="I1" s="6"/>
      <c r="J1" s="6"/>
      <c r="K1" s="6"/>
      <c r="L1" s="6"/>
    </row>
    <row r="2" s="5" customFormat="1" ht="24" customHeight="1"/>
    <row r="3" spans="12:13" s="8" customFormat="1" ht="15" customHeight="1" thickBot="1">
      <c r="L3" s="9"/>
      <c r="M3" s="10" t="s">
        <v>62</v>
      </c>
    </row>
    <row r="4" spans="1:13" ht="28.5" customHeight="1">
      <c r="A4" s="32" t="s">
        <v>0</v>
      </c>
      <c r="B4" s="11" t="s">
        <v>1</v>
      </c>
      <c r="C4" s="11"/>
      <c r="D4" s="11"/>
      <c r="E4" s="12" t="s">
        <v>2</v>
      </c>
      <c r="F4" s="11"/>
      <c r="G4" s="11"/>
      <c r="H4" s="13" t="s">
        <v>3</v>
      </c>
      <c r="I4" s="11"/>
      <c r="J4" s="11"/>
      <c r="K4" s="13" t="s">
        <v>4</v>
      </c>
      <c r="L4" s="11"/>
      <c r="M4" s="11"/>
    </row>
    <row r="5" spans="1:13" ht="28.5" customHeight="1">
      <c r="A5" s="33"/>
      <c r="B5" s="14" t="s">
        <v>5</v>
      </c>
      <c r="C5" s="15" t="s">
        <v>6</v>
      </c>
      <c r="D5" s="15" t="s">
        <v>7</v>
      </c>
      <c r="E5" s="15" t="s">
        <v>5</v>
      </c>
      <c r="F5" s="15" t="s">
        <v>6</v>
      </c>
      <c r="G5" s="15" t="s">
        <v>7</v>
      </c>
      <c r="H5" s="15" t="s">
        <v>5</v>
      </c>
      <c r="I5" s="15" t="s">
        <v>6</v>
      </c>
      <c r="J5" s="15" t="s">
        <v>7</v>
      </c>
      <c r="K5" s="15" t="s">
        <v>5</v>
      </c>
      <c r="L5" s="15" t="s">
        <v>6</v>
      </c>
      <c r="M5" s="15" t="s">
        <v>7</v>
      </c>
    </row>
    <row r="6" spans="1:13" s="5" customFormat="1" ht="15" customHeight="1">
      <c r="A6" s="16"/>
      <c r="B6" s="17" t="s">
        <v>8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1:13" s="5" customFormat="1" ht="15" customHeight="1">
      <c r="A7" s="18" t="s">
        <v>64</v>
      </c>
      <c r="B7" s="2">
        <v>239796</v>
      </c>
      <c r="C7" s="2">
        <v>122652</v>
      </c>
      <c r="D7" s="2">
        <v>117144</v>
      </c>
      <c r="E7" s="2">
        <v>80512</v>
      </c>
      <c r="F7" s="2">
        <v>41296</v>
      </c>
      <c r="G7" s="2">
        <v>39216</v>
      </c>
      <c r="H7" s="2">
        <v>79712</v>
      </c>
      <c r="I7" s="2">
        <v>40918</v>
      </c>
      <c r="J7" s="2">
        <v>38794</v>
      </c>
      <c r="K7" s="2">
        <v>79572</v>
      </c>
      <c r="L7" s="2">
        <v>40438</v>
      </c>
      <c r="M7" s="2">
        <v>39134</v>
      </c>
    </row>
    <row r="8" spans="1:13" s="5" customFormat="1" ht="15" customHeight="1">
      <c r="A8" s="19" t="s">
        <v>63</v>
      </c>
      <c r="B8" s="2">
        <v>239492</v>
      </c>
      <c r="C8" s="2">
        <v>122657</v>
      </c>
      <c r="D8" s="2">
        <v>116835</v>
      </c>
      <c r="E8" s="2">
        <v>78944</v>
      </c>
      <c r="F8" s="2">
        <v>40447</v>
      </c>
      <c r="G8" s="2">
        <v>38497</v>
      </c>
      <c r="H8" s="2">
        <v>80565</v>
      </c>
      <c r="I8" s="2">
        <v>41273</v>
      </c>
      <c r="J8" s="2">
        <v>39292</v>
      </c>
      <c r="K8" s="2">
        <v>79983</v>
      </c>
      <c r="L8" s="2">
        <v>40937</v>
      </c>
      <c r="M8" s="2">
        <v>39046</v>
      </c>
    </row>
    <row r="9" spans="1:13" s="5" customFormat="1" ht="15" customHeight="1">
      <c r="A9" s="19" t="s">
        <v>65</v>
      </c>
      <c r="B9" s="20">
        <v>243092</v>
      </c>
      <c r="C9" s="20">
        <v>124229</v>
      </c>
      <c r="D9" s="20">
        <v>118863</v>
      </c>
      <c r="E9" s="20">
        <v>83313</v>
      </c>
      <c r="F9" s="20">
        <v>42508</v>
      </c>
      <c r="G9" s="20">
        <v>40805</v>
      </c>
      <c r="H9" s="20">
        <v>79003</v>
      </c>
      <c r="I9" s="20">
        <v>40438</v>
      </c>
      <c r="J9" s="20">
        <v>38565</v>
      </c>
      <c r="K9" s="20">
        <v>80776</v>
      </c>
      <c r="L9" s="20">
        <v>41283</v>
      </c>
      <c r="M9" s="20">
        <v>39493</v>
      </c>
    </row>
    <row r="10" spans="1:14" s="5" customFormat="1" ht="15" customHeight="1">
      <c r="A10" s="19" t="s">
        <v>66</v>
      </c>
      <c r="B10" s="20">
        <v>243533</v>
      </c>
      <c r="C10" s="20">
        <v>124362</v>
      </c>
      <c r="D10" s="20">
        <v>119171</v>
      </c>
      <c r="E10" s="20">
        <v>80876</v>
      </c>
      <c r="F10" s="20">
        <v>41372</v>
      </c>
      <c r="G10" s="20">
        <v>39504</v>
      </c>
      <c r="H10" s="20">
        <v>83364</v>
      </c>
      <c r="I10" s="20">
        <v>42539</v>
      </c>
      <c r="J10" s="20">
        <v>40825</v>
      </c>
      <c r="K10" s="20">
        <v>79293</v>
      </c>
      <c r="L10" s="20">
        <v>40451</v>
      </c>
      <c r="M10" s="20">
        <v>38842</v>
      </c>
      <c r="N10" s="20"/>
    </row>
    <row r="11" spans="1:14" s="5" customFormat="1" ht="9" customHeight="1">
      <c r="A11" s="21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0"/>
    </row>
    <row r="12" spans="1:14" s="24" customFormat="1" ht="15" customHeight="1">
      <c r="A12" s="22" t="s">
        <v>67</v>
      </c>
      <c r="B12" s="23">
        <f>SUM(B14:B21)</f>
        <v>247972</v>
      </c>
      <c r="C12" s="23">
        <f aca="true" t="shared" si="0" ref="C12:M12">SUM(C14:C21)</f>
        <v>126607</v>
      </c>
      <c r="D12" s="23">
        <f t="shared" si="0"/>
        <v>121365</v>
      </c>
      <c r="E12" s="23">
        <f t="shared" si="0"/>
        <v>83384</v>
      </c>
      <c r="F12" s="23">
        <f t="shared" si="0"/>
        <v>42649</v>
      </c>
      <c r="G12" s="23">
        <f t="shared" si="0"/>
        <v>40735</v>
      </c>
      <c r="H12" s="23">
        <f t="shared" si="0"/>
        <v>80905</v>
      </c>
      <c r="I12" s="23">
        <f t="shared" si="0"/>
        <v>41373</v>
      </c>
      <c r="J12" s="23">
        <f t="shared" si="0"/>
        <v>39532</v>
      </c>
      <c r="K12" s="23">
        <f t="shared" si="0"/>
        <v>83683</v>
      </c>
      <c r="L12" s="23">
        <f t="shared" si="0"/>
        <v>42585</v>
      </c>
      <c r="M12" s="23">
        <f t="shared" si="0"/>
        <v>41098</v>
      </c>
      <c r="N12" s="20"/>
    </row>
    <row r="13" spans="1:13" s="5" customFormat="1" ht="9" customHeight="1">
      <c r="A13" s="21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s="24" customFormat="1" ht="15" customHeight="1">
      <c r="A14" s="25" t="s">
        <v>9</v>
      </c>
      <c r="B14" s="26">
        <f>B23</f>
        <v>66928</v>
      </c>
      <c r="C14" s="26">
        <f aca="true" t="shared" si="1" ref="C14:M14">C23</f>
        <v>33588</v>
      </c>
      <c r="D14" s="26">
        <f t="shared" si="1"/>
        <v>33340</v>
      </c>
      <c r="E14" s="26">
        <f t="shared" si="1"/>
        <v>22319</v>
      </c>
      <c r="F14" s="26">
        <f t="shared" si="1"/>
        <v>11267</v>
      </c>
      <c r="G14" s="26">
        <f t="shared" si="1"/>
        <v>11052</v>
      </c>
      <c r="H14" s="26">
        <f t="shared" si="1"/>
        <v>21881</v>
      </c>
      <c r="I14" s="26">
        <f t="shared" si="1"/>
        <v>11049</v>
      </c>
      <c r="J14" s="26">
        <f t="shared" si="1"/>
        <v>10832</v>
      </c>
      <c r="K14" s="26">
        <f t="shared" si="1"/>
        <v>22728</v>
      </c>
      <c r="L14" s="26">
        <f t="shared" si="1"/>
        <v>11272</v>
      </c>
      <c r="M14" s="26">
        <f t="shared" si="1"/>
        <v>11456</v>
      </c>
    </row>
    <row r="15" spans="1:13" s="24" customFormat="1" ht="15" customHeight="1">
      <c r="A15" s="25" t="s">
        <v>10</v>
      </c>
      <c r="B15" s="26">
        <f>B29+B31+B36+B51+B63</f>
        <v>31277</v>
      </c>
      <c r="C15" s="26">
        <f aca="true" t="shared" si="2" ref="C15:M15">C29+C31+C36+C51+C63</f>
        <v>16304</v>
      </c>
      <c r="D15" s="26">
        <f t="shared" si="2"/>
        <v>14973</v>
      </c>
      <c r="E15" s="26">
        <f t="shared" si="2"/>
        <v>10475</v>
      </c>
      <c r="F15" s="26">
        <f t="shared" si="2"/>
        <v>5409</v>
      </c>
      <c r="G15" s="26">
        <f t="shared" si="2"/>
        <v>5066</v>
      </c>
      <c r="H15" s="26">
        <f t="shared" si="2"/>
        <v>10386</v>
      </c>
      <c r="I15" s="26">
        <f t="shared" si="2"/>
        <v>5435</v>
      </c>
      <c r="J15" s="26">
        <f t="shared" si="2"/>
        <v>4951</v>
      </c>
      <c r="K15" s="26">
        <f t="shared" si="2"/>
        <v>10416</v>
      </c>
      <c r="L15" s="26">
        <f t="shared" si="2"/>
        <v>5460</v>
      </c>
      <c r="M15" s="26">
        <f t="shared" si="2"/>
        <v>4956</v>
      </c>
    </row>
    <row r="16" spans="1:13" s="24" customFormat="1" ht="15" customHeight="1">
      <c r="A16" s="25" t="s">
        <v>11</v>
      </c>
      <c r="B16" s="26">
        <f>B26+B27+B47+B64+B65</f>
        <v>18194</v>
      </c>
      <c r="C16" s="26">
        <f aca="true" t="shared" si="3" ref="C16:M16">C26+C27+C47+C64+C65</f>
        <v>9251</v>
      </c>
      <c r="D16" s="26">
        <f t="shared" si="3"/>
        <v>8943</v>
      </c>
      <c r="E16" s="26">
        <f t="shared" si="3"/>
        <v>6192</v>
      </c>
      <c r="F16" s="26">
        <f t="shared" si="3"/>
        <v>3184</v>
      </c>
      <c r="G16" s="26">
        <f t="shared" si="3"/>
        <v>3008</v>
      </c>
      <c r="H16" s="26">
        <f t="shared" si="3"/>
        <v>5863</v>
      </c>
      <c r="I16" s="26">
        <f t="shared" si="3"/>
        <v>3033</v>
      </c>
      <c r="J16" s="26">
        <f t="shared" si="3"/>
        <v>2830</v>
      </c>
      <c r="K16" s="26">
        <f t="shared" si="3"/>
        <v>6139</v>
      </c>
      <c r="L16" s="26">
        <f t="shared" si="3"/>
        <v>3034</v>
      </c>
      <c r="M16" s="26">
        <f t="shared" si="3"/>
        <v>3105</v>
      </c>
    </row>
    <row r="17" spans="1:13" s="24" customFormat="1" ht="15" customHeight="1">
      <c r="A17" s="25" t="s">
        <v>12</v>
      </c>
      <c r="B17" s="26">
        <f>B33+B35+B41+B44+B50+B57+B59</f>
        <v>36224</v>
      </c>
      <c r="C17" s="26">
        <f aca="true" t="shared" si="4" ref="C17:M17">C33+C35+C41+C44+C50+C57+C59</f>
        <v>18589</v>
      </c>
      <c r="D17" s="26">
        <f t="shared" si="4"/>
        <v>17635</v>
      </c>
      <c r="E17" s="26">
        <f t="shared" si="4"/>
        <v>12173</v>
      </c>
      <c r="F17" s="26">
        <f t="shared" si="4"/>
        <v>6272</v>
      </c>
      <c r="G17" s="26">
        <f t="shared" si="4"/>
        <v>5901</v>
      </c>
      <c r="H17" s="26">
        <f t="shared" si="4"/>
        <v>11706</v>
      </c>
      <c r="I17" s="26">
        <f t="shared" si="4"/>
        <v>6017</v>
      </c>
      <c r="J17" s="26">
        <f t="shared" si="4"/>
        <v>5689</v>
      </c>
      <c r="K17" s="26">
        <f t="shared" si="4"/>
        <v>12345</v>
      </c>
      <c r="L17" s="26">
        <f t="shared" si="4"/>
        <v>6300</v>
      </c>
      <c r="M17" s="26">
        <f t="shared" si="4"/>
        <v>6045</v>
      </c>
    </row>
    <row r="18" spans="1:13" s="24" customFormat="1" ht="15" customHeight="1">
      <c r="A18" s="25" t="s">
        <v>13</v>
      </c>
      <c r="B18" s="26">
        <f>B37+B48+B55</f>
        <v>24180</v>
      </c>
      <c r="C18" s="26">
        <f aca="true" t="shared" si="5" ref="C18:M18">C37+C48+C55</f>
        <v>12206</v>
      </c>
      <c r="D18" s="26">
        <f t="shared" si="5"/>
        <v>11974</v>
      </c>
      <c r="E18" s="26">
        <f t="shared" si="5"/>
        <v>8138</v>
      </c>
      <c r="F18" s="26">
        <f t="shared" si="5"/>
        <v>4150</v>
      </c>
      <c r="G18" s="26">
        <f t="shared" si="5"/>
        <v>3988</v>
      </c>
      <c r="H18" s="26">
        <f t="shared" si="5"/>
        <v>7912</v>
      </c>
      <c r="I18" s="26">
        <f t="shared" si="5"/>
        <v>3941</v>
      </c>
      <c r="J18" s="26">
        <f t="shared" si="5"/>
        <v>3971</v>
      </c>
      <c r="K18" s="26">
        <f t="shared" si="5"/>
        <v>8130</v>
      </c>
      <c r="L18" s="26">
        <f t="shared" si="5"/>
        <v>4115</v>
      </c>
      <c r="M18" s="26">
        <f t="shared" si="5"/>
        <v>4015</v>
      </c>
    </row>
    <row r="19" spans="1:13" s="24" customFormat="1" ht="15" customHeight="1">
      <c r="A19" s="25" t="s">
        <v>14</v>
      </c>
      <c r="B19" s="26">
        <f>B39+B42+B43+B49+B54+B60+B71+B72+B73</f>
        <v>20047</v>
      </c>
      <c r="C19" s="26">
        <f aca="true" t="shared" si="6" ref="C19:M19">C39+C42+C43+C49+C54+C60+C71+C72+C73</f>
        <v>10430</v>
      </c>
      <c r="D19" s="26">
        <f t="shared" si="6"/>
        <v>9617</v>
      </c>
      <c r="E19" s="26">
        <f t="shared" si="6"/>
        <v>6717</v>
      </c>
      <c r="F19" s="26">
        <f t="shared" si="6"/>
        <v>3489</v>
      </c>
      <c r="G19" s="26">
        <f t="shared" si="6"/>
        <v>3228</v>
      </c>
      <c r="H19" s="26">
        <f t="shared" si="6"/>
        <v>6529</v>
      </c>
      <c r="I19" s="26">
        <f t="shared" si="6"/>
        <v>3352</v>
      </c>
      <c r="J19" s="26">
        <f t="shared" si="6"/>
        <v>3177</v>
      </c>
      <c r="K19" s="26">
        <f t="shared" si="6"/>
        <v>6801</v>
      </c>
      <c r="L19" s="26">
        <f t="shared" si="6"/>
        <v>3589</v>
      </c>
      <c r="M19" s="26">
        <f t="shared" si="6"/>
        <v>3212</v>
      </c>
    </row>
    <row r="20" spans="1:13" s="24" customFormat="1" ht="15" customHeight="1">
      <c r="A20" s="25" t="s">
        <v>15</v>
      </c>
      <c r="B20" s="26">
        <f>B24+B30+B45+B53+B66</f>
        <v>33580</v>
      </c>
      <c r="C20" s="26">
        <f aca="true" t="shared" si="7" ref="C20:M20">C24+C30+C45+C53+C66</f>
        <v>17159</v>
      </c>
      <c r="D20" s="26">
        <f t="shared" si="7"/>
        <v>16421</v>
      </c>
      <c r="E20" s="26">
        <f t="shared" si="7"/>
        <v>11457</v>
      </c>
      <c r="F20" s="26">
        <f t="shared" si="7"/>
        <v>5843</v>
      </c>
      <c r="G20" s="26">
        <f t="shared" si="7"/>
        <v>5614</v>
      </c>
      <c r="H20" s="26">
        <f t="shared" si="7"/>
        <v>10910</v>
      </c>
      <c r="I20" s="26">
        <f t="shared" si="7"/>
        <v>5548</v>
      </c>
      <c r="J20" s="26">
        <f t="shared" si="7"/>
        <v>5362</v>
      </c>
      <c r="K20" s="26">
        <f t="shared" si="7"/>
        <v>11213</v>
      </c>
      <c r="L20" s="26">
        <f t="shared" si="7"/>
        <v>5768</v>
      </c>
      <c r="M20" s="26">
        <f t="shared" si="7"/>
        <v>5445</v>
      </c>
    </row>
    <row r="21" spans="1:13" s="24" customFormat="1" ht="15" customHeight="1">
      <c r="A21" s="25" t="s">
        <v>16</v>
      </c>
      <c r="B21" s="26">
        <f>B25+B32+B38+B56+B61+B67+B69+B70</f>
        <v>17542</v>
      </c>
      <c r="C21" s="26">
        <f aca="true" t="shared" si="8" ref="C21:M21">C25+C32+C38+C56+C61+C67+C69+C70</f>
        <v>9080</v>
      </c>
      <c r="D21" s="26">
        <f t="shared" si="8"/>
        <v>8462</v>
      </c>
      <c r="E21" s="26">
        <f t="shared" si="8"/>
        <v>5913</v>
      </c>
      <c r="F21" s="26">
        <f t="shared" si="8"/>
        <v>3035</v>
      </c>
      <c r="G21" s="26">
        <f t="shared" si="8"/>
        <v>2878</v>
      </c>
      <c r="H21" s="26">
        <f t="shared" si="8"/>
        <v>5718</v>
      </c>
      <c r="I21" s="26">
        <f t="shared" si="8"/>
        <v>2998</v>
      </c>
      <c r="J21" s="26">
        <f t="shared" si="8"/>
        <v>2720</v>
      </c>
      <c r="K21" s="26">
        <f t="shared" si="8"/>
        <v>5911</v>
      </c>
      <c r="L21" s="26">
        <f t="shared" si="8"/>
        <v>3047</v>
      </c>
      <c r="M21" s="26">
        <f t="shared" si="8"/>
        <v>2864</v>
      </c>
    </row>
    <row r="22" spans="1:13" s="5" customFormat="1" ht="9" customHeight="1">
      <c r="A22" s="21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4" s="5" customFormat="1" ht="15" customHeight="1">
      <c r="A23" s="21" t="s">
        <v>17</v>
      </c>
      <c r="B23" s="2">
        <f>SUM(C23:D23)</f>
        <v>66928</v>
      </c>
      <c r="C23" s="2">
        <v>33588</v>
      </c>
      <c r="D23" s="2">
        <v>33340</v>
      </c>
      <c r="E23" s="2">
        <f>SUM(F23:G23)</f>
        <v>22319</v>
      </c>
      <c r="F23" s="2">
        <v>11267</v>
      </c>
      <c r="G23" s="2">
        <v>11052</v>
      </c>
      <c r="H23" s="2">
        <f>SUM(I23:J23)</f>
        <v>21881</v>
      </c>
      <c r="I23" s="2">
        <v>11049</v>
      </c>
      <c r="J23" s="2">
        <v>10832</v>
      </c>
      <c r="K23" s="2">
        <f>SUM(L23:M23)</f>
        <v>22728</v>
      </c>
      <c r="L23" s="2">
        <v>11272</v>
      </c>
      <c r="M23" s="2">
        <v>11456</v>
      </c>
      <c r="N23" s="27"/>
    </row>
    <row r="24" spans="1:14" s="5" customFormat="1" ht="15" customHeight="1">
      <c r="A24" s="21" t="s">
        <v>18</v>
      </c>
      <c r="B24" s="2">
        <f aca="true" t="shared" si="9" ref="B24:B73">SUM(C24:D24)</f>
        <v>22467</v>
      </c>
      <c r="C24" s="2">
        <v>11441</v>
      </c>
      <c r="D24" s="2">
        <v>11026</v>
      </c>
      <c r="E24" s="2">
        <f aca="true" t="shared" si="10" ref="E24:E73">SUM(F24:G24)</f>
        <v>7617</v>
      </c>
      <c r="F24" s="2">
        <v>3877</v>
      </c>
      <c r="G24" s="2">
        <v>3740</v>
      </c>
      <c r="H24" s="2">
        <f aca="true" t="shared" si="11" ref="H24:H73">SUM(I24:J24)</f>
        <v>7281</v>
      </c>
      <c r="I24" s="2">
        <v>3700</v>
      </c>
      <c r="J24" s="2">
        <v>3581</v>
      </c>
      <c r="K24" s="2">
        <f aca="true" t="shared" si="12" ref="K24:K73">SUM(L24:M24)</f>
        <v>7569</v>
      </c>
      <c r="L24" s="2">
        <v>3864</v>
      </c>
      <c r="M24" s="2">
        <v>3705</v>
      </c>
      <c r="N24" s="27"/>
    </row>
    <row r="25" spans="1:14" s="5" customFormat="1" ht="15" customHeight="1">
      <c r="A25" s="21" t="s">
        <v>19</v>
      </c>
      <c r="B25" s="2">
        <f t="shared" si="9"/>
        <v>6084</v>
      </c>
      <c r="C25" s="2">
        <v>3184</v>
      </c>
      <c r="D25" s="2">
        <v>2900</v>
      </c>
      <c r="E25" s="2">
        <f t="shared" si="10"/>
        <v>2084</v>
      </c>
      <c r="F25" s="2">
        <v>1089</v>
      </c>
      <c r="G25" s="2">
        <v>995</v>
      </c>
      <c r="H25" s="2">
        <f t="shared" si="11"/>
        <v>1933</v>
      </c>
      <c r="I25" s="2">
        <v>1004</v>
      </c>
      <c r="J25" s="2">
        <v>929</v>
      </c>
      <c r="K25" s="2">
        <f t="shared" si="12"/>
        <v>2067</v>
      </c>
      <c r="L25" s="2">
        <v>1091</v>
      </c>
      <c r="M25" s="2">
        <v>976</v>
      </c>
      <c r="N25" s="27"/>
    </row>
    <row r="26" spans="1:14" s="5" customFormat="1" ht="15" customHeight="1">
      <c r="A26" s="21" t="s">
        <v>20</v>
      </c>
      <c r="B26" s="2">
        <f t="shared" si="9"/>
        <v>10751</v>
      </c>
      <c r="C26" s="2">
        <v>5557</v>
      </c>
      <c r="D26" s="2">
        <v>5194</v>
      </c>
      <c r="E26" s="2">
        <f t="shared" si="10"/>
        <v>3618</v>
      </c>
      <c r="F26" s="2">
        <v>1901</v>
      </c>
      <c r="G26" s="2">
        <v>1717</v>
      </c>
      <c r="H26" s="2">
        <f t="shared" si="11"/>
        <v>3533</v>
      </c>
      <c r="I26" s="2">
        <v>1868</v>
      </c>
      <c r="J26" s="2">
        <v>1665</v>
      </c>
      <c r="K26" s="2">
        <f t="shared" si="12"/>
        <v>3600</v>
      </c>
      <c r="L26" s="2">
        <v>1788</v>
      </c>
      <c r="M26" s="2">
        <v>1812</v>
      </c>
      <c r="N26" s="27"/>
    </row>
    <row r="27" spans="1:14" s="5" customFormat="1" ht="15" customHeight="1">
      <c r="A27" s="21" t="s">
        <v>21</v>
      </c>
      <c r="B27" s="2">
        <f t="shared" si="9"/>
        <v>2887</v>
      </c>
      <c r="C27" s="2">
        <v>1466</v>
      </c>
      <c r="D27" s="2">
        <v>1421</v>
      </c>
      <c r="E27" s="2">
        <f t="shared" si="10"/>
        <v>1006</v>
      </c>
      <c r="F27" s="2">
        <v>522</v>
      </c>
      <c r="G27" s="2">
        <v>484</v>
      </c>
      <c r="H27" s="2">
        <f t="shared" si="11"/>
        <v>905</v>
      </c>
      <c r="I27" s="2">
        <v>458</v>
      </c>
      <c r="J27" s="2">
        <v>447</v>
      </c>
      <c r="K27" s="2">
        <f t="shared" si="12"/>
        <v>976</v>
      </c>
      <c r="L27" s="2">
        <v>486</v>
      </c>
      <c r="M27" s="2">
        <v>490</v>
      </c>
      <c r="N27" s="27"/>
    </row>
    <row r="28" spans="1:14" s="5" customFormat="1" ht="9" customHeight="1">
      <c r="A28" s="21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7"/>
    </row>
    <row r="29" spans="1:14" s="5" customFormat="1" ht="15" customHeight="1">
      <c r="A29" s="21" t="s">
        <v>22</v>
      </c>
      <c r="B29" s="2">
        <f t="shared" si="9"/>
        <v>10307</v>
      </c>
      <c r="C29" s="2">
        <v>5166</v>
      </c>
      <c r="D29" s="2">
        <v>5141</v>
      </c>
      <c r="E29" s="2">
        <f t="shared" si="10"/>
        <v>3488</v>
      </c>
      <c r="F29" s="2">
        <v>1728</v>
      </c>
      <c r="G29" s="2">
        <v>1760</v>
      </c>
      <c r="H29" s="2">
        <f t="shared" si="11"/>
        <v>3313</v>
      </c>
      <c r="I29" s="2">
        <v>1634</v>
      </c>
      <c r="J29" s="2">
        <v>1679</v>
      </c>
      <c r="K29" s="2">
        <f t="shared" si="12"/>
        <v>3506</v>
      </c>
      <c r="L29" s="2">
        <v>1804</v>
      </c>
      <c r="M29" s="2">
        <v>1702</v>
      </c>
      <c r="N29" s="27"/>
    </row>
    <row r="30" spans="1:14" s="5" customFormat="1" ht="15" customHeight="1">
      <c r="A30" s="21" t="s">
        <v>23</v>
      </c>
      <c r="B30" s="2">
        <f t="shared" si="9"/>
        <v>2422</v>
      </c>
      <c r="C30" s="2">
        <v>1242</v>
      </c>
      <c r="D30" s="2">
        <v>1180</v>
      </c>
      <c r="E30" s="2">
        <f t="shared" si="10"/>
        <v>828</v>
      </c>
      <c r="F30" s="2">
        <v>420</v>
      </c>
      <c r="G30" s="2">
        <v>408</v>
      </c>
      <c r="H30" s="2">
        <f t="shared" si="11"/>
        <v>809</v>
      </c>
      <c r="I30" s="2">
        <v>414</v>
      </c>
      <c r="J30" s="2">
        <v>395</v>
      </c>
      <c r="K30" s="2">
        <f t="shared" si="12"/>
        <v>785</v>
      </c>
      <c r="L30" s="2">
        <v>408</v>
      </c>
      <c r="M30" s="2">
        <v>377</v>
      </c>
      <c r="N30" s="27"/>
    </row>
    <row r="31" spans="1:14" s="5" customFormat="1" ht="15" customHeight="1">
      <c r="A31" s="21" t="s">
        <v>24</v>
      </c>
      <c r="B31" s="2">
        <f t="shared" si="9"/>
        <v>9813</v>
      </c>
      <c r="C31" s="2">
        <v>5416</v>
      </c>
      <c r="D31" s="2">
        <v>4397</v>
      </c>
      <c r="E31" s="2">
        <f t="shared" si="10"/>
        <v>3248</v>
      </c>
      <c r="F31" s="2">
        <v>1784</v>
      </c>
      <c r="G31" s="2">
        <v>1464</v>
      </c>
      <c r="H31" s="2">
        <f t="shared" si="11"/>
        <v>3337</v>
      </c>
      <c r="I31" s="2">
        <v>1845</v>
      </c>
      <c r="J31" s="2">
        <v>1492</v>
      </c>
      <c r="K31" s="2">
        <f t="shared" si="12"/>
        <v>3228</v>
      </c>
      <c r="L31" s="2">
        <v>1787</v>
      </c>
      <c r="M31" s="2">
        <v>1441</v>
      </c>
      <c r="N31" s="27"/>
    </row>
    <row r="32" spans="1:14" s="5" customFormat="1" ht="15" customHeight="1">
      <c r="A32" s="21" t="s">
        <v>25</v>
      </c>
      <c r="B32" s="2">
        <f t="shared" si="9"/>
        <v>2709</v>
      </c>
      <c r="C32" s="2">
        <v>1354</v>
      </c>
      <c r="D32" s="2">
        <v>1355</v>
      </c>
      <c r="E32" s="2">
        <f t="shared" si="10"/>
        <v>903</v>
      </c>
      <c r="F32" s="2">
        <v>455</v>
      </c>
      <c r="G32" s="2">
        <v>448</v>
      </c>
      <c r="H32" s="2">
        <f t="shared" si="11"/>
        <v>874</v>
      </c>
      <c r="I32" s="2">
        <v>437</v>
      </c>
      <c r="J32" s="2">
        <v>437</v>
      </c>
      <c r="K32" s="2">
        <f t="shared" si="12"/>
        <v>932</v>
      </c>
      <c r="L32" s="2">
        <v>462</v>
      </c>
      <c r="M32" s="2">
        <v>470</v>
      </c>
      <c r="N32" s="27"/>
    </row>
    <row r="33" spans="1:14" s="5" customFormat="1" ht="15" customHeight="1">
      <c r="A33" s="21" t="s">
        <v>26</v>
      </c>
      <c r="B33" s="2">
        <f t="shared" si="9"/>
        <v>4177</v>
      </c>
      <c r="C33" s="2">
        <v>2073</v>
      </c>
      <c r="D33" s="2">
        <v>2104</v>
      </c>
      <c r="E33" s="2">
        <f t="shared" si="10"/>
        <v>1360</v>
      </c>
      <c r="F33" s="2">
        <v>697</v>
      </c>
      <c r="G33" s="2">
        <v>663</v>
      </c>
      <c r="H33" s="2">
        <f t="shared" si="11"/>
        <v>1358</v>
      </c>
      <c r="I33" s="2">
        <v>696</v>
      </c>
      <c r="J33" s="2">
        <v>662</v>
      </c>
      <c r="K33" s="2">
        <f t="shared" si="12"/>
        <v>1459</v>
      </c>
      <c r="L33" s="2">
        <v>680</v>
      </c>
      <c r="M33" s="2">
        <v>779</v>
      </c>
      <c r="N33" s="27"/>
    </row>
    <row r="34" spans="1:14" s="5" customFormat="1" ht="9" customHeight="1">
      <c r="A34" s="21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7"/>
    </row>
    <row r="35" spans="1:14" s="5" customFormat="1" ht="15" customHeight="1">
      <c r="A35" s="21" t="s">
        <v>27</v>
      </c>
      <c r="B35" s="2">
        <f t="shared" si="9"/>
        <v>11554</v>
      </c>
      <c r="C35" s="2">
        <v>6036</v>
      </c>
      <c r="D35" s="2">
        <v>5518</v>
      </c>
      <c r="E35" s="2">
        <f t="shared" si="10"/>
        <v>3939</v>
      </c>
      <c r="F35" s="2">
        <v>2040</v>
      </c>
      <c r="G35" s="2">
        <v>1899</v>
      </c>
      <c r="H35" s="2">
        <f t="shared" si="11"/>
        <v>3690</v>
      </c>
      <c r="I35" s="2">
        <v>1931</v>
      </c>
      <c r="J35" s="2">
        <v>1759</v>
      </c>
      <c r="K35" s="2">
        <f t="shared" si="12"/>
        <v>3925</v>
      </c>
      <c r="L35" s="2">
        <v>2065</v>
      </c>
      <c r="M35" s="2">
        <v>1860</v>
      </c>
      <c r="N35" s="27"/>
    </row>
    <row r="36" spans="1:14" s="5" customFormat="1" ht="15" customHeight="1">
      <c r="A36" s="21" t="s">
        <v>28</v>
      </c>
      <c r="B36" s="2">
        <f t="shared" si="9"/>
        <v>7901</v>
      </c>
      <c r="C36" s="2">
        <v>4195</v>
      </c>
      <c r="D36" s="2">
        <v>3706</v>
      </c>
      <c r="E36" s="2">
        <f t="shared" si="10"/>
        <v>2645</v>
      </c>
      <c r="F36" s="2">
        <v>1408</v>
      </c>
      <c r="G36" s="2">
        <v>1237</v>
      </c>
      <c r="H36" s="2">
        <f t="shared" si="11"/>
        <v>2654</v>
      </c>
      <c r="I36" s="2">
        <v>1430</v>
      </c>
      <c r="J36" s="2">
        <v>1224</v>
      </c>
      <c r="K36" s="2">
        <f t="shared" si="12"/>
        <v>2602</v>
      </c>
      <c r="L36" s="2">
        <v>1357</v>
      </c>
      <c r="M36" s="2">
        <v>1245</v>
      </c>
      <c r="N36" s="27"/>
    </row>
    <row r="37" spans="1:14" s="5" customFormat="1" ht="15" customHeight="1">
      <c r="A37" s="21" t="s">
        <v>29</v>
      </c>
      <c r="B37" s="2">
        <f t="shared" si="9"/>
        <v>7820</v>
      </c>
      <c r="C37" s="2">
        <v>4009</v>
      </c>
      <c r="D37" s="2">
        <v>3811</v>
      </c>
      <c r="E37" s="2">
        <f t="shared" si="10"/>
        <v>2639</v>
      </c>
      <c r="F37" s="2">
        <v>1329</v>
      </c>
      <c r="G37" s="2">
        <v>1310</v>
      </c>
      <c r="H37" s="2">
        <f t="shared" si="11"/>
        <v>2611</v>
      </c>
      <c r="I37" s="2">
        <v>1328</v>
      </c>
      <c r="J37" s="2">
        <v>1283</v>
      </c>
      <c r="K37" s="2">
        <f t="shared" si="12"/>
        <v>2570</v>
      </c>
      <c r="L37" s="2">
        <v>1352</v>
      </c>
      <c r="M37" s="2">
        <v>1218</v>
      </c>
      <c r="N37" s="27"/>
    </row>
    <row r="38" spans="1:14" s="5" customFormat="1" ht="15" customHeight="1">
      <c r="A38" s="21" t="s">
        <v>30</v>
      </c>
      <c r="B38" s="2">
        <f t="shared" si="9"/>
        <v>2917</v>
      </c>
      <c r="C38" s="2">
        <v>1458</v>
      </c>
      <c r="D38" s="2">
        <v>1459</v>
      </c>
      <c r="E38" s="2">
        <f t="shared" si="10"/>
        <v>986</v>
      </c>
      <c r="F38" s="2">
        <v>479</v>
      </c>
      <c r="G38" s="2">
        <v>507</v>
      </c>
      <c r="H38" s="2">
        <f t="shared" si="11"/>
        <v>953</v>
      </c>
      <c r="I38" s="2">
        <v>509</v>
      </c>
      <c r="J38" s="2">
        <v>444</v>
      </c>
      <c r="K38" s="2">
        <f t="shared" si="12"/>
        <v>978</v>
      </c>
      <c r="L38" s="2">
        <v>470</v>
      </c>
      <c r="M38" s="2">
        <v>508</v>
      </c>
      <c r="N38" s="27"/>
    </row>
    <row r="39" spans="1:14" s="5" customFormat="1" ht="15" customHeight="1">
      <c r="A39" s="21" t="s">
        <v>31</v>
      </c>
      <c r="B39" s="2">
        <f t="shared" si="9"/>
        <v>4342</v>
      </c>
      <c r="C39" s="2">
        <v>2258</v>
      </c>
      <c r="D39" s="2">
        <v>2084</v>
      </c>
      <c r="E39" s="2">
        <f t="shared" si="10"/>
        <v>1437</v>
      </c>
      <c r="F39" s="2">
        <v>780</v>
      </c>
      <c r="G39" s="2">
        <v>657</v>
      </c>
      <c r="H39" s="2">
        <f t="shared" si="11"/>
        <v>1424</v>
      </c>
      <c r="I39" s="2">
        <v>708</v>
      </c>
      <c r="J39" s="2">
        <v>716</v>
      </c>
      <c r="K39" s="2">
        <f t="shared" si="12"/>
        <v>1481</v>
      </c>
      <c r="L39" s="2">
        <v>770</v>
      </c>
      <c r="M39" s="2">
        <v>711</v>
      </c>
      <c r="N39" s="27"/>
    </row>
    <row r="40" spans="1:14" s="5" customFormat="1" ht="9" customHeight="1">
      <c r="A40" s="21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7"/>
    </row>
    <row r="41" spans="1:14" s="5" customFormat="1" ht="15" customHeight="1">
      <c r="A41" s="21" t="s">
        <v>32</v>
      </c>
      <c r="B41" s="2">
        <f t="shared" si="9"/>
        <v>7373</v>
      </c>
      <c r="C41" s="2">
        <v>3636</v>
      </c>
      <c r="D41" s="2">
        <v>3737</v>
      </c>
      <c r="E41" s="2">
        <f t="shared" si="10"/>
        <v>2502</v>
      </c>
      <c r="F41" s="2">
        <v>1234</v>
      </c>
      <c r="G41" s="2">
        <v>1268</v>
      </c>
      <c r="H41" s="2">
        <f t="shared" si="11"/>
        <v>2377</v>
      </c>
      <c r="I41" s="2">
        <v>1156</v>
      </c>
      <c r="J41" s="2">
        <v>1221</v>
      </c>
      <c r="K41" s="2">
        <f t="shared" si="12"/>
        <v>2494</v>
      </c>
      <c r="L41" s="2">
        <v>1246</v>
      </c>
      <c r="M41" s="2">
        <v>1248</v>
      </c>
      <c r="N41" s="27"/>
    </row>
    <row r="42" spans="1:14" s="5" customFormat="1" ht="15" customHeight="1">
      <c r="A42" s="21" t="s">
        <v>33</v>
      </c>
      <c r="B42" s="2">
        <f t="shared" si="9"/>
        <v>3599</v>
      </c>
      <c r="C42" s="2">
        <v>1856</v>
      </c>
      <c r="D42" s="2">
        <v>1743</v>
      </c>
      <c r="E42" s="2">
        <f t="shared" si="10"/>
        <v>1179</v>
      </c>
      <c r="F42" s="2">
        <v>597</v>
      </c>
      <c r="G42" s="2">
        <v>582</v>
      </c>
      <c r="H42" s="2">
        <f t="shared" si="11"/>
        <v>1145</v>
      </c>
      <c r="I42" s="2">
        <v>589</v>
      </c>
      <c r="J42" s="2">
        <v>556</v>
      </c>
      <c r="K42" s="2">
        <f t="shared" si="12"/>
        <v>1275</v>
      </c>
      <c r="L42" s="2">
        <v>670</v>
      </c>
      <c r="M42" s="2">
        <v>605</v>
      </c>
      <c r="N42" s="27"/>
    </row>
    <row r="43" spans="1:14" s="5" customFormat="1" ht="15" customHeight="1">
      <c r="A43" s="21" t="s">
        <v>34</v>
      </c>
      <c r="B43" s="2">
        <f t="shared" si="9"/>
        <v>3851</v>
      </c>
      <c r="C43" s="2">
        <v>1998</v>
      </c>
      <c r="D43" s="2">
        <v>1853</v>
      </c>
      <c r="E43" s="2">
        <f t="shared" si="10"/>
        <v>1373</v>
      </c>
      <c r="F43" s="2">
        <v>720</v>
      </c>
      <c r="G43" s="2">
        <v>653</v>
      </c>
      <c r="H43" s="2">
        <f t="shared" si="11"/>
        <v>1211</v>
      </c>
      <c r="I43" s="2">
        <v>614</v>
      </c>
      <c r="J43" s="2">
        <v>597</v>
      </c>
      <c r="K43" s="2">
        <f t="shared" si="12"/>
        <v>1267</v>
      </c>
      <c r="L43" s="2">
        <v>664</v>
      </c>
      <c r="M43" s="2">
        <v>603</v>
      </c>
      <c r="N43" s="27"/>
    </row>
    <row r="44" spans="1:14" s="5" customFormat="1" ht="15" customHeight="1">
      <c r="A44" s="21" t="s">
        <v>35</v>
      </c>
      <c r="B44" s="2">
        <f t="shared" si="9"/>
        <v>4839</v>
      </c>
      <c r="C44" s="2">
        <v>2555</v>
      </c>
      <c r="D44" s="2">
        <v>2284</v>
      </c>
      <c r="E44" s="2">
        <f t="shared" si="10"/>
        <v>1612</v>
      </c>
      <c r="F44" s="2">
        <v>849</v>
      </c>
      <c r="G44" s="2">
        <v>763</v>
      </c>
      <c r="H44" s="2">
        <f t="shared" si="11"/>
        <v>1580</v>
      </c>
      <c r="I44" s="2">
        <v>844</v>
      </c>
      <c r="J44" s="2">
        <v>736</v>
      </c>
      <c r="K44" s="2">
        <f t="shared" si="12"/>
        <v>1647</v>
      </c>
      <c r="L44" s="2">
        <v>862</v>
      </c>
      <c r="M44" s="2">
        <v>785</v>
      </c>
      <c r="N44" s="27"/>
    </row>
    <row r="45" spans="1:14" s="5" customFormat="1" ht="15" customHeight="1">
      <c r="A45" s="21" t="s">
        <v>36</v>
      </c>
      <c r="B45" s="2">
        <f t="shared" si="9"/>
        <v>5666</v>
      </c>
      <c r="C45" s="2">
        <v>2935</v>
      </c>
      <c r="D45" s="2">
        <v>2731</v>
      </c>
      <c r="E45" s="2">
        <f t="shared" si="10"/>
        <v>1966</v>
      </c>
      <c r="F45" s="2">
        <v>1011</v>
      </c>
      <c r="G45" s="2">
        <v>955</v>
      </c>
      <c r="H45" s="2">
        <f t="shared" si="11"/>
        <v>1832</v>
      </c>
      <c r="I45" s="2">
        <v>949</v>
      </c>
      <c r="J45" s="2">
        <v>883</v>
      </c>
      <c r="K45" s="2">
        <f t="shared" si="12"/>
        <v>1868</v>
      </c>
      <c r="L45" s="2">
        <v>975</v>
      </c>
      <c r="M45" s="2">
        <v>893</v>
      </c>
      <c r="N45" s="27"/>
    </row>
    <row r="46" spans="1:14" s="5" customFormat="1" ht="9" customHeight="1">
      <c r="A46" s="21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7"/>
    </row>
    <row r="47" spans="1:14" s="5" customFormat="1" ht="15" customHeight="1">
      <c r="A47" s="21" t="s">
        <v>37</v>
      </c>
      <c r="B47" s="2">
        <f t="shared" si="9"/>
        <v>3486</v>
      </c>
      <c r="C47" s="2">
        <v>1678</v>
      </c>
      <c r="D47" s="2">
        <v>1808</v>
      </c>
      <c r="E47" s="2">
        <f t="shared" si="10"/>
        <v>1212</v>
      </c>
      <c r="F47" s="2">
        <v>575</v>
      </c>
      <c r="G47" s="2">
        <v>637</v>
      </c>
      <c r="H47" s="2">
        <f t="shared" si="11"/>
        <v>1099</v>
      </c>
      <c r="I47" s="2">
        <v>529</v>
      </c>
      <c r="J47" s="2">
        <v>570</v>
      </c>
      <c r="K47" s="2">
        <f t="shared" si="12"/>
        <v>1175</v>
      </c>
      <c r="L47" s="2">
        <v>574</v>
      </c>
      <c r="M47" s="2">
        <v>601</v>
      </c>
      <c r="N47" s="27"/>
    </row>
    <row r="48" spans="1:14" s="5" customFormat="1" ht="15" customHeight="1">
      <c r="A48" s="21" t="s">
        <v>38</v>
      </c>
      <c r="B48" s="2">
        <f t="shared" si="9"/>
        <v>2123</v>
      </c>
      <c r="C48" s="2">
        <v>1112</v>
      </c>
      <c r="D48" s="2">
        <v>1011</v>
      </c>
      <c r="E48" s="2">
        <f t="shared" si="10"/>
        <v>727</v>
      </c>
      <c r="F48" s="2">
        <v>386</v>
      </c>
      <c r="G48" s="2">
        <v>341</v>
      </c>
      <c r="H48" s="2">
        <f t="shared" si="11"/>
        <v>674</v>
      </c>
      <c r="I48" s="2">
        <v>351</v>
      </c>
      <c r="J48" s="2">
        <v>323</v>
      </c>
      <c r="K48" s="2">
        <f t="shared" si="12"/>
        <v>722</v>
      </c>
      <c r="L48" s="2">
        <v>375</v>
      </c>
      <c r="M48" s="2">
        <v>347</v>
      </c>
      <c r="N48" s="27"/>
    </row>
    <row r="49" spans="1:14" s="5" customFormat="1" ht="15" customHeight="1">
      <c r="A49" s="21" t="s">
        <v>39</v>
      </c>
      <c r="B49" s="2">
        <f t="shared" si="9"/>
        <v>3628</v>
      </c>
      <c r="C49" s="2">
        <v>1825</v>
      </c>
      <c r="D49" s="2">
        <v>1803</v>
      </c>
      <c r="E49" s="2">
        <f t="shared" si="10"/>
        <v>1201</v>
      </c>
      <c r="F49" s="2">
        <v>577</v>
      </c>
      <c r="G49" s="2">
        <v>624</v>
      </c>
      <c r="H49" s="2">
        <f t="shared" si="11"/>
        <v>1220</v>
      </c>
      <c r="I49" s="2">
        <v>609</v>
      </c>
      <c r="J49" s="2">
        <v>611</v>
      </c>
      <c r="K49" s="2">
        <f t="shared" si="12"/>
        <v>1207</v>
      </c>
      <c r="L49" s="2">
        <v>639</v>
      </c>
      <c r="M49" s="2">
        <v>568</v>
      </c>
      <c r="N49" s="27"/>
    </row>
    <row r="50" spans="1:14" s="5" customFormat="1" ht="15" customHeight="1">
      <c r="A50" s="21" t="s">
        <v>40</v>
      </c>
      <c r="B50" s="2">
        <f t="shared" si="9"/>
        <v>3593</v>
      </c>
      <c r="C50" s="2">
        <v>1848</v>
      </c>
      <c r="D50" s="2">
        <v>1745</v>
      </c>
      <c r="E50" s="2">
        <f t="shared" si="10"/>
        <v>1154</v>
      </c>
      <c r="F50" s="2">
        <v>611</v>
      </c>
      <c r="G50" s="2">
        <v>543</v>
      </c>
      <c r="H50" s="2">
        <f t="shared" si="11"/>
        <v>1190</v>
      </c>
      <c r="I50" s="2">
        <v>615</v>
      </c>
      <c r="J50" s="2">
        <v>575</v>
      </c>
      <c r="K50" s="2">
        <f t="shared" si="12"/>
        <v>1249</v>
      </c>
      <c r="L50" s="2">
        <v>622</v>
      </c>
      <c r="M50" s="2">
        <v>627</v>
      </c>
      <c r="N50" s="27"/>
    </row>
    <row r="51" spans="1:14" s="5" customFormat="1" ht="15" customHeight="1">
      <c r="A51" s="21" t="s">
        <v>41</v>
      </c>
      <c r="B51" s="2">
        <f t="shared" si="9"/>
        <v>2466</v>
      </c>
      <c r="C51" s="2">
        <v>1105</v>
      </c>
      <c r="D51" s="2">
        <v>1361</v>
      </c>
      <c r="E51" s="2">
        <f t="shared" si="10"/>
        <v>840</v>
      </c>
      <c r="F51" s="2">
        <v>361</v>
      </c>
      <c r="G51" s="2">
        <v>479</v>
      </c>
      <c r="H51" s="2">
        <f t="shared" si="11"/>
        <v>834</v>
      </c>
      <c r="I51" s="2">
        <v>389</v>
      </c>
      <c r="J51" s="2">
        <v>445</v>
      </c>
      <c r="K51" s="2">
        <f t="shared" si="12"/>
        <v>792</v>
      </c>
      <c r="L51" s="2">
        <v>355</v>
      </c>
      <c r="M51" s="2">
        <v>437</v>
      </c>
      <c r="N51" s="27"/>
    </row>
    <row r="52" spans="1:14" s="5" customFormat="1" ht="9" customHeight="1">
      <c r="A52" s="21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7"/>
    </row>
    <row r="53" spans="1:14" s="5" customFormat="1" ht="15" customHeight="1">
      <c r="A53" s="21" t="s">
        <v>42</v>
      </c>
      <c r="B53" s="2">
        <f t="shared" si="9"/>
        <v>2523</v>
      </c>
      <c r="C53" s="2">
        <v>1256</v>
      </c>
      <c r="D53" s="2">
        <v>1267</v>
      </c>
      <c r="E53" s="2">
        <f t="shared" si="10"/>
        <v>870</v>
      </c>
      <c r="F53" s="2">
        <v>444</v>
      </c>
      <c r="G53" s="2">
        <v>426</v>
      </c>
      <c r="H53" s="2">
        <f t="shared" si="11"/>
        <v>827</v>
      </c>
      <c r="I53" s="2">
        <v>393</v>
      </c>
      <c r="J53" s="2">
        <v>434</v>
      </c>
      <c r="K53" s="2">
        <f t="shared" si="12"/>
        <v>826</v>
      </c>
      <c r="L53" s="2">
        <v>419</v>
      </c>
      <c r="M53" s="2">
        <v>407</v>
      </c>
      <c r="N53" s="27"/>
    </row>
    <row r="54" spans="1:14" s="5" customFormat="1" ht="15" customHeight="1">
      <c r="A54" s="21" t="s">
        <v>43</v>
      </c>
      <c r="B54" s="2">
        <f t="shared" si="9"/>
        <v>1794</v>
      </c>
      <c r="C54" s="2">
        <v>944</v>
      </c>
      <c r="D54" s="2">
        <v>850</v>
      </c>
      <c r="E54" s="2">
        <f t="shared" si="10"/>
        <v>604</v>
      </c>
      <c r="F54" s="2">
        <v>308</v>
      </c>
      <c r="G54" s="2">
        <v>296</v>
      </c>
      <c r="H54" s="2">
        <f t="shared" si="11"/>
        <v>584</v>
      </c>
      <c r="I54" s="2">
        <v>313</v>
      </c>
      <c r="J54" s="2">
        <v>271</v>
      </c>
      <c r="K54" s="2">
        <f t="shared" si="12"/>
        <v>606</v>
      </c>
      <c r="L54" s="2">
        <v>323</v>
      </c>
      <c r="M54" s="2">
        <v>283</v>
      </c>
      <c r="N54" s="27"/>
    </row>
    <row r="55" spans="1:14" s="5" customFormat="1" ht="15" customHeight="1">
      <c r="A55" s="21" t="s">
        <v>44</v>
      </c>
      <c r="B55" s="2">
        <f t="shared" si="9"/>
        <v>14237</v>
      </c>
      <c r="C55" s="2">
        <v>7085</v>
      </c>
      <c r="D55" s="2">
        <v>7152</v>
      </c>
      <c r="E55" s="2">
        <f t="shared" si="10"/>
        <v>4772</v>
      </c>
      <c r="F55" s="2">
        <v>2435</v>
      </c>
      <c r="G55" s="2">
        <v>2337</v>
      </c>
      <c r="H55" s="2">
        <f t="shared" si="11"/>
        <v>4627</v>
      </c>
      <c r="I55" s="2">
        <v>2262</v>
      </c>
      <c r="J55" s="2">
        <v>2365</v>
      </c>
      <c r="K55" s="2">
        <f t="shared" si="12"/>
        <v>4838</v>
      </c>
      <c r="L55" s="2">
        <v>2388</v>
      </c>
      <c r="M55" s="2">
        <v>2450</v>
      </c>
      <c r="N55" s="27"/>
    </row>
    <row r="56" spans="1:14" s="5" customFormat="1" ht="15" customHeight="1">
      <c r="A56" s="21" t="s">
        <v>45</v>
      </c>
      <c r="B56" s="2">
        <f t="shared" si="9"/>
        <v>1992</v>
      </c>
      <c r="C56" s="2">
        <v>1046</v>
      </c>
      <c r="D56" s="2">
        <v>946</v>
      </c>
      <c r="E56" s="2">
        <f t="shared" si="10"/>
        <v>658</v>
      </c>
      <c r="F56" s="2">
        <v>329</v>
      </c>
      <c r="G56" s="2">
        <v>329</v>
      </c>
      <c r="H56" s="2">
        <f t="shared" si="11"/>
        <v>663</v>
      </c>
      <c r="I56" s="2">
        <v>348</v>
      </c>
      <c r="J56" s="2">
        <v>315</v>
      </c>
      <c r="K56" s="2">
        <f t="shared" si="12"/>
        <v>671</v>
      </c>
      <c r="L56" s="2">
        <v>369</v>
      </c>
      <c r="M56" s="2">
        <v>302</v>
      </c>
      <c r="N56" s="27"/>
    </row>
    <row r="57" spans="1:14" s="5" customFormat="1" ht="15" customHeight="1">
      <c r="A57" s="21" t="s">
        <v>46</v>
      </c>
      <c r="B57" s="2">
        <f t="shared" si="9"/>
        <v>1607</v>
      </c>
      <c r="C57" s="2">
        <v>872</v>
      </c>
      <c r="D57" s="2">
        <v>735</v>
      </c>
      <c r="E57" s="2">
        <f t="shared" si="10"/>
        <v>559</v>
      </c>
      <c r="F57" s="2">
        <v>309</v>
      </c>
      <c r="G57" s="2">
        <v>250</v>
      </c>
      <c r="H57" s="2">
        <f t="shared" si="11"/>
        <v>535</v>
      </c>
      <c r="I57" s="2">
        <v>281</v>
      </c>
      <c r="J57" s="2">
        <v>254</v>
      </c>
      <c r="K57" s="2">
        <f t="shared" si="12"/>
        <v>513</v>
      </c>
      <c r="L57" s="2">
        <v>282</v>
      </c>
      <c r="M57" s="2">
        <v>231</v>
      </c>
      <c r="N57" s="27"/>
    </row>
    <row r="58" spans="1:14" s="5" customFormat="1" ht="9" customHeight="1">
      <c r="A58" s="21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7"/>
    </row>
    <row r="59" spans="1:14" s="5" customFormat="1" ht="15" customHeight="1">
      <c r="A59" s="21" t="s">
        <v>47</v>
      </c>
      <c r="B59" s="2">
        <f t="shared" si="9"/>
        <v>3081</v>
      </c>
      <c r="C59" s="2">
        <v>1569</v>
      </c>
      <c r="D59" s="2">
        <v>1512</v>
      </c>
      <c r="E59" s="2">
        <f t="shared" si="10"/>
        <v>1047</v>
      </c>
      <c r="F59" s="2">
        <v>532</v>
      </c>
      <c r="G59" s="2">
        <v>515</v>
      </c>
      <c r="H59" s="2">
        <f t="shared" si="11"/>
        <v>976</v>
      </c>
      <c r="I59" s="2">
        <v>494</v>
      </c>
      <c r="J59" s="2">
        <v>482</v>
      </c>
      <c r="K59" s="2">
        <f t="shared" si="12"/>
        <v>1058</v>
      </c>
      <c r="L59" s="2">
        <v>543</v>
      </c>
      <c r="M59" s="2">
        <v>515</v>
      </c>
      <c r="N59" s="27"/>
    </row>
    <row r="60" spans="1:14" s="5" customFormat="1" ht="15" customHeight="1">
      <c r="A60" s="21" t="s">
        <v>48</v>
      </c>
      <c r="B60" s="2">
        <f t="shared" si="9"/>
        <v>1529</v>
      </c>
      <c r="C60" s="2">
        <v>790</v>
      </c>
      <c r="D60" s="2">
        <v>739</v>
      </c>
      <c r="E60" s="2">
        <f t="shared" si="10"/>
        <v>499</v>
      </c>
      <c r="F60" s="2">
        <v>270</v>
      </c>
      <c r="G60" s="2">
        <v>229</v>
      </c>
      <c r="H60" s="2">
        <f t="shared" si="11"/>
        <v>526</v>
      </c>
      <c r="I60" s="2">
        <v>275</v>
      </c>
      <c r="J60" s="2">
        <v>251</v>
      </c>
      <c r="K60" s="2">
        <f t="shared" si="12"/>
        <v>504</v>
      </c>
      <c r="L60" s="2">
        <v>245</v>
      </c>
      <c r="M60" s="2">
        <v>259</v>
      </c>
      <c r="N60" s="27"/>
    </row>
    <row r="61" spans="1:14" s="5" customFormat="1" ht="15" customHeight="1">
      <c r="A61" s="21" t="s">
        <v>49</v>
      </c>
      <c r="B61" s="2">
        <f t="shared" si="9"/>
        <v>1724</v>
      </c>
      <c r="C61" s="2">
        <v>904</v>
      </c>
      <c r="D61" s="2">
        <v>820</v>
      </c>
      <c r="E61" s="2">
        <f t="shared" si="10"/>
        <v>584</v>
      </c>
      <c r="F61" s="2">
        <v>303</v>
      </c>
      <c r="G61" s="2">
        <v>281</v>
      </c>
      <c r="H61" s="2">
        <f t="shared" si="11"/>
        <v>558</v>
      </c>
      <c r="I61" s="2">
        <v>308</v>
      </c>
      <c r="J61" s="2">
        <v>250</v>
      </c>
      <c r="K61" s="2">
        <f t="shared" si="12"/>
        <v>582</v>
      </c>
      <c r="L61" s="2">
        <v>293</v>
      </c>
      <c r="M61" s="2">
        <v>289</v>
      </c>
      <c r="N61" s="27"/>
    </row>
    <row r="62" spans="1:14" s="5" customFormat="1" ht="9" customHeight="1">
      <c r="A62" s="21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7"/>
    </row>
    <row r="63" spans="1:14" s="5" customFormat="1" ht="15" customHeight="1">
      <c r="A63" s="21" t="s">
        <v>50</v>
      </c>
      <c r="B63" s="2">
        <f t="shared" si="9"/>
        <v>790</v>
      </c>
      <c r="C63" s="2">
        <v>422</v>
      </c>
      <c r="D63" s="2">
        <v>368</v>
      </c>
      <c r="E63" s="2">
        <f t="shared" si="10"/>
        <v>254</v>
      </c>
      <c r="F63" s="2">
        <v>128</v>
      </c>
      <c r="G63" s="2">
        <v>126</v>
      </c>
      <c r="H63" s="2">
        <f t="shared" si="11"/>
        <v>248</v>
      </c>
      <c r="I63" s="2">
        <v>137</v>
      </c>
      <c r="J63" s="2">
        <v>111</v>
      </c>
      <c r="K63" s="2">
        <f t="shared" si="12"/>
        <v>288</v>
      </c>
      <c r="L63" s="2">
        <v>157</v>
      </c>
      <c r="M63" s="2">
        <v>131</v>
      </c>
      <c r="N63" s="27"/>
    </row>
    <row r="64" spans="1:14" s="5" customFormat="1" ht="15" customHeight="1">
      <c r="A64" s="21" t="s">
        <v>51</v>
      </c>
      <c r="B64" s="2">
        <f t="shared" si="9"/>
        <v>634</v>
      </c>
      <c r="C64" s="2">
        <v>324</v>
      </c>
      <c r="D64" s="2">
        <v>310</v>
      </c>
      <c r="E64" s="2">
        <f t="shared" si="10"/>
        <v>221</v>
      </c>
      <c r="F64" s="2">
        <v>112</v>
      </c>
      <c r="G64" s="2">
        <v>109</v>
      </c>
      <c r="H64" s="2">
        <f t="shared" si="11"/>
        <v>191</v>
      </c>
      <c r="I64" s="2">
        <v>95</v>
      </c>
      <c r="J64" s="2">
        <v>96</v>
      </c>
      <c r="K64" s="2">
        <f t="shared" si="12"/>
        <v>222</v>
      </c>
      <c r="L64" s="2">
        <v>117</v>
      </c>
      <c r="M64" s="2">
        <v>105</v>
      </c>
      <c r="N64" s="27"/>
    </row>
    <row r="65" spans="1:14" s="5" customFormat="1" ht="15" customHeight="1">
      <c r="A65" s="21" t="s">
        <v>52</v>
      </c>
      <c r="B65" s="2">
        <f t="shared" si="9"/>
        <v>436</v>
      </c>
      <c r="C65" s="2">
        <v>226</v>
      </c>
      <c r="D65" s="2">
        <v>210</v>
      </c>
      <c r="E65" s="2">
        <f t="shared" si="10"/>
        <v>135</v>
      </c>
      <c r="F65" s="2">
        <v>74</v>
      </c>
      <c r="G65" s="2">
        <v>61</v>
      </c>
      <c r="H65" s="2">
        <f t="shared" si="11"/>
        <v>135</v>
      </c>
      <c r="I65" s="2">
        <v>83</v>
      </c>
      <c r="J65" s="2">
        <v>52</v>
      </c>
      <c r="K65" s="2">
        <f t="shared" si="12"/>
        <v>166</v>
      </c>
      <c r="L65" s="2">
        <v>69</v>
      </c>
      <c r="M65" s="2">
        <v>97</v>
      </c>
      <c r="N65" s="27"/>
    </row>
    <row r="66" spans="1:14" s="5" customFormat="1" ht="15" customHeight="1">
      <c r="A66" s="21" t="s">
        <v>53</v>
      </c>
      <c r="B66" s="2">
        <f t="shared" si="9"/>
        <v>502</v>
      </c>
      <c r="C66" s="2">
        <v>285</v>
      </c>
      <c r="D66" s="2">
        <v>217</v>
      </c>
      <c r="E66" s="2">
        <f t="shared" si="10"/>
        <v>176</v>
      </c>
      <c r="F66" s="2">
        <v>91</v>
      </c>
      <c r="G66" s="2">
        <v>85</v>
      </c>
      <c r="H66" s="2">
        <f t="shared" si="11"/>
        <v>161</v>
      </c>
      <c r="I66" s="2">
        <v>92</v>
      </c>
      <c r="J66" s="2">
        <v>69</v>
      </c>
      <c r="K66" s="2">
        <f t="shared" si="12"/>
        <v>165</v>
      </c>
      <c r="L66" s="2">
        <v>102</v>
      </c>
      <c r="M66" s="2">
        <v>63</v>
      </c>
      <c r="N66" s="27"/>
    </row>
    <row r="67" spans="1:14" s="5" customFormat="1" ht="15" customHeight="1">
      <c r="A67" s="21" t="s">
        <v>54</v>
      </c>
      <c r="B67" s="2">
        <f t="shared" si="9"/>
        <v>1462</v>
      </c>
      <c r="C67" s="2">
        <v>798</v>
      </c>
      <c r="D67" s="2">
        <v>664</v>
      </c>
      <c r="E67" s="2">
        <f t="shared" si="10"/>
        <v>490</v>
      </c>
      <c r="F67" s="2">
        <v>273</v>
      </c>
      <c r="G67" s="2">
        <v>217</v>
      </c>
      <c r="H67" s="2">
        <f t="shared" si="11"/>
        <v>499</v>
      </c>
      <c r="I67" s="2">
        <v>263</v>
      </c>
      <c r="J67" s="2">
        <v>236</v>
      </c>
      <c r="K67" s="2">
        <f t="shared" si="12"/>
        <v>473</v>
      </c>
      <c r="L67" s="2">
        <v>262</v>
      </c>
      <c r="M67" s="2">
        <v>211</v>
      </c>
      <c r="N67" s="27"/>
    </row>
    <row r="68" spans="1:14" s="5" customFormat="1" ht="9" customHeight="1">
      <c r="A68" s="21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7"/>
    </row>
    <row r="69" spans="1:14" s="5" customFormat="1" ht="15" customHeight="1">
      <c r="A69" s="21" t="s">
        <v>55</v>
      </c>
      <c r="B69" s="2">
        <f t="shared" si="9"/>
        <v>213</v>
      </c>
      <c r="C69" s="2">
        <v>104</v>
      </c>
      <c r="D69" s="2">
        <v>109</v>
      </c>
      <c r="E69" s="2">
        <f t="shared" si="10"/>
        <v>66</v>
      </c>
      <c r="F69" s="2">
        <v>34</v>
      </c>
      <c r="G69" s="2">
        <v>32</v>
      </c>
      <c r="H69" s="2">
        <f t="shared" si="11"/>
        <v>89</v>
      </c>
      <c r="I69" s="2">
        <v>49</v>
      </c>
      <c r="J69" s="2">
        <v>40</v>
      </c>
      <c r="K69" s="2">
        <f t="shared" si="12"/>
        <v>58</v>
      </c>
      <c r="L69" s="2">
        <v>21</v>
      </c>
      <c r="M69" s="2">
        <v>37</v>
      </c>
      <c r="N69" s="27"/>
    </row>
    <row r="70" spans="1:14" s="5" customFormat="1" ht="15" customHeight="1">
      <c r="A70" s="21" t="s">
        <v>56</v>
      </c>
      <c r="B70" s="2">
        <f t="shared" si="9"/>
        <v>441</v>
      </c>
      <c r="C70" s="2">
        <v>232</v>
      </c>
      <c r="D70" s="2">
        <v>209</v>
      </c>
      <c r="E70" s="2">
        <f t="shared" si="10"/>
        <v>142</v>
      </c>
      <c r="F70" s="2">
        <v>73</v>
      </c>
      <c r="G70" s="2">
        <v>69</v>
      </c>
      <c r="H70" s="2">
        <f t="shared" si="11"/>
        <v>149</v>
      </c>
      <c r="I70" s="2">
        <v>80</v>
      </c>
      <c r="J70" s="2">
        <v>69</v>
      </c>
      <c r="K70" s="2">
        <f t="shared" si="12"/>
        <v>150</v>
      </c>
      <c r="L70" s="2">
        <v>79</v>
      </c>
      <c r="M70" s="2">
        <v>71</v>
      </c>
      <c r="N70" s="27"/>
    </row>
    <row r="71" spans="1:14" s="5" customFormat="1" ht="15" customHeight="1">
      <c r="A71" s="21" t="s">
        <v>57</v>
      </c>
      <c r="B71" s="2">
        <f t="shared" si="9"/>
        <v>678</v>
      </c>
      <c r="C71" s="2">
        <v>444</v>
      </c>
      <c r="D71" s="2">
        <v>234</v>
      </c>
      <c r="E71" s="2">
        <f t="shared" si="10"/>
        <v>220</v>
      </c>
      <c r="F71" s="2">
        <v>134</v>
      </c>
      <c r="G71" s="2">
        <v>86</v>
      </c>
      <c r="H71" s="2">
        <f t="shared" si="11"/>
        <v>219</v>
      </c>
      <c r="I71" s="2">
        <v>148</v>
      </c>
      <c r="J71" s="2">
        <v>71</v>
      </c>
      <c r="K71" s="2">
        <f t="shared" si="12"/>
        <v>239</v>
      </c>
      <c r="L71" s="2">
        <v>162</v>
      </c>
      <c r="M71" s="2">
        <v>77</v>
      </c>
      <c r="N71" s="27"/>
    </row>
    <row r="72" spans="1:14" s="5" customFormat="1" ht="15" customHeight="1">
      <c r="A72" s="21" t="s">
        <v>58</v>
      </c>
      <c r="B72" s="2">
        <f t="shared" si="9"/>
        <v>495</v>
      </c>
      <c r="C72" s="2">
        <v>244</v>
      </c>
      <c r="D72" s="2">
        <v>251</v>
      </c>
      <c r="E72" s="2">
        <f t="shared" si="10"/>
        <v>161</v>
      </c>
      <c r="F72" s="2">
        <v>78</v>
      </c>
      <c r="G72" s="2">
        <v>83</v>
      </c>
      <c r="H72" s="2">
        <f t="shared" si="11"/>
        <v>162</v>
      </c>
      <c r="I72" s="2">
        <v>73</v>
      </c>
      <c r="J72" s="2">
        <v>89</v>
      </c>
      <c r="K72" s="2">
        <f t="shared" si="12"/>
        <v>172</v>
      </c>
      <c r="L72" s="2">
        <v>93</v>
      </c>
      <c r="M72" s="2">
        <v>79</v>
      </c>
      <c r="N72" s="27"/>
    </row>
    <row r="73" spans="1:14" s="5" customFormat="1" ht="15" customHeight="1">
      <c r="A73" s="28" t="s">
        <v>59</v>
      </c>
      <c r="B73" s="29">
        <f t="shared" si="9"/>
        <v>131</v>
      </c>
      <c r="C73" s="29">
        <v>71</v>
      </c>
      <c r="D73" s="29">
        <v>60</v>
      </c>
      <c r="E73" s="29">
        <f t="shared" si="10"/>
        <v>43</v>
      </c>
      <c r="F73" s="29">
        <v>25</v>
      </c>
      <c r="G73" s="29">
        <v>18</v>
      </c>
      <c r="H73" s="29">
        <f t="shared" si="11"/>
        <v>38</v>
      </c>
      <c r="I73" s="2">
        <v>23</v>
      </c>
      <c r="J73" s="2">
        <v>15</v>
      </c>
      <c r="K73" s="29">
        <f t="shared" si="12"/>
        <v>50</v>
      </c>
      <c r="L73" s="2">
        <v>23</v>
      </c>
      <c r="M73" s="2">
        <v>27</v>
      </c>
      <c r="N73" s="27"/>
    </row>
    <row r="74" spans="1:13" ht="18" customHeight="1">
      <c r="A74" s="30" t="s">
        <v>61</v>
      </c>
      <c r="I74" s="31"/>
      <c r="J74" s="31"/>
      <c r="L74" s="31"/>
      <c r="M74" s="31"/>
    </row>
    <row r="75" ht="13.5" customHeight="1"/>
  </sheetData>
  <mergeCells count="1">
    <mergeCell ref="A4:A5"/>
  </mergeCells>
  <printOptions/>
  <pageMargins left="0.5905511811023623" right="0.5905511811023623" top="0.5905511811023623" bottom="0.5905511811023623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KijiS</cp:lastModifiedBy>
  <cp:lastPrinted>2007-09-26T01:49:24Z</cp:lastPrinted>
  <dcterms:created xsi:type="dcterms:W3CDTF">2002-03-27T15:00:00Z</dcterms:created>
  <dcterms:modified xsi:type="dcterms:W3CDTF">2010-03-04T04:58:46Z</dcterms:modified>
  <cp:category/>
  <cp:version/>
  <cp:contentType/>
  <cp:contentStatus/>
</cp:coreProperties>
</file>