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210" activeTab="0"/>
  </bookViews>
  <sheets>
    <sheet name="n-19-10" sheetId="1" r:id="rId1"/>
  </sheets>
  <definedNames>
    <definedName name="_xlnm.Print_Area" localSheetId="0">'n-19-10'!$A$1:$L$76</definedName>
  </definedNames>
  <calcPr fullCalcOnLoad="1"/>
</workbook>
</file>

<file path=xl/sharedStrings.xml><?xml version="1.0" encoding="utf-8"?>
<sst xmlns="http://schemas.openxmlformats.org/spreadsheetml/2006/main" count="78" uniqueCount="78">
  <si>
    <t>実              数</t>
  </si>
  <si>
    <t>ア）扶            助            区            分</t>
  </si>
  <si>
    <t>世帯数</t>
  </si>
  <si>
    <t>人員</t>
  </si>
  <si>
    <t>生活扶助</t>
  </si>
  <si>
    <t>住宅扶助</t>
  </si>
  <si>
    <t>教育扶助</t>
  </si>
  <si>
    <t>医療扶助</t>
  </si>
  <si>
    <t>出産扶助</t>
  </si>
  <si>
    <t>生業扶助</t>
  </si>
  <si>
    <t>葬祭扶助</t>
  </si>
  <si>
    <t>人</t>
  </si>
  <si>
    <t>大阪市地域</t>
  </si>
  <si>
    <t>三島地域</t>
  </si>
  <si>
    <t>豊能地域</t>
  </si>
  <si>
    <t>北河内地域</t>
  </si>
  <si>
    <t>中河内地域</t>
  </si>
  <si>
    <t>南河内地域</t>
  </si>
  <si>
    <t>泉北地域</t>
  </si>
  <si>
    <t>泉南地域</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</si>
  <si>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</si>
  <si>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</si>
  <si>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</si>
  <si>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</si>
  <si>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</si>
  <si>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</si>
  <si>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</si>
  <si>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</si>
  <si>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</si>
  <si>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</si>
  <si>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</si>
  <si>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</si>
  <si>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</si>
  <si>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</si>
  <si>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</si>
  <si>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</si>
  <si>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</si>
  <si>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</si>
  <si>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</si>
  <si>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</si>
  <si>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</si>
  <si>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</si>
  <si>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</si>
  <si>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</si>
  <si>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</si>
  <si>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</si>
  <si>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</si>
  <si>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</si>
  <si>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</si>
  <si>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</si>
  <si>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</si>
  <si>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</si>
  <si>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</si>
  <si>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</si>
  <si>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</si>
  <si>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</si>
  <si>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</si>
  <si>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</si>
  <si>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</si>
  <si>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</si>
  <si>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</si>
  <si>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</si>
  <si>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</si>
  <si>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世帯</t>
  </si>
  <si>
    <t>市町村、扶助別保護世帯数及び人員</t>
  </si>
  <si>
    <t>介護扶助</t>
  </si>
  <si>
    <t xml:space="preserve">        1)各年度3月中の世帯数及び人員である｡  2)生活保護法に基づく保護世帯数及び人員である｡</t>
  </si>
  <si>
    <t>　　　　　　</t>
  </si>
  <si>
    <t>市   町   村</t>
  </si>
  <si>
    <t>　　        堺市健康福祉局福祉推進部生活援護管理課、高槻市福祉事務所生活福祉課、東大阪市健康福祉局福祉部生活福祉課</t>
  </si>
  <si>
    <t xml:space="preserve">        ア）1人で2種以上の扶助を受けた場合も計上されているので各項目の合計は実数と一致しない｡</t>
  </si>
  <si>
    <t>１８</t>
  </si>
  <si>
    <t>平成１６年度</t>
  </si>
  <si>
    <t>１７</t>
  </si>
  <si>
    <t>１９</t>
  </si>
  <si>
    <t>平成２０年度</t>
  </si>
  <si>
    <t xml:space="preserve">  資  料    大阪府福祉部地域福祉推進室社会援護課「生活保護統計速報」、大阪市健康福祉局生活福祉部生活保護担当、</t>
  </si>
  <si>
    <t xml:space="preserve">         １９－１０</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</si>
</sst>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0;;"/>
    <numFmt numFmtId="178" formatCode="###\ ###\ ##0;;&quot;-&quot;"/>
    <numFmt numFmtId="179" formatCode="#\ ##0;;&quot;－&quot;"/>
    <numFmt numFmtId="180" formatCode="#\ ##0;;\-"/>
  </numFmts>
  <fonts count="12">
    <font>
      <sz val="11"/>
      <name val="ＭＳ 明朝"/>
      <family val="1"/>
    </font>
    <font>
      <b/>
      <sz val="11"/>
      <name val="明朝"/>
      <family val="1"/>
    </font>
    <font>
      <i/>
      <sz val="11"/>
      <name val="明朝"/>
      <family val="1"/>
    </font>
    <font>
      <b/>
      <i/>
      <sz val="11"/>
      <name val="明朝"/>
      <family val="1"/>
    </font>
    <font>
      <sz val="11"/>
      <name val="明朝"/>
      <family val="1"/>
    </font>
    <font>
      <sz val="20"/>
      <name val="ＭＳ 明朝"/>
      <family val="1"/>
    </font>
    <font>
      <sz val="11"/>
      <name val="ＭＳ ゴシック"/>
      <family val="3"/>
    </font>
    <font>
      <sz val="6"/>
      <name val="ＭＳ Ｐ明朝"/>
      <family val="1"/>
    </font>
    <font>
      <sz val="10"/>
      <name val="ＭＳ 明朝"/>
      <family val="1"/>
    </font>
    <font>
      <u val="single"/>
      <sz val="8.25"/>
      <color indexed="12"/>
      <name val="ＭＳ 明朝"/>
      <family val="1"/>
    </font>
    <font>
      <u val="single"/>
      <sz val="8.25"/>
      <color indexed="36"/>
      <name val="ＭＳ 明朝"/>
      <family val="1"/>
    </font>
    <font>
      <sz val="16"/>
      <name val="ＭＳ 明朝"/>
      <family val="1"/>
    </font>
  </fonts>
  <fills count="2">
    <fill>
      <patternFill/>
    </fill>
    <fill>
      <patternFill patternType="gray125"/>
    </fill>
  </fills>
  <borders count="9">
    <border>
      <left/>
      <right/>
      <top/>
      <bottom/>
      <diagonal/>
    </border>
    <border>
      <left>
        <color indexed="63"/>
      </left>
      <right>
        <color indexed="63"/>
      </right>
      <top>
        <color indexed="63"/>
      </top>
      <bottom style="mediu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9"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10" fillId="0" borderId="0" applyNumberFormat="0" applyFill="0" applyBorder="0" applyAlignment="0" applyProtection="0"/>
  </cellStyleXfs>
  <cellXfs count="44">
    <xf numFmtId="0" fontId="0" fillId="0" borderId="0" xfId="0" applyAlignment="1">
      <alignment/>
    </xf>
    <xf numFmtId="180" fontId="6" fillId="0" borderId="0" xfId="0" applyNumberFormat="1" applyFont="1" applyFill="1" applyAlignment="1">
      <alignment/>
    </xf>
    <xf numFmtId="180" fontId="0" fillId="0" borderId="0" xfId="0" applyNumberFormat="1" applyFill="1" applyAlignment="1">
      <alignment/>
    </xf>
    <xf numFmtId="180" fontId="0" fillId="0" borderId="0" xfId="0" applyNumberFormat="1" applyFont="1" applyFill="1" applyAlignment="1">
      <alignment vertical="center"/>
    </xf>
    <xf numFmtId="180" fontId="5" fillId="0" borderId="0" xfId="0" applyNumberFormat="1" applyFont="1" applyFill="1" applyAlignment="1">
      <alignment vertical="center"/>
    </xf>
    <xf numFmtId="180" fontId="0" fillId="0" borderId="0" xfId="0" applyNumberFormat="1" applyFill="1" applyAlignment="1">
      <alignment vertical="center"/>
    </xf>
    <xf numFmtId="180" fontId="8" fillId="0" borderId="0" xfId="0" applyNumberFormat="1" applyFont="1" applyFill="1" applyAlignment="1" quotePrefix="1">
      <alignment horizontal="left" vertical="top"/>
    </xf>
    <xf numFmtId="180" fontId="0" fillId="0" borderId="0" xfId="0" applyNumberFormat="1" applyFont="1" applyFill="1" applyAlignment="1">
      <alignment vertical="top"/>
    </xf>
    <xf numFmtId="180" fontId="0" fillId="0" borderId="0" xfId="0" applyNumberFormat="1" applyFill="1" applyAlignment="1">
      <alignment vertical="top"/>
    </xf>
    <xf numFmtId="180" fontId="8" fillId="0" borderId="1" xfId="0" applyNumberFormat="1" applyFont="1" applyFill="1" applyBorder="1" applyAlignment="1" quotePrefix="1">
      <alignment horizontal="left" vertical="top"/>
    </xf>
    <xf numFmtId="180" fontId="0" fillId="0" borderId="2" xfId="0" applyNumberFormat="1" applyFont="1" applyFill="1" applyBorder="1" applyAlignment="1">
      <alignment horizontal="center" vertical="center"/>
    </xf>
    <xf numFmtId="180" fontId="0" fillId="0" borderId="3" xfId="0" applyNumberFormat="1" applyFont="1" applyFill="1" applyBorder="1" applyAlignment="1">
      <alignment horizontal="centerContinuous" vertical="center"/>
    </xf>
    <xf numFmtId="180" fontId="0" fillId="0" borderId="4" xfId="0" applyNumberFormat="1" applyFont="1" applyFill="1" applyBorder="1" applyAlignment="1">
      <alignment horizontal="centerContinuous" vertical="center"/>
    </xf>
    <xf numFmtId="180" fontId="0" fillId="0" borderId="4" xfId="0" applyNumberFormat="1" applyFont="1" applyFill="1" applyBorder="1" applyAlignment="1">
      <alignment horizontal="center" vertical="center"/>
    </xf>
    <xf numFmtId="180" fontId="0" fillId="0" borderId="4" xfId="0" applyNumberFormat="1" applyFont="1" applyFill="1" applyBorder="1" applyAlignment="1">
      <alignment horizontal="distributed" vertical="center"/>
    </xf>
    <xf numFmtId="180" fontId="0" fillId="0" borderId="3" xfId="0" applyNumberFormat="1" applyFont="1" applyFill="1" applyBorder="1" applyAlignment="1">
      <alignment horizontal="distributed" vertical="center"/>
    </xf>
    <xf numFmtId="180" fontId="0" fillId="0" borderId="0" xfId="0" applyNumberFormat="1" applyFont="1" applyFill="1" applyBorder="1" applyAlignment="1">
      <alignment horizontal="distributed" vertical="center"/>
    </xf>
    <xf numFmtId="180" fontId="0" fillId="0" borderId="5" xfId="0" applyNumberFormat="1" applyFont="1" applyFill="1" applyBorder="1" applyAlignment="1">
      <alignment horizontal="distributed" vertical="center"/>
    </xf>
    <xf numFmtId="180" fontId="0" fillId="0" borderId="0" xfId="0" applyNumberFormat="1" applyFont="1" applyFill="1" applyAlignment="1">
      <alignment horizontal="right" vertical="center"/>
    </xf>
    <xf numFmtId="180" fontId="0" fillId="0" borderId="0" xfId="0" applyNumberFormat="1" applyFont="1" applyFill="1" applyBorder="1" applyAlignment="1" quotePrefix="1">
      <alignment horizontal="distributed" vertical="center"/>
    </xf>
    <xf numFmtId="180" fontId="0" fillId="0" borderId="5" xfId="0" applyNumberFormat="1" applyFont="1" applyFill="1" applyBorder="1" applyAlignment="1" quotePrefix="1">
      <alignment horizontal="distributed" vertical="center"/>
    </xf>
    <xf numFmtId="180" fontId="6" fillId="0" borderId="0" xfId="0" applyNumberFormat="1" applyFont="1" applyFill="1" applyBorder="1" applyAlignment="1" quotePrefix="1">
      <alignment horizontal="distributed" vertical="center"/>
    </xf>
    <xf numFmtId="180" fontId="6" fillId="0" borderId="5" xfId="0" applyNumberFormat="1" applyFont="1" applyFill="1" applyBorder="1" applyAlignment="1" quotePrefix="1">
      <alignment horizontal="distributed" vertical="center"/>
    </xf>
    <xf numFmtId="180" fontId="6" fillId="0" borderId="0" xfId="0" applyNumberFormat="1" applyFont="1" applyFill="1" applyAlignment="1">
      <alignment horizontal="right" vertical="center"/>
    </xf>
    <xf numFmtId="180" fontId="6" fillId="0" borderId="0" xfId="0" applyNumberFormat="1" applyFont="1" applyFill="1" applyBorder="1" applyAlignment="1">
      <alignment horizontal="distributed" vertical="center"/>
    </xf>
    <xf numFmtId="180" fontId="6" fillId="0" borderId="5" xfId="0" applyNumberFormat="1" applyFont="1" applyFill="1" applyBorder="1" applyAlignment="1">
      <alignment horizontal="distributed" vertical="center"/>
    </xf>
    <xf numFmtId="180" fontId="0" fillId="0" borderId="0" xfId="0" applyNumberFormat="1" applyFont="1" applyFill="1" applyAlignment="1">
      <alignment/>
    </xf>
    <xf numFmtId="180" fontId="0" fillId="0" borderId="6" xfId="0" applyNumberFormat="1" applyFont="1" applyFill="1" applyBorder="1" applyAlignment="1">
      <alignment vertical="center"/>
    </xf>
    <xf numFmtId="180" fontId="0" fillId="0" borderId="0" xfId="0" applyNumberFormat="1" applyFont="1" applyFill="1" applyBorder="1" applyAlignment="1">
      <alignment vertical="center"/>
    </xf>
    <xf numFmtId="180" fontId="0" fillId="0" borderId="0" xfId="0" applyNumberFormat="1" applyFont="1" applyFill="1" applyBorder="1" applyAlignment="1">
      <alignment horizontal="right" vertical="center"/>
    </xf>
    <xf numFmtId="180" fontId="0" fillId="0" borderId="3" xfId="0" applyNumberFormat="1" applyFont="1" applyFill="1" applyBorder="1" applyAlignment="1">
      <alignment horizontal="distributed" vertical="center"/>
    </xf>
    <xf numFmtId="180" fontId="0" fillId="0" borderId="4" xfId="0" applyNumberFormat="1" applyFont="1" applyFill="1" applyBorder="1" applyAlignment="1">
      <alignment horizontal="distributed" vertical="center"/>
    </xf>
    <xf numFmtId="180" fontId="0" fillId="0" borderId="7" xfId="0" applyNumberFormat="1" applyFont="1" applyFill="1" applyBorder="1" applyAlignment="1">
      <alignment vertical="center"/>
    </xf>
    <xf numFmtId="180" fontId="0" fillId="0" borderId="3" xfId="0" applyNumberFormat="1" applyFont="1" applyFill="1" applyBorder="1" applyAlignment="1">
      <alignment vertical="center"/>
    </xf>
    <xf numFmtId="180" fontId="0" fillId="0" borderId="0" xfId="0" applyNumberFormat="1" applyFont="1" applyFill="1" applyAlignment="1" quotePrefix="1">
      <alignment horizontal="left"/>
    </xf>
    <xf numFmtId="180" fontId="0" fillId="0" borderId="0" xfId="0" applyNumberFormat="1" applyFont="1" applyFill="1" applyAlignment="1">
      <alignment/>
    </xf>
    <xf numFmtId="180" fontId="0" fillId="0" borderId="0" xfId="0" applyNumberFormat="1" applyFont="1" applyFill="1" applyBorder="1" applyAlignment="1" quotePrefix="1">
      <alignment horizontal="center" vertical="center"/>
    </xf>
    <xf numFmtId="180" fontId="0" fillId="0" borderId="5" xfId="0" applyNumberFormat="1" applyFont="1" applyFill="1" applyBorder="1" applyAlignment="1" quotePrefix="1">
      <alignment horizontal="left" vertical="center"/>
    </xf>
    <xf numFmtId="180" fontId="8" fillId="0" borderId="0" xfId="0" applyNumberFormat="1" applyFont="1" applyFill="1" applyAlignment="1">
      <alignment vertical="top"/>
    </xf>
    <xf numFmtId="180" fontId="8" fillId="0" borderId="1" xfId="0" applyNumberFormat="1" applyFont="1" applyFill="1" applyBorder="1" applyAlignment="1">
      <alignment vertical="top"/>
    </xf>
    <xf numFmtId="180" fontId="11" fillId="0" borderId="0" xfId="0" applyNumberFormat="1" applyFont="1" applyFill="1" applyAlignment="1">
      <alignment vertical="center"/>
    </xf>
    <xf numFmtId="180" fontId="6" fillId="0" borderId="0" xfId="0" applyNumberFormat="1" applyFont="1" applyFill="1" applyAlignment="1">
      <alignment horizontal="right" vertical="top"/>
    </xf>
    <xf numFmtId="180" fontId="0" fillId="0" borderId="8" xfId="0" applyNumberFormat="1" applyFont="1" applyFill="1" applyBorder="1" applyAlignment="1">
      <alignment horizontal="center" vertical="center"/>
    </xf>
    <xf numFmtId="180" fontId="0" fillId="0" borderId="3" xfId="0" applyNumberFormat="1"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82"/>
  <sheetViews>
    <sheetView showGridLines="0" tabSelected="1" zoomScale="75" zoomScaleNormal="75" workbookViewId="0" topLeftCell="A1">
      <selection activeCell="A1" sqref="A1"/>
    </sheetView>
  </sheetViews>
  <sheetFormatPr defaultColWidth="8.796875" defaultRowHeight="14.25"/>
  <cols>
    <col min="1" max="1" width="19.09765625" style="2" customWidth="1"/>
    <col min="2" max="2" width="0.4921875" style="2" customWidth="1"/>
    <col min="3" max="9" width="11.59765625" style="2" customWidth="1"/>
    <col min="10" max="12" width="10.8984375" style="2" customWidth="1"/>
    <col min="13" max="16384" width="9" style="2" customWidth="1"/>
  </cols>
  <sheetData>
    <row r="1" spans="1:15" ht="21.75" customHeight="1">
      <c r="A1" s="40" t="s">
        <v>77</v>
      </c>
      <c r="B1" s="3"/>
      <c r="C1" s="3"/>
      <c r="D1" s="3"/>
      <c r="E1" s="4" t="s">
        <v>64</v>
      </c>
      <c r="F1" s="3"/>
      <c r="G1" s="3"/>
      <c r="H1" s="3"/>
      <c r="I1" s="3"/>
      <c r="J1" s="3"/>
      <c r="K1" s="3"/>
      <c r="L1" s="3"/>
      <c r="M1" s="3"/>
      <c r="N1" s="3"/>
      <c r="O1" s="5"/>
    </row>
    <row r="2" spans="1:15" ht="24" customHeight="1">
      <c r="A2" s="3"/>
      <c r="B2" s="3"/>
      <c r="C2" s="3"/>
      <c r="D2" s="3"/>
      <c r="E2" s="3"/>
      <c r="F2" s="3"/>
      <c r="G2" s="3"/>
      <c r="H2" s="3"/>
      <c r="I2" s="3"/>
      <c r="J2" s="3"/>
      <c r="K2" s="3"/>
      <c r="L2" s="3"/>
      <c r="M2" s="3"/>
      <c r="N2" s="3"/>
      <c r="O2" s="5"/>
    </row>
    <row r="3" spans="1:16" ht="12" customHeight="1">
      <c r="A3" s="6" t="s">
        <v>66</v>
      </c>
      <c r="B3" s="6"/>
      <c r="C3" s="38"/>
      <c r="D3" s="38"/>
      <c r="E3" s="38"/>
      <c r="F3" s="38"/>
      <c r="G3" s="38"/>
      <c r="H3" s="38"/>
      <c r="I3" s="38"/>
      <c r="J3" s="38"/>
      <c r="K3" s="38"/>
      <c r="L3" s="38"/>
      <c r="M3" s="7"/>
      <c r="N3" s="7"/>
      <c r="O3" s="8"/>
      <c r="P3" s="8"/>
    </row>
    <row r="4" spans="1:16" ht="15" customHeight="1" thickBot="1">
      <c r="A4" s="9" t="s">
        <v>70</v>
      </c>
      <c r="B4" s="9"/>
      <c r="C4" s="39"/>
      <c r="D4" s="39"/>
      <c r="E4" s="39"/>
      <c r="F4" s="39"/>
      <c r="G4" s="39"/>
      <c r="H4" s="39"/>
      <c r="I4" s="39"/>
      <c r="J4" s="39"/>
      <c r="K4" s="39"/>
      <c r="L4" s="39"/>
      <c r="M4" s="7"/>
      <c r="N4" s="7"/>
      <c r="O4" s="8"/>
      <c r="P4" s="8"/>
    </row>
    <row r="5" spans="1:15" s="26" customFormat="1" ht="30" customHeight="1">
      <c r="A5" s="42" t="s">
        <v>68</v>
      </c>
      <c r="B5" s="10"/>
      <c r="C5" s="11" t="s">
        <v>0</v>
      </c>
      <c r="D5" s="12"/>
      <c r="E5" s="11" t="s">
        <v>1</v>
      </c>
      <c r="F5" s="11"/>
      <c r="G5" s="11"/>
      <c r="H5" s="11"/>
      <c r="I5" s="11"/>
      <c r="J5" s="11"/>
      <c r="K5" s="11"/>
      <c r="L5" s="11"/>
      <c r="M5" s="3"/>
      <c r="N5" s="3"/>
      <c r="O5" s="3"/>
    </row>
    <row r="6" spans="1:15" s="26" customFormat="1" ht="30" customHeight="1">
      <c r="A6" s="43"/>
      <c r="B6" s="13"/>
      <c r="C6" s="14" t="s">
        <v>2</v>
      </c>
      <c r="D6" s="14" t="s">
        <v>3</v>
      </c>
      <c r="E6" s="14" t="s">
        <v>4</v>
      </c>
      <c r="F6" s="14" t="s">
        <v>5</v>
      </c>
      <c r="G6" s="14" t="s">
        <v>6</v>
      </c>
      <c r="H6" s="14" t="s">
        <v>65</v>
      </c>
      <c r="I6" s="14" t="s">
        <v>7</v>
      </c>
      <c r="J6" s="14" t="s">
        <v>8</v>
      </c>
      <c r="K6" s="14" t="s">
        <v>9</v>
      </c>
      <c r="L6" s="15" t="s">
        <v>10</v>
      </c>
      <c r="M6" s="3"/>
      <c r="N6" s="3"/>
      <c r="O6" s="3"/>
    </row>
    <row r="7" spans="1:15" s="26" customFormat="1" ht="14.25" customHeight="1">
      <c r="A7" s="16"/>
      <c r="B7" s="17"/>
      <c r="C7" s="18" t="s">
        <v>63</v>
      </c>
      <c r="D7" s="18" t="s">
        <v>11</v>
      </c>
      <c r="E7" s="18"/>
      <c r="F7" s="18"/>
      <c r="G7" s="18"/>
      <c r="H7" s="18"/>
      <c r="I7" s="18"/>
      <c r="J7" s="18"/>
      <c r="K7" s="18"/>
      <c r="L7" s="18"/>
      <c r="M7" s="18"/>
      <c r="N7" s="18"/>
      <c r="O7" s="18"/>
    </row>
    <row r="8" spans="1:15" s="26" customFormat="1" ht="14.25" customHeight="1">
      <c r="A8" s="19" t="s">
        <v>72</v>
      </c>
      <c r="B8" s="20"/>
      <c r="C8" s="18">
        <v>145645</v>
      </c>
      <c r="D8" s="18">
        <v>210753</v>
      </c>
      <c r="E8" s="18">
        <v>189751</v>
      </c>
      <c r="F8" s="18">
        <v>183167</v>
      </c>
      <c r="G8" s="18">
        <v>22540</v>
      </c>
      <c r="H8" s="18">
        <v>20891</v>
      </c>
      <c r="I8" s="18">
        <v>163861</v>
      </c>
      <c r="J8" s="18">
        <v>5</v>
      </c>
      <c r="K8" s="18">
        <v>316</v>
      </c>
      <c r="L8" s="18">
        <v>535</v>
      </c>
      <c r="M8" s="18"/>
      <c r="N8" s="18"/>
      <c r="O8" s="18"/>
    </row>
    <row r="9" spans="1:15" s="26" customFormat="1" ht="14.25" customHeight="1">
      <c r="A9" s="36" t="s">
        <v>73</v>
      </c>
      <c r="B9" s="37"/>
      <c r="C9" s="18">
        <v>152304</v>
      </c>
      <c r="D9" s="18">
        <v>218918</v>
      </c>
      <c r="E9" s="18">
        <v>198053</v>
      </c>
      <c r="F9" s="18">
        <v>192345</v>
      </c>
      <c r="G9" s="18">
        <v>23656</v>
      </c>
      <c r="H9" s="18">
        <v>24348</v>
      </c>
      <c r="I9" s="18">
        <v>168975</v>
      </c>
      <c r="J9" s="18">
        <v>14</v>
      </c>
      <c r="K9" s="18">
        <v>3959</v>
      </c>
      <c r="L9" s="18">
        <v>497</v>
      </c>
      <c r="M9" s="18"/>
      <c r="N9" s="18"/>
      <c r="O9" s="18"/>
    </row>
    <row r="10" spans="1:15" s="26" customFormat="1" ht="14.25" customHeight="1">
      <c r="A10" s="36" t="s">
        <v>71</v>
      </c>
      <c r="B10" s="37"/>
      <c r="C10" s="18">
        <v>157443</v>
      </c>
      <c r="D10" s="18">
        <v>224303</v>
      </c>
      <c r="E10" s="18">
        <v>203298</v>
      </c>
      <c r="F10" s="18">
        <v>198592</v>
      </c>
      <c r="G10" s="18">
        <v>23589</v>
      </c>
      <c r="H10" s="18">
        <v>24849</v>
      </c>
      <c r="I10" s="18">
        <v>177218</v>
      </c>
      <c r="J10" s="18">
        <v>14</v>
      </c>
      <c r="K10" s="18">
        <v>3490</v>
      </c>
      <c r="L10" s="18">
        <v>496</v>
      </c>
      <c r="M10" s="18"/>
      <c r="N10" s="18"/>
      <c r="O10" s="18"/>
    </row>
    <row r="11" spans="1:15" s="26" customFormat="1" ht="14.25" customHeight="1">
      <c r="A11" s="36" t="s">
        <v>74</v>
      </c>
      <c r="B11" s="37"/>
      <c r="C11" s="18">
        <v>162461</v>
      </c>
      <c r="D11" s="18">
        <v>229686</v>
      </c>
      <c r="E11" s="18">
        <v>203215</v>
      </c>
      <c r="F11" s="18">
        <v>198864</v>
      </c>
      <c r="G11" s="18">
        <v>22452</v>
      </c>
      <c r="H11" s="18">
        <v>26946</v>
      </c>
      <c r="I11" s="18">
        <v>172140</v>
      </c>
      <c r="J11" s="18">
        <v>19</v>
      </c>
      <c r="K11" s="18">
        <v>3676</v>
      </c>
      <c r="L11" s="18">
        <v>519</v>
      </c>
      <c r="M11" s="18"/>
      <c r="N11" s="18"/>
      <c r="O11" s="18"/>
    </row>
    <row r="12" spans="1:15" ht="14.25" customHeight="1">
      <c r="A12" s="16"/>
      <c r="B12" s="17"/>
      <c r="C12" s="18"/>
      <c r="D12" s="18"/>
      <c r="E12" s="18"/>
      <c r="F12" s="18"/>
      <c r="G12" s="18"/>
      <c r="H12" s="18"/>
      <c r="I12" s="18"/>
      <c r="J12" s="18"/>
      <c r="K12" s="18"/>
      <c r="L12" s="18"/>
      <c r="M12" s="18"/>
      <c r="N12" s="18"/>
      <c r="O12" s="18"/>
    </row>
    <row r="13" spans="1:15" s="1" customFormat="1" ht="14.25" customHeight="1">
      <c r="A13" s="21" t="s">
        <v>75</v>
      </c>
      <c r="B13" s="22"/>
      <c r="C13" s="23">
        <f>SUM(C15:C22)</f>
        <v>168858</v>
      </c>
      <c r="D13" s="23">
        <f aca="true" t="shared" si="0" ref="D13:L13">SUM(D15:D22)</f>
        <v>236781</v>
      </c>
      <c r="E13" s="23">
        <f t="shared" si="0"/>
        <v>188698</v>
      </c>
      <c r="F13" s="23">
        <f t="shared" si="0"/>
        <v>184047</v>
      </c>
      <c r="G13" s="23">
        <f t="shared" si="0"/>
        <v>20034</v>
      </c>
      <c r="H13" s="23">
        <f t="shared" si="0"/>
        <v>27820</v>
      </c>
      <c r="I13" s="23">
        <f t="shared" si="0"/>
        <v>165225</v>
      </c>
      <c r="J13" s="23">
        <f t="shared" si="0"/>
        <v>24</v>
      </c>
      <c r="K13" s="23">
        <f t="shared" si="0"/>
        <v>3969</v>
      </c>
      <c r="L13" s="23">
        <f t="shared" si="0"/>
        <v>508</v>
      </c>
      <c r="M13" s="23"/>
      <c r="N13" s="23"/>
      <c r="O13" s="23"/>
    </row>
    <row r="14" spans="1:15" ht="14.25" customHeight="1">
      <c r="A14" s="16"/>
      <c r="B14" s="17"/>
      <c r="C14" s="18"/>
      <c r="D14" s="18"/>
      <c r="E14" s="18"/>
      <c r="F14" s="18"/>
      <c r="G14" s="18"/>
      <c r="H14" s="18"/>
      <c r="I14" s="18"/>
      <c r="J14" s="18"/>
      <c r="K14" s="18"/>
      <c r="L14" s="18"/>
      <c r="M14" s="18"/>
      <c r="N14" s="18"/>
      <c r="O14" s="18"/>
    </row>
    <row r="15" spans="1:15" s="26" customFormat="1" ht="14.25" customHeight="1">
      <c r="A15" s="24" t="s">
        <v>12</v>
      </c>
      <c r="B15" s="25"/>
      <c r="C15" s="23">
        <f>C24</f>
        <v>90040</v>
      </c>
      <c r="D15" s="23">
        <f aca="true" t="shared" si="1" ref="D15:L15">D24</f>
        <v>117846</v>
      </c>
      <c r="E15" s="23">
        <f t="shared" si="1"/>
        <v>80848</v>
      </c>
      <c r="F15" s="23">
        <f t="shared" si="1"/>
        <v>77716</v>
      </c>
      <c r="G15" s="23">
        <f t="shared" si="1"/>
        <v>5982</v>
      </c>
      <c r="H15" s="23">
        <f t="shared" si="1"/>
        <v>14002</v>
      </c>
      <c r="I15" s="23">
        <f t="shared" si="1"/>
        <v>75456</v>
      </c>
      <c r="J15" s="23">
        <f t="shared" si="1"/>
        <v>18</v>
      </c>
      <c r="K15" s="23">
        <f t="shared" si="1"/>
        <v>787</v>
      </c>
      <c r="L15" s="23">
        <f t="shared" si="1"/>
        <v>338</v>
      </c>
      <c r="M15" s="18"/>
      <c r="N15" s="18"/>
      <c r="O15" s="18"/>
    </row>
    <row r="16" spans="1:15" s="26" customFormat="1" ht="14.25" customHeight="1">
      <c r="A16" s="24" t="s">
        <v>13</v>
      </c>
      <c r="B16" s="25"/>
      <c r="C16" s="41">
        <f>C30+C32+C37+C52+C64</f>
        <v>8855</v>
      </c>
      <c r="D16" s="41">
        <f aca="true" t="shared" si="2" ref="D16:L16">D30+D32+D37+D52+D64</f>
        <v>13195</v>
      </c>
      <c r="E16" s="41">
        <f t="shared" si="2"/>
        <v>11855</v>
      </c>
      <c r="F16" s="41">
        <f t="shared" si="2"/>
        <v>11673</v>
      </c>
      <c r="G16" s="41">
        <f t="shared" si="2"/>
        <v>1483</v>
      </c>
      <c r="H16" s="41">
        <f t="shared" si="2"/>
        <v>1396</v>
      </c>
      <c r="I16" s="41">
        <f t="shared" si="2"/>
        <v>11932</v>
      </c>
      <c r="J16" s="41">
        <f t="shared" si="2"/>
        <v>0</v>
      </c>
      <c r="K16" s="41">
        <f t="shared" si="2"/>
        <v>341</v>
      </c>
      <c r="L16" s="41">
        <f t="shared" si="2"/>
        <v>33</v>
      </c>
      <c r="M16" s="18"/>
      <c r="N16" s="18"/>
      <c r="O16" s="18"/>
    </row>
    <row r="17" spans="1:15" s="26" customFormat="1" ht="14.25" customHeight="1">
      <c r="A17" s="24" t="s">
        <v>14</v>
      </c>
      <c r="B17" s="25"/>
      <c r="C17" s="23">
        <f>C27+C28+C48+C65+C66</f>
        <v>6458</v>
      </c>
      <c r="D17" s="23">
        <f aca="true" t="shared" si="3" ref="D17:L17">D27+D28+D48+D65+D66</f>
        <v>9116</v>
      </c>
      <c r="E17" s="23">
        <f t="shared" si="3"/>
        <v>7997</v>
      </c>
      <c r="F17" s="23">
        <f t="shared" si="3"/>
        <v>8134</v>
      </c>
      <c r="G17" s="23">
        <f t="shared" si="3"/>
        <v>810</v>
      </c>
      <c r="H17" s="23">
        <f t="shared" si="3"/>
        <v>1032</v>
      </c>
      <c r="I17" s="23">
        <f t="shared" si="3"/>
        <v>6957</v>
      </c>
      <c r="J17" s="23">
        <f t="shared" si="3"/>
        <v>1</v>
      </c>
      <c r="K17" s="23">
        <f t="shared" si="3"/>
        <v>241</v>
      </c>
      <c r="L17" s="23">
        <f t="shared" si="3"/>
        <v>11</v>
      </c>
      <c r="M17" s="18"/>
      <c r="N17" s="18"/>
      <c r="O17" s="18"/>
    </row>
    <row r="18" spans="1:15" s="26" customFormat="1" ht="14.25" customHeight="1">
      <c r="A18" s="24" t="s">
        <v>15</v>
      </c>
      <c r="B18" s="25"/>
      <c r="C18" s="23">
        <f>C34+C36+C42+C45+C51+C58+C60</f>
        <v>15940</v>
      </c>
      <c r="D18" s="23">
        <f aca="true" t="shared" si="4" ref="D18:L18">D34+D36+D42+D45+D51+D58+D60</f>
        <v>24276</v>
      </c>
      <c r="E18" s="23">
        <f t="shared" si="4"/>
        <v>22132</v>
      </c>
      <c r="F18" s="23">
        <f t="shared" si="4"/>
        <v>21915</v>
      </c>
      <c r="G18" s="23">
        <f t="shared" si="4"/>
        <v>2902</v>
      </c>
      <c r="H18" s="23">
        <f t="shared" si="4"/>
        <v>2654</v>
      </c>
      <c r="I18" s="23">
        <f t="shared" si="4"/>
        <v>17436</v>
      </c>
      <c r="J18" s="23">
        <f t="shared" si="4"/>
        <v>0</v>
      </c>
      <c r="K18" s="23">
        <f t="shared" si="4"/>
        <v>829</v>
      </c>
      <c r="L18" s="23">
        <f t="shared" si="4"/>
        <v>38</v>
      </c>
      <c r="M18" s="18"/>
      <c r="N18" s="18"/>
      <c r="O18" s="18"/>
    </row>
    <row r="19" spans="1:15" s="26" customFormat="1" ht="14.25" customHeight="1">
      <c r="A19" s="24" t="s">
        <v>16</v>
      </c>
      <c r="B19" s="25"/>
      <c r="C19" s="23">
        <f>C38+C49+C56</f>
        <v>16283</v>
      </c>
      <c r="D19" s="23">
        <f aca="true" t="shared" si="5" ref="D19:L19">D38+D49+D56</f>
        <v>24913</v>
      </c>
      <c r="E19" s="23">
        <f t="shared" si="5"/>
        <v>22993</v>
      </c>
      <c r="F19" s="23">
        <f t="shared" si="5"/>
        <v>22736</v>
      </c>
      <c r="G19" s="23">
        <f t="shared" si="5"/>
        <v>3227</v>
      </c>
      <c r="H19" s="23">
        <f t="shared" si="5"/>
        <v>2855</v>
      </c>
      <c r="I19" s="23">
        <f t="shared" si="5"/>
        <v>17790</v>
      </c>
      <c r="J19" s="23">
        <f t="shared" si="5"/>
        <v>0</v>
      </c>
      <c r="K19" s="23">
        <f t="shared" si="5"/>
        <v>534</v>
      </c>
      <c r="L19" s="23">
        <f t="shared" si="5"/>
        <v>24</v>
      </c>
      <c r="M19" s="18"/>
      <c r="N19" s="18"/>
      <c r="O19" s="18"/>
    </row>
    <row r="20" spans="1:15" s="26" customFormat="1" ht="14.25" customHeight="1">
      <c r="A20" s="24" t="s">
        <v>17</v>
      </c>
      <c r="B20" s="25"/>
      <c r="C20" s="23">
        <f>C40+C43+C44+C50+C55+C61+SUM(C72:C74)</f>
        <v>7118</v>
      </c>
      <c r="D20" s="23">
        <f aca="true" t="shared" si="6" ref="D20:L20">D40+D43+D44+D50+D55+D61+SUM(D72:D74)</f>
        <v>11441</v>
      </c>
      <c r="E20" s="23">
        <f t="shared" si="6"/>
        <v>10428</v>
      </c>
      <c r="F20" s="23">
        <f t="shared" si="6"/>
        <v>9991</v>
      </c>
      <c r="G20" s="23">
        <f t="shared" si="6"/>
        <v>1688</v>
      </c>
      <c r="H20" s="23">
        <f t="shared" si="6"/>
        <v>1253</v>
      </c>
      <c r="I20" s="23">
        <f t="shared" si="6"/>
        <v>9074</v>
      </c>
      <c r="J20" s="23">
        <f t="shared" si="6"/>
        <v>0</v>
      </c>
      <c r="K20" s="23">
        <f t="shared" si="6"/>
        <v>406</v>
      </c>
      <c r="L20" s="23">
        <f t="shared" si="6"/>
        <v>17</v>
      </c>
      <c r="M20" s="18"/>
      <c r="N20" s="18"/>
      <c r="O20" s="18"/>
    </row>
    <row r="21" spans="1:15" s="26" customFormat="1" ht="14.25" customHeight="1">
      <c r="A21" s="24" t="s">
        <v>18</v>
      </c>
      <c r="B21" s="25"/>
      <c r="C21" s="23">
        <f>C25+C31+C46+C54+C67</f>
        <v>18065</v>
      </c>
      <c r="D21" s="23">
        <f aca="true" t="shared" si="7" ref="D21:L21">D25+D31+D46+D54+D67</f>
        <v>27053</v>
      </c>
      <c r="E21" s="23">
        <f t="shared" si="7"/>
        <v>24561</v>
      </c>
      <c r="F21" s="23">
        <f t="shared" si="7"/>
        <v>24315</v>
      </c>
      <c r="G21" s="23">
        <f t="shared" si="7"/>
        <v>3018</v>
      </c>
      <c r="H21" s="23">
        <f t="shared" si="7"/>
        <v>3541</v>
      </c>
      <c r="I21" s="23">
        <f t="shared" si="7"/>
        <v>19689</v>
      </c>
      <c r="J21" s="23">
        <f t="shared" si="7"/>
        <v>5</v>
      </c>
      <c r="K21" s="23">
        <f t="shared" si="7"/>
        <v>475</v>
      </c>
      <c r="L21" s="23">
        <f t="shared" si="7"/>
        <v>39</v>
      </c>
      <c r="M21" s="18"/>
      <c r="N21" s="18"/>
      <c r="O21" s="18"/>
    </row>
    <row r="22" spans="1:15" s="26" customFormat="1" ht="14.25" customHeight="1">
      <c r="A22" s="24" t="s">
        <v>19</v>
      </c>
      <c r="B22" s="25"/>
      <c r="C22" s="23">
        <f>C26+C33+C39+C57+C62+C68+C70+C71</f>
        <v>6099</v>
      </c>
      <c r="D22" s="23">
        <f aca="true" t="shared" si="8" ref="D22:L22">D26+D33+D39+D57+D62+D68+D70+D71</f>
        <v>8941</v>
      </c>
      <c r="E22" s="23">
        <f t="shared" si="8"/>
        <v>7884</v>
      </c>
      <c r="F22" s="23">
        <f t="shared" si="8"/>
        <v>7567</v>
      </c>
      <c r="G22" s="23">
        <f t="shared" si="8"/>
        <v>924</v>
      </c>
      <c r="H22" s="23">
        <f t="shared" si="8"/>
        <v>1087</v>
      </c>
      <c r="I22" s="23">
        <f t="shared" si="8"/>
        <v>6891</v>
      </c>
      <c r="J22" s="23">
        <f t="shared" si="8"/>
        <v>0</v>
      </c>
      <c r="K22" s="23">
        <f t="shared" si="8"/>
        <v>356</v>
      </c>
      <c r="L22" s="23">
        <f t="shared" si="8"/>
        <v>8</v>
      </c>
      <c r="M22" s="18"/>
      <c r="N22" s="18"/>
      <c r="O22" s="18"/>
    </row>
    <row r="23" spans="1:15" ht="14.25" customHeight="1">
      <c r="A23" s="16"/>
      <c r="B23" s="17"/>
      <c r="C23" s="18"/>
      <c r="D23" s="18"/>
      <c r="E23" s="18"/>
      <c r="F23" s="18"/>
      <c r="G23" s="18"/>
      <c r="H23" s="18"/>
      <c r="I23" s="18"/>
      <c r="J23" s="18"/>
      <c r="K23" s="18"/>
      <c r="L23" s="18"/>
      <c r="M23" s="18"/>
      <c r="N23" s="18"/>
      <c r="O23" s="18"/>
    </row>
    <row r="24" spans="1:15" s="26" customFormat="1" ht="14.25" customHeight="1">
      <c r="A24" s="16" t="s">
        <v>20</v>
      </c>
      <c r="B24" s="17"/>
      <c r="C24" s="18">
        <v>90040</v>
      </c>
      <c r="D24" s="18">
        <v>117846</v>
      </c>
      <c r="E24" s="18">
        <v>80848</v>
      </c>
      <c r="F24" s="18">
        <v>77716</v>
      </c>
      <c r="G24" s="18">
        <v>5982</v>
      </c>
      <c r="H24" s="18">
        <v>14002</v>
      </c>
      <c r="I24" s="18">
        <v>75456</v>
      </c>
      <c r="J24" s="18">
        <v>18</v>
      </c>
      <c r="K24" s="18">
        <v>787</v>
      </c>
      <c r="L24" s="18">
        <v>338</v>
      </c>
      <c r="M24" s="18"/>
      <c r="N24" s="18"/>
      <c r="O24" s="18"/>
    </row>
    <row r="25" spans="1:15" s="26" customFormat="1" ht="14.25" customHeight="1">
      <c r="A25" s="16" t="s">
        <v>21</v>
      </c>
      <c r="B25" s="17"/>
      <c r="C25" s="18">
        <v>14114</v>
      </c>
      <c r="D25" s="18">
        <v>20958</v>
      </c>
      <c r="E25" s="18">
        <v>18962</v>
      </c>
      <c r="F25" s="18">
        <v>19000</v>
      </c>
      <c r="G25" s="18">
        <v>2266</v>
      </c>
      <c r="H25" s="18">
        <v>2923</v>
      </c>
      <c r="I25" s="18">
        <v>15185</v>
      </c>
      <c r="J25" s="18">
        <v>5</v>
      </c>
      <c r="K25" s="18">
        <v>306</v>
      </c>
      <c r="L25" s="18">
        <v>30</v>
      </c>
      <c r="M25" s="18"/>
      <c r="N25" s="18"/>
      <c r="O25" s="18"/>
    </row>
    <row r="26" spans="1:15" s="26" customFormat="1" ht="14.25" customHeight="1">
      <c r="A26" s="16" t="s">
        <v>22</v>
      </c>
      <c r="B26" s="17"/>
      <c r="C26" s="18">
        <v>2543</v>
      </c>
      <c r="D26" s="18">
        <v>3761</v>
      </c>
      <c r="E26" s="18">
        <v>3355</v>
      </c>
      <c r="F26" s="18">
        <v>3241</v>
      </c>
      <c r="G26" s="18">
        <v>427</v>
      </c>
      <c r="H26" s="18">
        <v>386</v>
      </c>
      <c r="I26" s="18">
        <v>2947</v>
      </c>
      <c r="J26" s="18">
        <v>0</v>
      </c>
      <c r="K26" s="18">
        <v>151</v>
      </c>
      <c r="L26" s="18">
        <v>2</v>
      </c>
      <c r="M26" s="18"/>
      <c r="N26" s="18"/>
      <c r="O26" s="18"/>
    </row>
    <row r="27" spans="1:15" s="26" customFormat="1" ht="14.25" customHeight="1">
      <c r="A27" s="16" t="s">
        <v>23</v>
      </c>
      <c r="B27" s="17"/>
      <c r="C27" s="18">
        <v>5327</v>
      </c>
      <c r="D27" s="18">
        <v>7502</v>
      </c>
      <c r="E27" s="18">
        <v>6572</v>
      </c>
      <c r="F27" s="18">
        <v>6761</v>
      </c>
      <c r="G27" s="18">
        <v>652</v>
      </c>
      <c r="H27" s="18">
        <v>888</v>
      </c>
      <c r="I27" s="18">
        <v>5727</v>
      </c>
      <c r="J27" s="18">
        <v>1</v>
      </c>
      <c r="K27" s="18">
        <v>210</v>
      </c>
      <c r="L27" s="18">
        <v>10</v>
      </c>
      <c r="M27" s="18"/>
      <c r="N27" s="18"/>
      <c r="O27" s="18"/>
    </row>
    <row r="28" spans="1:15" s="26" customFormat="1" ht="14.25" customHeight="1">
      <c r="A28" s="16" t="s">
        <v>24</v>
      </c>
      <c r="B28" s="17"/>
      <c r="C28" s="18">
        <v>535</v>
      </c>
      <c r="D28" s="18">
        <v>702</v>
      </c>
      <c r="E28" s="18">
        <v>621</v>
      </c>
      <c r="F28" s="18">
        <v>591</v>
      </c>
      <c r="G28" s="18">
        <v>38</v>
      </c>
      <c r="H28" s="18">
        <v>75</v>
      </c>
      <c r="I28" s="18">
        <v>531</v>
      </c>
      <c r="J28" s="18">
        <v>0</v>
      </c>
      <c r="K28" s="18">
        <v>4</v>
      </c>
      <c r="L28" s="18">
        <v>0</v>
      </c>
      <c r="M28" s="18"/>
      <c r="N28" s="18"/>
      <c r="O28" s="18"/>
    </row>
    <row r="29" spans="1:15" s="26" customFormat="1" ht="14.25" customHeight="1">
      <c r="A29" s="16"/>
      <c r="B29" s="17"/>
      <c r="C29" s="18"/>
      <c r="D29" s="18"/>
      <c r="E29" s="18"/>
      <c r="F29" s="18"/>
      <c r="G29" s="18"/>
      <c r="H29" s="18"/>
      <c r="I29" s="18"/>
      <c r="J29" s="18"/>
      <c r="K29" s="18"/>
      <c r="L29" s="18"/>
      <c r="M29" s="18"/>
      <c r="N29" s="18"/>
      <c r="O29" s="18"/>
    </row>
    <row r="30" spans="1:15" s="26" customFormat="1" ht="14.25" customHeight="1">
      <c r="A30" s="16" t="s">
        <v>25</v>
      </c>
      <c r="B30" s="17"/>
      <c r="C30" s="18">
        <v>3257</v>
      </c>
      <c r="D30" s="18">
        <v>4962</v>
      </c>
      <c r="E30" s="18">
        <v>4479</v>
      </c>
      <c r="F30" s="18">
        <v>4440</v>
      </c>
      <c r="G30" s="18">
        <v>588</v>
      </c>
      <c r="H30" s="18">
        <v>564</v>
      </c>
      <c r="I30" s="18">
        <v>4722</v>
      </c>
      <c r="J30" s="18">
        <v>0</v>
      </c>
      <c r="K30" s="18">
        <v>48</v>
      </c>
      <c r="L30" s="18">
        <v>14</v>
      </c>
      <c r="M30" s="18"/>
      <c r="N30" s="18"/>
      <c r="O30" s="18"/>
    </row>
    <row r="31" spans="1:15" s="26" customFormat="1" ht="14.25" customHeight="1">
      <c r="A31" s="16" t="s">
        <v>26</v>
      </c>
      <c r="B31" s="17"/>
      <c r="C31" s="18">
        <v>883</v>
      </c>
      <c r="D31" s="18">
        <v>1284</v>
      </c>
      <c r="E31" s="18">
        <v>1167</v>
      </c>
      <c r="F31" s="18">
        <v>1137</v>
      </c>
      <c r="G31" s="18">
        <v>128</v>
      </c>
      <c r="H31" s="18">
        <v>105</v>
      </c>
      <c r="I31" s="18">
        <v>994</v>
      </c>
      <c r="J31" s="18">
        <v>0</v>
      </c>
      <c r="K31" s="18">
        <v>8</v>
      </c>
      <c r="L31" s="18">
        <v>2</v>
      </c>
      <c r="M31" s="18"/>
      <c r="N31" s="18"/>
      <c r="O31" s="18"/>
    </row>
    <row r="32" spans="1:15" s="26" customFormat="1" ht="14.25" customHeight="1">
      <c r="A32" s="16" t="s">
        <v>27</v>
      </c>
      <c r="B32" s="17"/>
      <c r="C32" s="18">
        <v>2861</v>
      </c>
      <c r="D32" s="18">
        <v>4282</v>
      </c>
      <c r="E32" s="18">
        <v>3848</v>
      </c>
      <c r="F32" s="18">
        <v>3771</v>
      </c>
      <c r="G32" s="18">
        <v>462</v>
      </c>
      <c r="H32" s="18">
        <v>468</v>
      </c>
      <c r="I32" s="18">
        <v>4052</v>
      </c>
      <c r="J32" s="18">
        <v>0</v>
      </c>
      <c r="K32" s="18">
        <v>159</v>
      </c>
      <c r="L32" s="18">
        <v>13</v>
      </c>
      <c r="M32" s="18"/>
      <c r="N32" s="18"/>
      <c r="O32" s="18"/>
    </row>
    <row r="33" spans="1:15" s="26" customFormat="1" ht="14.25" customHeight="1">
      <c r="A33" s="16" t="s">
        <v>28</v>
      </c>
      <c r="B33" s="17"/>
      <c r="C33" s="18">
        <v>811</v>
      </c>
      <c r="D33" s="18">
        <v>1126</v>
      </c>
      <c r="E33" s="18">
        <v>976</v>
      </c>
      <c r="F33" s="18">
        <v>923</v>
      </c>
      <c r="G33" s="18">
        <v>89</v>
      </c>
      <c r="H33" s="18">
        <v>133</v>
      </c>
      <c r="I33" s="18">
        <v>869</v>
      </c>
      <c r="J33" s="18">
        <v>0</v>
      </c>
      <c r="K33" s="18">
        <v>25</v>
      </c>
      <c r="L33" s="18">
        <v>1</v>
      </c>
      <c r="M33" s="18"/>
      <c r="N33" s="18"/>
      <c r="O33" s="18"/>
    </row>
    <row r="34" spans="1:15" s="26" customFormat="1" ht="14.25" customHeight="1">
      <c r="A34" s="16" t="s">
        <v>29</v>
      </c>
      <c r="B34" s="17"/>
      <c r="C34" s="18">
        <v>3186</v>
      </c>
      <c r="D34" s="18">
        <v>4812</v>
      </c>
      <c r="E34" s="18">
        <v>4496</v>
      </c>
      <c r="F34" s="18">
        <v>4345</v>
      </c>
      <c r="G34" s="18">
        <v>619</v>
      </c>
      <c r="H34" s="18">
        <v>547</v>
      </c>
      <c r="I34" s="18">
        <v>3541</v>
      </c>
      <c r="J34" s="18">
        <v>0</v>
      </c>
      <c r="K34" s="18">
        <v>44</v>
      </c>
      <c r="L34" s="18">
        <v>9</v>
      </c>
      <c r="M34" s="18"/>
      <c r="N34" s="18"/>
      <c r="O34" s="18"/>
    </row>
    <row r="35" spans="1:15" s="26" customFormat="1" ht="14.25" customHeight="1">
      <c r="A35" s="16"/>
      <c r="B35" s="17"/>
      <c r="C35" s="18"/>
      <c r="D35" s="18"/>
      <c r="E35" s="18"/>
      <c r="F35" s="18"/>
      <c r="G35" s="18"/>
      <c r="H35" s="18"/>
      <c r="I35" s="18"/>
      <c r="J35" s="18"/>
      <c r="K35" s="18"/>
      <c r="L35" s="18"/>
      <c r="M35" s="18"/>
      <c r="N35" s="18"/>
      <c r="O35" s="18"/>
    </row>
    <row r="36" spans="1:15" s="26" customFormat="1" ht="14.25" customHeight="1">
      <c r="A36" s="16" t="s">
        <v>30</v>
      </c>
      <c r="B36" s="17"/>
      <c r="C36" s="18">
        <v>3955</v>
      </c>
      <c r="D36" s="18">
        <v>6044</v>
      </c>
      <c r="E36" s="18">
        <v>5271</v>
      </c>
      <c r="F36" s="18">
        <v>5383</v>
      </c>
      <c r="G36" s="18">
        <v>739</v>
      </c>
      <c r="H36" s="18">
        <v>668</v>
      </c>
      <c r="I36" s="18">
        <v>3627</v>
      </c>
      <c r="J36" s="18">
        <v>0</v>
      </c>
      <c r="K36" s="18">
        <v>300</v>
      </c>
      <c r="L36" s="18">
        <v>11</v>
      </c>
      <c r="M36" s="18"/>
      <c r="N36" s="18"/>
      <c r="O36" s="18"/>
    </row>
    <row r="37" spans="1:15" s="26" customFormat="1" ht="14.25" customHeight="1">
      <c r="A37" s="16" t="s">
        <v>31</v>
      </c>
      <c r="B37" s="17"/>
      <c r="C37" s="18">
        <v>1899</v>
      </c>
      <c r="D37" s="18">
        <v>2766</v>
      </c>
      <c r="E37" s="18">
        <v>2453</v>
      </c>
      <c r="F37" s="18">
        <v>2401</v>
      </c>
      <c r="G37" s="18">
        <v>307</v>
      </c>
      <c r="H37" s="18">
        <v>241</v>
      </c>
      <c r="I37" s="18">
        <v>2199</v>
      </c>
      <c r="J37" s="18">
        <v>0</v>
      </c>
      <c r="K37" s="18">
        <v>96</v>
      </c>
      <c r="L37" s="18">
        <v>2</v>
      </c>
      <c r="M37" s="18"/>
      <c r="N37" s="18"/>
      <c r="O37" s="18"/>
    </row>
    <row r="38" spans="1:15" s="26" customFormat="1" ht="14.25" customHeight="1">
      <c r="A38" s="16" t="s">
        <v>32</v>
      </c>
      <c r="B38" s="17"/>
      <c r="C38" s="18">
        <v>4392</v>
      </c>
      <c r="D38" s="18">
        <v>6814</v>
      </c>
      <c r="E38" s="18">
        <v>6356</v>
      </c>
      <c r="F38" s="18">
        <v>6264</v>
      </c>
      <c r="G38" s="18">
        <v>883</v>
      </c>
      <c r="H38" s="18">
        <v>804</v>
      </c>
      <c r="I38" s="18">
        <v>5411</v>
      </c>
      <c r="J38" s="18">
        <v>0</v>
      </c>
      <c r="K38" s="18">
        <v>294</v>
      </c>
      <c r="L38" s="18">
        <v>9</v>
      </c>
      <c r="M38" s="18"/>
      <c r="N38" s="18"/>
      <c r="O38" s="18"/>
    </row>
    <row r="39" spans="1:15" s="26" customFormat="1" ht="14.25" customHeight="1">
      <c r="A39" s="16" t="s">
        <v>33</v>
      </c>
      <c r="B39" s="17"/>
      <c r="C39" s="18">
        <v>1098</v>
      </c>
      <c r="D39" s="18">
        <v>1566</v>
      </c>
      <c r="E39" s="18">
        <v>1360</v>
      </c>
      <c r="F39" s="18">
        <v>1321</v>
      </c>
      <c r="G39" s="18">
        <v>143</v>
      </c>
      <c r="H39" s="18">
        <v>247</v>
      </c>
      <c r="I39" s="18">
        <v>1251</v>
      </c>
      <c r="J39" s="18">
        <v>0</v>
      </c>
      <c r="K39" s="18">
        <v>64</v>
      </c>
      <c r="L39" s="18">
        <v>3</v>
      </c>
      <c r="M39" s="18"/>
      <c r="N39" s="18"/>
      <c r="O39" s="18"/>
    </row>
    <row r="40" spans="1:15" s="26" customFormat="1" ht="14.25" customHeight="1">
      <c r="A40" s="16" t="s">
        <v>34</v>
      </c>
      <c r="B40" s="17"/>
      <c r="C40" s="18">
        <v>1473</v>
      </c>
      <c r="D40" s="18">
        <v>2490</v>
      </c>
      <c r="E40" s="18">
        <v>2324</v>
      </c>
      <c r="F40" s="18">
        <v>2286</v>
      </c>
      <c r="G40" s="18">
        <v>448</v>
      </c>
      <c r="H40" s="18">
        <v>234</v>
      </c>
      <c r="I40" s="18">
        <v>1669</v>
      </c>
      <c r="J40" s="18">
        <v>0</v>
      </c>
      <c r="K40" s="18">
        <v>130</v>
      </c>
      <c r="L40" s="18">
        <v>5</v>
      </c>
      <c r="M40" s="18"/>
      <c r="N40" s="18"/>
      <c r="O40" s="18"/>
    </row>
    <row r="41" spans="1:15" s="26" customFormat="1" ht="14.25" customHeight="1">
      <c r="A41" s="16"/>
      <c r="B41" s="17"/>
      <c r="C41" s="18"/>
      <c r="D41" s="18"/>
      <c r="E41" s="18"/>
      <c r="F41" s="18"/>
      <c r="G41" s="18"/>
      <c r="H41" s="18"/>
      <c r="I41" s="18"/>
      <c r="J41" s="18"/>
      <c r="K41" s="18"/>
      <c r="L41" s="18"/>
      <c r="M41" s="18"/>
      <c r="N41" s="18"/>
      <c r="O41" s="18"/>
    </row>
    <row r="42" spans="1:15" s="26" customFormat="1" ht="14.25" customHeight="1">
      <c r="A42" s="16" t="s">
        <v>35</v>
      </c>
      <c r="B42" s="17"/>
      <c r="C42" s="18">
        <v>3464</v>
      </c>
      <c r="D42" s="18">
        <v>5249</v>
      </c>
      <c r="E42" s="18">
        <v>4923</v>
      </c>
      <c r="F42" s="18">
        <v>4820</v>
      </c>
      <c r="G42" s="18">
        <v>603</v>
      </c>
      <c r="H42" s="18">
        <v>590</v>
      </c>
      <c r="I42" s="18">
        <v>3723</v>
      </c>
      <c r="J42" s="18">
        <v>0</v>
      </c>
      <c r="K42" s="18">
        <v>171</v>
      </c>
      <c r="L42" s="18">
        <v>13</v>
      </c>
      <c r="M42" s="18"/>
      <c r="N42" s="18"/>
      <c r="O42" s="18"/>
    </row>
    <row r="43" spans="1:15" s="26" customFormat="1" ht="14.25" customHeight="1">
      <c r="A43" s="16" t="s">
        <v>36</v>
      </c>
      <c r="B43" s="17"/>
      <c r="C43" s="18">
        <v>1007</v>
      </c>
      <c r="D43" s="18">
        <v>1713</v>
      </c>
      <c r="E43" s="18">
        <v>1376</v>
      </c>
      <c r="F43" s="18">
        <v>1291</v>
      </c>
      <c r="G43" s="18">
        <v>213</v>
      </c>
      <c r="H43" s="18">
        <v>144</v>
      </c>
      <c r="I43" s="18">
        <v>1249</v>
      </c>
      <c r="J43" s="18">
        <v>0</v>
      </c>
      <c r="K43" s="18">
        <v>57</v>
      </c>
      <c r="L43" s="18">
        <v>2</v>
      </c>
      <c r="M43" s="18"/>
      <c r="N43" s="18"/>
      <c r="O43" s="18"/>
    </row>
    <row r="44" spans="1:15" s="26" customFormat="1" ht="14.25" customHeight="1">
      <c r="A44" s="16" t="s">
        <v>37</v>
      </c>
      <c r="B44" s="17"/>
      <c r="C44" s="18">
        <v>1671</v>
      </c>
      <c r="D44" s="18">
        <v>2469</v>
      </c>
      <c r="E44" s="18">
        <v>2264</v>
      </c>
      <c r="F44" s="18">
        <v>2145</v>
      </c>
      <c r="G44" s="18">
        <v>288</v>
      </c>
      <c r="H44" s="18">
        <v>378</v>
      </c>
      <c r="I44" s="18">
        <v>2171</v>
      </c>
      <c r="J44" s="18">
        <v>0</v>
      </c>
      <c r="K44" s="18">
        <v>2</v>
      </c>
      <c r="L44" s="18">
        <v>3</v>
      </c>
      <c r="M44" s="18"/>
      <c r="N44" s="18"/>
      <c r="O44" s="18"/>
    </row>
    <row r="45" spans="1:15" s="26" customFormat="1" ht="14.25" customHeight="1">
      <c r="A45" s="16" t="s">
        <v>38</v>
      </c>
      <c r="B45" s="17"/>
      <c r="C45" s="18">
        <v>817</v>
      </c>
      <c r="D45" s="18">
        <v>1167</v>
      </c>
      <c r="E45" s="18">
        <v>1092</v>
      </c>
      <c r="F45" s="18">
        <v>1051</v>
      </c>
      <c r="G45" s="18">
        <v>108</v>
      </c>
      <c r="H45" s="18">
        <v>171</v>
      </c>
      <c r="I45" s="18">
        <v>1007</v>
      </c>
      <c r="J45" s="18">
        <v>0</v>
      </c>
      <c r="K45" s="18">
        <v>33</v>
      </c>
      <c r="L45" s="18">
        <v>2</v>
      </c>
      <c r="M45" s="18"/>
      <c r="N45" s="18"/>
      <c r="O45" s="18"/>
    </row>
    <row r="46" spans="1:15" s="26" customFormat="1" ht="14.25" customHeight="1">
      <c r="A46" s="16" t="s">
        <v>39</v>
      </c>
      <c r="B46" s="17"/>
      <c r="C46" s="18">
        <v>2276</v>
      </c>
      <c r="D46" s="18">
        <v>3622</v>
      </c>
      <c r="E46" s="18">
        <v>3334</v>
      </c>
      <c r="F46" s="18">
        <v>3157</v>
      </c>
      <c r="G46" s="18">
        <v>480</v>
      </c>
      <c r="H46" s="18">
        <v>344</v>
      </c>
      <c r="I46" s="18">
        <v>2419</v>
      </c>
      <c r="J46" s="18">
        <v>0</v>
      </c>
      <c r="K46" s="18">
        <v>121</v>
      </c>
      <c r="L46" s="18">
        <v>4</v>
      </c>
      <c r="M46" s="18"/>
      <c r="N46" s="18"/>
      <c r="O46" s="18"/>
    </row>
    <row r="47" spans="1:15" s="26" customFormat="1" ht="14.25" customHeight="1">
      <c r="A47" s="16"/>
      <c r="B47" s="17"/>
      <c r="C47" s="18"/>
      <c r="D47" s="18"/>
      <c r="E47" s="18"/>
      <c r="F47" s="18"/>
      <c r="G47" s="18"/>
      <c r="H47" s="18"/>
      <c r="I47" s="18"/>
      <c r="J47" s="18"/>
      <c r="K47" s="18"/>
      <c r="L47" s="18"/>
      <c r="M47" s="18"/>
      <c r="N47" s="18"/>
      <c r="O47" s="18"/>
    </row>
    <row r="48" spans="1:15" s="26" customFormat="1" ht="14.25" customHeight="1">
      <c r="A48" s="16" t="s">
        <v>40</v>
      </c>
      <c r="B48" s="17"/>
      <c r="C48" s="18">
        <v>548</v>
      </c>
      <c r="D48" s="18">
        <v>852</v>
      </c>
      <c r="E48" s="18">
        <v>751</v>
      </c>
      <c r="F48" s="18">
        <v>750</v>
      </c>
      <c r="G48" s="18">
        <v>117</v>
      </c>
      <c r="H48" s="18">
        <v>60</v>
      </c>
      <c r="I48" s="18">
        <v>651</v>
      </c>
      <c r="J48" s="18">
        <v>0</v>
      </c>
      <c r="K48" s="18">
        <v>27</v>
      </c>
      <c r="L48" s="18">
        <v>1</v>
      </c>
      <c r="M48" s="18"/>
      <c r="N48" s="18"/>
      <c r="O48" s="18"/>
    </row>
    <row r="49" spans="1:15" s="26" customFormat="1" ht="14.25" customHeight="1">
      <c r="A49" s="16" t="s">
        <v>41</v>
      </c>
      <c r="B49" s="17"/>
      <c r="C49" s="18">
        <v>748</v>
      </c>
      <c r="D49" s="18">
        <v>1077</v>
      </c>
      <c r="E49" s="18">
        <v>964</v>
      </c>
      <c r="F49" s="18">
        <v>938</v>
      </c>
      <c r="G49" s="18">
        <v>131</v>
      </c>
      <c r="H49" s="18">
        <v>149</v>
      </c>
      <c r="I49" s="18">
        <v>900</v>
      </c>
      <c r="J49" s="18">
        <v>0</v>
      </c>
      <c r="K49" s="18">
        <v>20</v>
      </c>
      <c r="L49" s="18">
        <v>1</v>
      </c>
      <c r="M49" s="18"/>
      <c r="N49" s="18"/>
      <c r="O49" s="18"/>
    </row>
    <row r="50" spans="1:15" s="26" customFormat="1" ht="14.25" customHeight="1">
      <c r="A50" s="16" t="s">
        <v>42</v>
      </c>
      <c r="B50" s="17"/>
      <c r="C50" s="18">
        <v>1482</v>
      </c>
      <c r="D50" s="18">
        <v>2391</v>
      </c>
      <c r="E50" s="18">
        <v>2268</v>
      </c>
      <c r="F50" s="18">
        <v>2178</v>
      </c>
      <c r="G50" s="18">
        <v>400</v>
      </c>
      <c r="H50" s="18">
        <v>259</v>
      </c>
      <c r="I50" s="18">
        <v>2194</v>
      </c>
      <c r="J50" s="18">
        <v>0</v>
      </c>
      <c r="K50" s="18">
        <v>136</v>
      </c>
      <c r="L50" s="18">
        <v>3</v>
      </c>
      <c r="M50" s="18"/>
      <c r="N50" s="18"/>
      <c r="O50" s="18"/>
    </row>
    <row r="51" spans="1:15" s="26" customFormat="1" ht="14.25" customHeight="1">
      <c r="A51" s="16" t="s">
        <v>43</v>
      </c>
      <c r="B51" s="17"/>
      <c r="C51" s="18">
        <v>3573</v>
      </c>
      <c r="D51" s="18">
        <v>5534</v>
      </c>
      <c r="E51" s="18">
        <v>5031</v>
      </c>
      <c r="F51" s="18">
        <v>5100</v>
      </c>
      <c r="G51" s="18">
        <v>662</v>
      </c>
      <c r="H51" s="18">
        <v>491</v>
      </c>
      <c r="I51" s="18">
        <v>4390</v>
      </c>
      <c r="J51" s="18">
        <v>0</v>
      </c>
      <c r="K51" s="18">
        <v>216</v>
      </c>
      <c r="L51" s="18">
        <v>2</v>
      </c>
      <c r="M51" s="18"/>
      <c r="N51" s="18"/>
      <c r="O51" s="18"/>
    </row>
    <row r="52" spans="1:15" s="26" customFormat="1" ht="14.25" customHeight="1">
      <c r="A52" s="16" t="s">
        <v>44</v>
      </c>
      <c r="B52" s="17"/>
      <c r="C52" s="18">
        <v>783</v>
      </c>
      <c r="D52" s="18">
        <v>1109</v>
      </c>
      <c r="E52" s="18">
        <v>1006</v>
      </c>
      <c r="F52" s="18">
        <v>1001</v>
      </c>
      <c r="G52" s="18">
        <v>117</v>
      </c>
      <c r="H52" s="18">
        <v>118</v>
      </c>
      <c r="I52" s="18">
        <v>914</v>
      </c>
      <c r="J52" s="18">
        <v>0</v>
      </c>
      <c r="K52" s="18">
        <v>38</v>
      </c>
      <c r="L52" s="18">
        <v>4</v>
      </c>
      <c r="M52" s="18"/>
      <c r="N52" s="18"/>
      <c r="O52" s="18"/>
    </row>
    <row r="53" spans="1:15" s="26" customFormat="1" ht="14.25" customHeight="1">
      <c r="A53" s="16"/>
      <c r="B53" s="17"/>
      <c r="C53" s="18"/>
      <c r="D53" s="18"/>
      <c r="E53" s="18"/>
      <c r="F53" s="18"/>
      <c r="G53" s="18"/>
      <c r="H53" s="18"/>
      <c r="I53" s="18"/>
      <c r="J53" s="18"/>
      <c r="K53" s="18"/>
      <c r="L53" s="18"/>
      <c r="M53" s="18"/>
      <c r="N53" s="18"/>
      <c r="O53" s="18"/>
    </row>
    <row r="54" spans="1:15" s="26" customFormat="1" ht="14.25" customHeight="1">
      <c r="A54" s="16" t="s">
        <v>45</v>
      </c>
      <c r="B54" s="17"/>
      <c r="C54" s="18">
        <v>495</v>
      </c>
      <c r="D54" s="18">
        <v>726</v>
      </c>
      <c r="E54" s="18">
        <v>669</v>
      </c>
      <c r="F54" s="18">
        <v>617</v>
      </c>
      <c r="G54" s="18">
        <v>83</v>
      </c>
      <c r="H54" s="18">
        <v>114</v>
      </c>
      <c r="I54" s="18">
        <v>688</v>
      </c>
      <c r="J54" s="18">
        <v>0</v>
      </c>
      <c r="K54" s="18">
        <v>25</v>
      </c>
      <c r="L54" s="18">
        <v>2</v>
      </c>
      <c r="M54" s="18"/>
      <c r="N54" s="18"/>
      <c r="O54" s="18"/>
    </row>
    <row r="55" spans="1:15" s="26" customFormat="1" ht="14.25" customHeight="1">
      <c r="A55" s="16" t="s">
        <v>46</v>
      </c>
      <c r="B55" s="17"/>
      <c r="C55" s="18">
        <v>924</v>
      </c>
      <c r="D55" s="18">
        <v>1506</v>
      </c>
      <c r="E55" s="18">
        <v>1413</v>
      </c>
      <c r="F55" s="18">
        <v>1401</v>
      </c>
      <c r="G55" s="18">
        <v>238</v>
      </c>
      <c r="H55" s="18">
        <v>149</v>
      </c>
      <c r="I55" s="18">
        <v>1075</v>
      </c>
      <c r="J55" s="18">
        <v>0</v>
      </c>
      <c r="K55" s="18">
        <v>50</v>
      </c>
      <c r="L55" s="18">
        <v>4</v>
      </c>
      <c r="M55" s="18"/>
      <c r="N55" s="18"/>
      <c r="O55" s="18"/>
    </row>
    <row r="56" spans="1:15" s="26" customFormat="1" ht="14.25" customHeight="1">
      <c r="A56" s="16" t="s">
        <v>47</v>
      </c>
      <c r="B56" s="17"/>
      <c r="C56" s="18">
        <v>11143</v>
      </c>
      <c r="D56" s="18">
        <v>17022</v>
      </c>
      <c r="E56" s="18">
        <v>15673</v>
      </c>
      <c r="F56" s="18">
        <v>15534</v>
      </c>
      <c r="G56" s="18">
        <v>2213</v>
      </c>
      <c r="H56" s="18">
        <v>1902</v>
      </c>
      <c r="I56" s="18">
        <v>11479</v>
      </c>
      <c r="J56" s="18">
        <v>0</v>
      </c>
      <c r="K56" s="18">
        <v>220</v>
      </c>
      <c r="L56" s="18">
        <v>14</v>
      </c>
      <c r="M56" s="18"/>
      <c r="N56" s="18"/>
      <c r="O56" s="18"/>
    </row>
    <row r="57" spans="1:15" s="26" customFormat="1" ht="14.25" customHeight="1">
      <c r="A57" s="16" t="s">
        <v>48</v>
      </c>
      <c r="B57" s="17"/>
      <c r="C57" s="18">
        <v>712</v>
      </c>
      <c r="D57" s="18">
        <v>1113</v>
      </c>
      <c r="E57" s="18">
        <v>997</v>
      </c>
      <c r="F57" s="18">
        <v>948</v>
      </c>
      <c r="G57" s="18">
        <v>124</v>
      </c>
      <c r="H57" s="18">
        <v>137</v>
      </c>
      <c r="I57" s="18">
        <v>691</v>
      </c>
      <c r="J57" s="18">
        <v>0</v>
      </c>
      <c r="K57" s="18">
        <v>54</v>
      </c>
      <c r="L57" s="18">
        <v>2</v>
      </c>
      <c r="M57" s="18"/>
      <c r="N57" s="18"/>
      <c r="O57" s="18"/>
    </row>
    <row r="58" spans="1:15" s="26" customFormat="1" ht="14.25" customHeight="1">
      <c r="A58" s="16" t="s">
        <v>49</v>
      </c>
      <c r="B58" s="17"/>
      <c r="C58" s="18">
        <v>517</v>
      </c>
      <c r="D58" s="18">
        <v>743</v>
      </c>
      <c r="E58" s="18">
        <v>649</v>
      </c>
      <c r="F58" s="18">
        <v>621</v>
      </c>
      <c r="G58" s="18">
        <v>64</v>
      </c>
      <c r="H58" s="18">
        <v>94</v>
      </c>
      <c r="I58" s="18">
        <v>687</v>
      </c>
      <c r="J58" s="18">
        <v>0</v>
      </c>
      <c r="K58" s="18">
        <v>21</v>
      </c>
      <c r="L58" s="18">
        <v>1</v>
      </c>
      <c r="M58" s="18"/>
      <c r="N58" s="18"/>
      <c r="O58" s="18"/>
    </row>
    <row r="59" spans="1:15" s="26" customFormat="1" ht="14.25" customHeight="1">
      <c r="A59" s="16"/>
      <c r="B59" s="17"/>
      <c r="C59" s="18"/>
      <c r="D59" s="18"/>
      <c r="E59" s="18"/>
      <c r="F59" s="18"/>
      <c r="G59" s="18"/>
      <c r="H59" s="18"/>
      <c r="I59" s="18"/>
      <c r="J59" s="18"/>
      <c r="K59" s="18"/>
      <c r="L59" s="18"/>
      <c r="M59" s="18"/>
      <c r="N59" s="18"/>
      <c r="O59" s="18"/>
    </row>
    <row r="60" spans="1:15" s="26" customFormat="1" ht="14.25" customHeight="1">
      <c r="A60" s="16" t="s">
        <v>50</v>
      </c>
      <c r="B60" s="17"/>
      <c r="C60" s="18">
        <v>428</v>
      </c>
      <c r="D60" s="18">
        <v>727</v>
      </c>
      <c r="E60" s="18">
        <v>670</v>
      </c>
      <c r="F60" s="18">
        <v>595</v>
      </c>
      <c r="G60" s="18">
        <v>107</v>
      </c>
      <c r="H60" s="18">
        <v>93</v>
      </c>
      <c r="I60" s="18">
        <v>461</v>
      </c>
      <c r="J60" s="18">
        <v>0</v>
      </c>
      <c r="K60" s="18">
        <v>44</v>
      </c>
      <c r="L60" s="18">
        <v>0</v>
      </c>
      <c r="M60" s="18"/>
      <c r="N60" s="18"/>
      <c r="O60" s="18"/>
    </row>
    <row r="61" spans="1:15" s="26" customFormat="1" ht="14.25" customHeight="1">
      <c r="A61" s="16" t="s">
        <v>51</v>
      </c>
      <c r="B61" s="17"/>
      <c r="C61" s="18">
        <v>420</v>
      </c>
      <c r="D61" s="18">
        <v>638</v>
      </c>
      <c r="E61" s="18">
        <v>584</v>
      </c>
      <c r="F61" s="18">
        <v>558</v>
      </c>
      <c r="G61" s="18">
        <v>66</v>
      </c>
      <c r="H61" s="18">
        <v>64</v>
      </c>
      <c r="I61" s="18">
        <v>522</v>
      </c>
      <c r="J61" s="18">
        <v>0</v>
      </c>
      <c r="K61" s="18">
        <v>18</v>
      </c>
      <c r="L61" s="18">
        <v>0</v>
      </c>
      <c r="M61" s="18"/>
      <c r="N61" s="18"/>
      <c r="O61" s="18"/>
    </row>
    <row r="62" spans="1:15" s="26" customFormat="1" ht="14.25" customHeight="1">
      <c r="A62" s="16" t="s">
        <v>52</v>
      </c>
      <c r="B62" s="17"/>
      <c r="C62" s="18">
        <v>383</v>
      </c>
      <c r="D62" s="18">
        <v>570</v>
      </c>
      <c r="E62" s="18">
        <v>485</v>
      </c>
      <c r="F62" s="18">
        <v>500</v>
      </c>
      <c r="G62" s="18">
        <v>50</v>
      </c>
      <c r="H62" s="18">
        <v>82</v>
      </c>
      <c r="I62" s="18">
        <v>441</v>
      </c>
      <c r="J62" s="18">
        <v>0</v>
      </c>
      <c r="K62" s="18">
        <v>19</v>
      </c>
      <c r="L62" s="18">
        <v>0</v>
      </c>
      <c r="M62" s="18"/>
      <c r="N62" s="18"/>
      <c r="O62" s="18"/>
    </row>
    <row r="63" spans="1:15" s="26" customFormat="1" ht="14.25" customHeight="1">
      <c r="A63" s="16"/>
      <c r="B63" s="17"/>
      <c r="C63" s="18"/>
      <c r="D63" s="18"/>
      <c r="E63" s="18"/>
      <c r="F63" s="18"/>
      <c r="G63" s="18"/>
      <c r="H63" s="18"/>
      <c r="I63" s="18"/>
      <c r="J63" s="18"/>
      <c r="K63" s="18"/>
      <c r="L63" s="18"/>
      <c r="M63" s="18"/>
      <c r="N63" s="18"/>
      <c r="O63" s="18"/>
    </row>
    <row r="64" spans="1:15" s="26" customFormat="1" ht="14.25" customHeight="1">
      <c r="A64" s="16" t="s">
        <v>53</v>
      </c>
      <c r="B64" s="17"/>
      <c r="C64" s="18">
        <v>55</v>
      </c>
      <c r="D64" s="18">
        <v>76</v>
      </c>
      <c r="E64" s="18">
        <v>69</v>
      </c>
      <c r="F64" s="18">
        <v>60</v>
      </c>
      <c r="G64" s="18">
        <v>9</v>
      </c>
      <c r="H64" s="18">
        <v>5</v>
      </c>
      <c r="I64" s="18">
        <v>45</v>
      </c>
      <c r="J64" s="18">
        <v>0</v>
      </c>
      <c r="K64" s="18">
        <v>0</v>
      </c>
      <c r="L64" s="18">
        <v>0</v>
      </c>
      <c r="M64" s="18"/>
      <c r="N64" s="18"/>
      <c r="O64" s="18"/>
    </row>
    <row r="65" spans="1:15" s="26" customFormat="1" ht="14.25" customHeight="1">
      <c r="A65" s="16" t="s">
        <v>54</v>
      </c>
      <c r="B65" s="17"/>
      <c r="C65" s="27">
        <v>13</v>
      </c>
      <c r="D65" s="28">
        <v>15</v>
      </c>
      <c r="E65" s="28">
        <v>12</v>
      </c>
      <c r="F65" s="28">
        <v>7</v>
      </c>
      <c r="G65" s="28">
        <v>0</v>
      </c>
      <c r="H65" s="28">
        <v>4</v>
      </c>
      <c r="I65" s="28">
        <v>11</v>
      </c>
      <c r="J65" s="28">
        <v>0</v>
      </c>
      <c r="K65" s="28">
        <v>0</v>
      </c>
      <c r="L65" s="28">
        <v>0</v>
      </c>
      <c r="M65" s="18"/>
      <c r="N65" s="18"/>
      <c r="O65" s="18"/>
    </row>
    <row r="66" spans="1:15" s="26" customFormat="1" ht="14.25" customHeight="1">
      <c r="A66" s="16" t="s">
        <v>55</v>
      </c>
      <c r="B66" s="17"/>
      <c r="C66" s="27">
        <v>35</v>
      </c>
      <c r="D66" s="29">
        <v>45</v>
      </c>
      <c r="E66" s="29">
        <v>41</v>
      </c>
      <c r="F66" s="29">
        <v>25</v>
      </c>
      <c r="G66" s="29">
        <v>3</v>
      </c>
      <c r="H66" s="29">
        <v>5</v>
      </c>
      <c r="I66" s="29">
        <v>37</v>
      </c>
      <c r="J66" s="29">
        <v>0</v>
      </c>
      <c r="K66" s="29">
        <v>0</v>
      </c>
      <c r="L66" s="29">
        <v>0</v>
      </c>
      <c r="M66" s="18"/>
      <c r="N66" s="18"/>
      <c r="O66" s="18"/>
    </row>
    <row r="67" spans="1:15" s="26" customFormat="1" ht="14.25" customHeight="1">
      <c r="A67" s="16" t="s">
        <v>56</v>
      </c>
      <c r="B67" s="17"/>
      <c r="C67" s="27">
        <v>297</v>
      </c>
      <c r="D67" s="28">
        <v>463</v>
      </c>
      <c r="E67" s="28">
        <v>429</v>
      </c>
      <c r="F67" s="28">
        <v>404</v>
      </c>
      <c r="G67" s="28">
        <v>61</v>
      </c>
      <c r="H67" s="28">
        <v>55</v>
      </c>
      <c r="I67" s="28">
        <v>403</v>
      </c>
      <c r="J67" s="28">
        <v>0</v>
      </c>
      <c r="K67" s="28">
        <v>15</v>
      </c>
      <c r="L67" s="28">
        <v>1</v>
      </c>
      <c r="M67" s="18"/>
      <c r="N67" s="18"/>
      <c r="O67" s="18"/>
    </row>
    <row r="68" spans="1:15" s="26" customFormat="1" ht="14.25" customHeight="1">
      <c r="A68" s="16" t="s">
        <v>57</v>
      </c>
      <c r="B68" s="17"/>
      <c r="C68" s="27">
        <v>254</v>
      </c>
      <c r="D68" s="28">
        <v>397</v>
      </c>
      <c r="E68" s="28">
        <v>351</v>
      </c>
      <c r="F68" s="28">
        <v>319</v>
      </c>
      <c r="G68" s="28">
        <v>53</v>
      </c>
      <c r="H68" s="28">
        <v>26</v>
      </c>
      <c r="I68" s="28">
        <v>324</v>
      </c>
      <c r="J68" s="28">
        <v>0</v>
      </c>
      <c r="K68" s="28">
        <v>30</v>
      </c>
      <c r="L68" s="28">
        <v>0</v>
      </c>
      <c r="M68" s="18"/>
      <c r="N68" s="18"/>
      <c r="O68" s="18"/>
    </row>
    <row r="69" spans="1:15" s="26" customFormat="1" ht="14.25" customHeight="1">
      <c r="A69" s="16"/>
      <c r="B69" s="17"/>
      <c r="C69" s="27"/>
      <c r="D69" s="28"/>
      <c r="E69" s="28"/>
      <c r="F69" s="28"/>
      <c r="G69" s="28"/>
      <c r="H69" s="28"/>
      <c r="I69" s="28"/>
      <c r="J69" s="28"/>
      <c r="K69" s="28"/>
      <c r="L69" s="28"/>
      <c r="M69" s="18"/>
      <c r="N69" s="18"/>
      <c r="O69" s="18"/>
    </row>
    <row r="70" spans="1:15" s="26" customFormat="1" ht="14.25" customHeight="1">
      <c r="A70" s="16" t="s">
        <v>58</v>
      </c>
      <c r="B70" s="17"/>
      <c r="C70" s="27">
        <v>107</v>
      </c>
      <c r="D70" s="28">
        <v>155</v>
      </c>
      <c r="E70" s="28">
        <v>139</v>
      </c>
      <c r="F70" s="28">
        <v>136</v>
      </c>
      <c r="G70" s="28">
        <v>18</v>
      </c>
      <c r="H70" s="28">
        <v>11</v>
      </c>
      <c r="I70" s="28">
        <v>138</v>
      </c>
      <c r="J70" s="28">
        <v>0</v>
      </c>
      <c r="K70" s="28">
        <v>4</v>
      </c>
      <c r="L70" s="28">
        <v>0</v>
      </c>
      <c r="M70" s="18"/>
      <c r="N70" s="18"/>
      <c r="O70" s="18"/>
    </row>
    <row r="71" spans="1:15" s="26" customFormat="1" ht="14.25" customHeight="1">
      <c r="A71" s="16" t="s">
        <v>59</v>
      </c>
      <c r="B71" s="17"/>
      <c r="C71" s="27">
        <v>191</v>
      </c>
      <c r="D71" s="28">
        <v>253</v>
      </c>
      <c r="E71" s="28">
        <v>221</v>
      </c>
      <c r="F71" s="28">
        <v>179</v>
      </c>
      <c r="G71" s="28">
        <v>20</v>
      </c>
      <c r="H71" s="28">
        <v>65</v>
      </c>
      <c r="I71" s="28">
        <v>230</v>
      </c>
      <c r="J71" s="28">
        <v>0</v>
      </c>
      <c r="K71" s="28">
        <v>9</v>
      </c>
      <c r="L71" s="28">
        <v>0</v>
      </c>
      <c r="M71" s="18"/>
      <c r="N71" s="18"/>
      <c r="O71" s="18"/>
    </row>
    <row r="72" spans="1:15" s="26" customFormat="1" ht="14.25" customHeight="1">
      <c r="A72" s="16" t="s">
        <v>60</v>
      </c>
      <c r="B72" s="17"/>
      <c r="C72" s="27">
        <v>81</v>
      </c>
      <c r="D72" s="28">
        <v>152</v>
      </c>
      <c r="E72" s="28">
        <v>124</v>
      </c>
      <c r="F72" s="28">
        <v>84</v>
      </c>
      <c r="G72" s="28">
        <v>32</v>
      </c>
      <c r="H72" s="28">
        <v>8</v>
      </c>
      <c r="I72" s="28">
        <v>122</v>
      </c>
      <c r="J72" s="28">
        <v>0</v>
      </c>
      <c r="K72" s="28">
        <v>10</v>
      </c>
      <c r="L72" s="28">
        <v>0</v>
      </c>
      <c r="M72" s="18"/>
      <c r="N72" s="18"/>
      <c r="O72" s="18"/>
    </row>
    <row r="73" spans="1:15" s="26" customFormat="1" ht="14.25" customHeight="1">
      <c r="A73" s="16" t="s">
        <v>61</v>
      </c>
      <c r="B73" s="17"/>
      <c r="C73" s="27">
        <v>47</v>
      </c>
      <c r="D73" s="3">
        <v>68</v>
      </c>
      <c r="E73" s="3">
        <v>63</v>
      </c>
      <c r="F73" s="3">
        <v>41</v>
      </c>
      <c r="G73" s="3">
        <v>3</v>
      </c>
      <c r="H73" s="3">
        <v>12</v>
      </c>
      <c r="I73" s="3">
        <v>60</v>
      </c>
      <c r="J73" s="3">
        <v>0</v>
      </c>
      <c r="K73" s="3">
        <v>2</v>
      </c>
      <c r="L73" s="3">
        <v>0</v>
      </c>
      <c r="M73" s="18"/>
      <c r="N73" s="18"/>
      <c r="O73" s="18"/>
    </row>
    <row r="74" spans="1:15" s="26" customFormat="1" ht="14.25" customHeight="1">
      <c r="A74" s="30" t="s">
        <v>62</v>
      </c>
      <c r="B74" s="31"/>
      <c r="C74" s="32">
        <v>13</v>
      </c>
      <c r="D74" s="33">
        <v>14</v>
      </c>
      <c r="E74" s="33">
        <v>12</v>
      </c>
      <c r="F74" s="33">
        <v>7</v>
      </c>
      <c r="G74" s="33">
        <v>0</v>
      </c>
      <c r="H74" s="33">
        <v>5</v>
      </c>
      <c r="I74" s="33">
        <v>12</v>
      </c>
      <c r="J74" s="33">
        <v>0</v>
      </c>
      <c r="K74" s="33">
        <v>1</v>
      </c>
      <c r="L74" s="33">
        <v>0</v>
      </c>
      <c r="M74" s="18"/>
      <c r="N74" s="18"/>
      <c r="O74" s="18"/>
    </row>
    <row r="75" spans="1:15" s="26" customFormat="1" ht="14.25" customHeight="1">
      <c r="A75" s="34" t="s">
        <v>76</v>
      </c>
      <c r="B75" s="34"/>
      <c r="C75" s="35"/>
      <c r="D75" s="35"/>
      <c r="E75" s="35"/>
      <c r="F75" s="35"/>
      <c r="G75" s="35"/>
      <c r="H75" s="35"/>
      <c r="I75" s="35"/>
      <c r="J75" s="35"/>
      <c r="K75" s="35"/>
      <c r="L75" s="35"/>
      <c r="M75" s="35"/>
      <c r="N75" s="3"/>
      <c r="O75" s="3"/>
    </row>
    <row r="76" spans="1:15" s="26" customFormat="1" ht="14.25" customHeight="1">
      <c r="A76" s="35" t="s">
        <v>69</v>
      </c>
      <c r="B76" s="3"/>
      <c r="C76" s="3"/>
      <c r="D76" s="3"/>
      <c r="E76" s="3"/>
      <c r="F76" s="3"/>
      <c r="G76" s="3"/>
      <c r="H76" s="3"/>
      <c r="I76" s="3"/>
      <c r="J76" s="3"/>
      <c r="K76" s="3"/>
      <c r="L76" s="3"/>
      <c r="M76" s="3"/>
      <c r="N76" s="3"/>
      <c r="O76" s="3"/>
    </row>
    <row r="77" spans="1:15" ht="13.5">
      <c r="A77" s="3" t="s">
        <v>67</v>
      </c>
      <c r="B77" s="3"/>
      <c r="C77" s="3"/>
      <c r="D77" s="3"/>
      <c r="E77" s="3"/>
      <c r="F77" s="3"/>
      <c r="G77" s="3"/>
      <c r="H77" s="3"/>
      <c r="I77" s="3"/>
      <c r="J77" s="3"/>
      <c r="K77" s="3"/>
      <c r="L77" s="3"/>
      <c r="M77" s="3"/>
      <c r="N77" s="3"/>
      <c r="O77" s="5"/>
    </row>
    <row r="78" spans="12:15" ht="13.5">
      <c r="L78" s="3"/>
      <c r="M78" s="3"/>
      <c r="N78" s="3"/>
      <c r="O78" s="5"/>
    </row>
    <row r="79" spans="12:15" ht="13.5">
      <c r="L79" s="3"/>
      <c r="M79" s="3"/>
      <c r="N79" s="3"/>
      <c r="O79" s="5"/>
    </row>
    <row r="80" spans="12:15" ht="13.5">
      <c r="L80" s="5"/>
      <c r="M80" s="5"/>
      <c r="N80" s="5"/>
      <c r="O80" s="5"/>
    </row>
    <row r="81" spans="12:15" ht="13.5">
      <c r="L81" s="5"/>
      <c r="M81" s="5"/>
      <c r="N81" s="5"/>
      <c r="O81" s="5"/>
    </row>
    <row r="82" spans="12:15" ht="13.5">
      <c r="L82" s="5"/>
      <c r="M82" s="5"/>
      <c r="N82" s="5"/>
      <c r="O82" s="5"/>
    </row>
  </sheetData>
  <mergeCells count="1">
    <mergeCell ref="A5:A6"/>
  </mergeCells>
  <printOptions/>
  <pageMargins left="0.5905511811023623" right="0.53" top="0.5905511811023623" bottom="0.5905511811023623" header="0" footer="0"/>
  <pageSetup horizontalDpi="600" verticalDpi="600" orientation="portrait" paperSize="9" scale="69" r:id="rId1"/>
  <ignoredErrors>
    <ignoredError sqref="C20:L20" formulaRange="1"/>
    <ignoredError sqref="A9:A11"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KijiS</cp:lastModifiedBy>
  <cp:lastPrinted>2010-01-25T02:02:37Z</cp:lastPrinted>
  <dcterms:created xsi:type="dcterms:W3CDTF">1997-10-23T04:01:40Z</dcterms:created>
  <dcterms:modified xsi:type="dcterms:W3CDTF">2010-03-04T06:45:57Z</dcterms:modified>
  <cp:category/>
  <cp:version/>
  <cp:contentType/>
  <cp:contentStatus/>
</cp:coreProperties>
</file>