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n-19-09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<sst xmlns="http://schemas.openxmlformats.org/spreadsheetml/2006/main" count="78" uniqueCount="67">
  <si>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１７</t>
  </si>
  <si>
    <t>大阪市地域</t>
  </si>
  <si>
    <t>三島地域</t>
  </si>
  <si>
    <t>豊能地域</t>
  </si>
  <si>
    <t>北河内地域</t>
  </si>
  <si>
    <t>中河内地域</t>
  </si>
  <si>
    <t>南河内地域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</si>
  <si>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</si>
  <si>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</si>
  <si>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</si>
  <si>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</si>
  <si>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</si>
  <si>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</si>
  <si>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</si>
  <si>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</si>
  <si>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</si>
  <si>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</si>
  <si>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</si>
  <si>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</si>
  <si>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</si>
  <si>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</si>
  <si>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</si>
  <si>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</si>
  <si>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</si>
  <si>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</si>
  <si>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</si>
  <si>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</si>
  <si>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</si>
  <si>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</si>
  <si>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</si>
  <si>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</si>
  <si>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</si>
  <si>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</si>
  <si>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</si>
  <si>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</si>
  <si>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</si>
  <si>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</si>
  <si>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</si>
  <si>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</si>
  <si>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</si>
  <si>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</si>
  <si>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</si>
  <si>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</si>
  <si>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</si>
  <si>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</si>
  <si>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</si>
  <si>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</si>
  <si>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１８</t>
  </si>
  <si>
    <t>千円</t>
  </si>
  <si>
    <t>施設介護
サービス</t>
  </si>
  <si>
    <t>くすのき</t>
  </si>
  <si>
    <t xml:space="preserve">  資  料    大阪府福祉部高齢介護室介護支援課</t>
  </si>
  <si>
    <t>堺市地域</t>
  </si>
  <si>
    <t>泉州地域</t>
  </si>
  <si>
    <t>平成１５年度</t>
  </si>
  <si>
    <t>-</t>
  </si>
  <si>
    <t>１６</t>
  </si>
  <si>
    <t>平成１９年度</t>
  </si>
  <si>
    <t>件</t>
  </si>
  <si>
    <t>居宅介護（介護予防）
サービス</t>
  </si>
  <si>
    <t>地域密着型介護（介護予防）
サービス</t>
  </si>
  <si>
    <t>保険者別介護保険保険給付件数及び給付額</t>
  </si>
  <si>
    <t>総　　　　　数</t>
  </si>
  <si>
    <t>件　　数</t>
  </si>
  <si>
    <t>金　　額</t>
  </si>
  <si>
    <t>保　険　者</t>
  </si>
  <si>
    <t xml:space="preserve">         １９－９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</si>
</sst>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;\-"/>
    <numFmt numFmtId="177" formatCode="#\ ###\ ###"/>
    <numFmt numFmtId="178" formatCode="#\ ###\ ###;;0"/>
    <numFmt numFmtId="179" formatCode="\ #,##0\ ;[Red]\-#,##0;&quot;-&quot;;@"/>
    <numFmt numFmtId="180" formatCode="###\ ###\ ###\ ##0;;\-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176" fontId="2" fillId="0" borderId="0" xfId="0" applyNumberFormat="1" applyFont="1" applyFill="1" applyBorder="1" applyAlignment="1" quotePrefix="1">
      <alignment horizontal="distributed" vertical="center"/>
    </xf>
    <xf numFmtId="176" fontId="2" fillId="0" borderId="0" xfId="0" applyNumberFormat="1" applyFont="1" applyFill="1" applyBorder="1" applyAlignment="1" quotePrefix="1">
      <alignment horizontal="center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 quotePrefix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2" fillId="0" borderId="1" xfId="0" applyNumberFormat="1" applyFont="1" applyFill="1" applyBorder="1" applyAlignment="1">
      <alignment horizontal="distributed" vertical="center"/>
    </xf>
    <xf numFmtId="176" fontId="2" fillId="0" borderId="2" xfId="0" applyNumberFormat="1" applyFont="1" applyFill="1" applyBorder="1" applyAlignment="1">
      <alignment horizontal="distributed" vertical="center"/>
    </xf>
    <xf numFmtId="176" fontId="2" fillId="0" borderId="3" xfId="0" applyNumberFormat="1" applyFont="1" applyFill="1" applyBorder="1" applyAlignment="1">
      <alignment horizontal="distributed" vertical="center"/>
    </xf>
    <xf numFmtId="178" fontId="2" fillId="0" borderId="4" xfId="0" applyNumberFormat="1" applyFont="1" applyFill="1" applyBorder="1" applyAlignment="1">
      <alignment vertical="center"/>
    </xf>
    <xf numFmtId="178" fontId="2" fillId="0" borderId="5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178" fontId="2" fillId="0" borderId="7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horizontal="right" vertical="center"/>
    </xf>
    <xf numFmtId="178" fontId="6" fillId="0" borderId="4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7.50390625" style="15" customWidth="1"/>
    <col min="2" max="2" width="0.74609375" style="15" customWidth="1"/>
    <col min="3" max="6" width="13.375" style="15" customWidth="1"/>
    <col min="7" max="8" width="13.625" style="15" customWidth="1"/>
    <col min="9" max="10" width="13.375" style="15" customWidth="1"/>
    <col min="11" max="16384" width="9.00390625" style="15" customWidth="1"/>
  </cols>
  <sheetData>
    <row r="1" spans="1:6" ht="21.75" customHeight="1">
      <c r="A1" s="13" t="s">
        <v>66</v>
      </c>
      <c r="B1" s="14"/>
      <c r="D1" s="16" t="s">
        <v>61</v>
      </c>
      <c r="F1" s="16"/>
    </row>
    <row r="2" ht="24" customHeight="1"/>
    <row r="3" ht="15" customHeight="1" thickBot="1"/>
    <row r="4" spans="1:13" ht="47.25" customHeight="1">
      <c r="A4" s="34" t="s">
        <v>65</v>
      </c>
      <c r="B4" s="17"/>
      <c r="C4" s="32" t="s">
        <v>62</v>
      </c>
      <c r="D4" s="36"/>
      <c r="E4" s="32" t="s">
        <v>59</v>
      </c>
      <c r="F4" s="36"/>
      <c r="G4" s="32" t="s">
        <v>60</v>
      </c>
      <c r="H4" s="36"/>
      <c r="I4" s="32" t="s">
        <v>49</v>
      </c>
      <c r="J4" s="33"/>
      <c r="K4" s="18"/>
      <c r="L4" s="18"/>
      <c r="M4" s="18"/>
    </row>
    <row r="5" spans="1:13" ht="30" customHeight="1">
      <c r="A5" s="35"/>
      <c r="B5" s="19"/>
      <c r="C5" s="20" t="s">
        <v>63</v>
      </c>
      <c r="D5" s="20" t="s">
        <v>64</v>
      </c>
      <c r="E5" s="20" t="s">
        <v>63</v>
      </c>
      <c r="F5" s="20" t="s">
        <v>64</v>
      </c>
      <c r="G5" s="20" t="s">
        <v>63</v>
      </c>
      <c r="H5" s="20" t="s">
        <v>64</v>
      </c>
      <c r="I5" s="20" t="s">
        <v>63</v>
      </c>
      <c r="J5" s="21" t="s">
        <v>64</v>
      </c>
      <c r="K5" s="18"/>
      <c r="L5" s="18"/>
      <c r="M5" s="18"/>
    </row>
    <row r="6" spans="1:13" ht="14.25" customHeight="1">
      <c r="A6" s="22"/>
      <c r="B6" s="22"/>
      <c r="C6" s="23" t="s">
        <v>58</v>
      </c>
      <c r="D6" s="23" t="s">
        <v>48</v>
      </c>
      <c r="E6" s="23"/>
      <c r="F6" s="23"/>
      <c r="G6" s="23"/>
      <c r="H6" s="23"/>
      <c r="I6" s="23"/>
      <c r="J6" s="24"/>
      <c r="K6" s="18"/>
      <c r="L6" s="18"/>
      <c r="M6" s="18"/>
    </row>
    <row r="7" spans="3:10" ht="13.5">
      <c r="C7" s="25"/>
      <c r="D7" s="25"/>
      <c r="E7" s="25"/>
      <c r="F7" s="25"/>
      <c r="G7" s="25"/>
      <c r="H7" s="26"/>
      <c r="I7" s="25"/>
      <c r="J7" s="18"/>
    </row>
    <row r="8" spans="1:10" ht="14.25" customHeight="1">
      <c r="A8" s="1" t="s">
        <v>54</v>
      </c>
      <c r="B8" s="1"/>
      <c r="C8" s="9">
        <f>SUM(E8,I8)</f>
        <v>5556574</v>
      </c>
      <c r="D8" s="9">
        <v>322444617.24600005</v>
      </c>
      <c r="E8" s="9">
        <v>5028489</v>
      </c>
      <c r="F8" s="9">
        <v>158500400.555</v>
      </c>
      <c r="G8" s="27" t="s">
        <v>55</v>
      </c>
      <c r="H8" s="27" t="s">
        <v>55</v>
      </c>
      <c r="I8" s="10">
        <v>528085</v>
      </c>
      <c r="J8" s="28">
        <v>163944216.691</v>
      </c>
    </row>
    <row r="9" spans="1:10" ht="14.25" customHeight="1">
      <c r="A9" s="2" t="s">
        <v>56</v>
      </c>
      <c r="B9" s="2"/>
      <c r="C9" s="9">
        <f>SUM(E9,I9)</f>
        <v>6400347</v>
      </c>
      <c r="D9" s="9">
        <v>358030212.023</v>
      </c>
      <c r="E9" s="9">
        <v>5844115</v>
      </c>
      <c r="F9" s="9">
        <v>185730586.804</v>
      </c>
      <c r="G9" s="27" t="s">
        <v>55</v>
      </c>
      <c r="H9" s="27" t="s">
        <v>55</v>
      </c>
      <c r="I9" s="10">
        <v>556232</v>
      </c>
      <c r="J9" s="28">
        <v>172299625.219</v>
      </c>
    </row>
    <row r="10" spans="1:10" ht="14.25" customHeight="1">
      <c r="A10" s="2" t="s">
        <v>0</v>
      </c>
      <c r="B10" s="2"/>
      <c r="C10" s="9">
        <f>SUM(E10,I10)</f>
        <v>7084996</v>
      </c>
      <c r="D10" s="9">
        <v>373830146.30499995</v>
      </c>
      <c r="E10" s="9">
        <v>6513428</v>
      </c>
      <c r="F10" s="9">
        <v>208032717.297</v>
      </c>
      <c r="G10" s="27" t="s">
        <v>55</v>
      </c>
      <c r="H10" s="27" t="s">
        <v>55</v>
      </c>
      <c r="I10" s="10">
        <v>571568</v>
      </c>
      <c r="J10" s="28">
        <v>165797429.008</v>
      </c>
    </row>
    <row r="11" spans="1:10" ht="14.25" customHeight="1">
      <c r="A11" s="2" t="s">
        <v>47</v>
      </c>
      <c r="B11" s="2"/>
      <c r="C11" s="9">
        <f>SUM(E11,G11,I11)</f>
        <v>7276593</v>
      </c>
      <c r="D11" s="9">
        <v>372474566.61899996</v>
      </c>
      <c r="E11" s="9">
        <v>6614577</v>
      </c>
      <c r="F11" s="9">
        <v>205162976</v>
      </c>
      <c r="G11" s="27">
        <v>81664</v>
      </c>
      <c r="H11" s="28">
        <v>16932880.619</v>
      </c>
      <c r="I11" s="10">
        <v>580352</v>
      </c>
      <c r="J11" s="28">
        <v>150378710</v>
      </c>
    </row>
    <row r="12" spans="1:10" ht="14.25" customHeight="1">
      <c r="A12" s="3"/>
      <c r="B12" s="3"/>
      <c r="C12" s="9"/>
      <c r="D12" s="9"/>
      <c r="E12" s="9"/>
      <c r="F12" s="9"/>
      <c r="G12" s="9"/>
      <c r="H12" s="10"/>
      <c r="I12" s="10"/>
      <c r="J12" s="10"/>
    </row>
    <row r="13" spans="1:10" ht="14.25" customHeight="1">
      <c r="A13" s="4" t="s">
        <v>57</v>
      </c>
      <c r="B13" s="4"/>
      <c r="C13" s="29">
        <f aca="true" t="shared" si="0" ref="C13:J13">SUM(C15:C22)</f>
        <v>7511677</v>
      </c>
      <c r="D13" s="29">
        <f t="shared" si="0"/>
        <v>389139844.152</v>
      </c>
      <c r="E13" s="29">
        <f t="shared" si="0"/>
        <v>6820795</v>
      </c>
      <c r="F13" s="29">
        <f t="shared" si="0"/>
        <v>215830810.02299997</v>
      </c>
      <c r="G13" s="29">
        <f t="shared" si="0"/>
        <v>105051</v>
      </c>
      <c r="H13" s="29">
        <f t="shared" si="0"/>
        <v>21510205.685000002</v>
      </c>
      <c r="I13" s="30">
        <f t="shared" si="0"/>
        <v>585831</v>
      </c>
      <c r="J13" s="30">
        <f t="shared" si="0"/>
        <v>151798828.444</v>
      </c>
    </row>
    <row r="14" spans="1:10" ht="14.25" customHeight="1">
      <c r="A14" s="3"/>
      <c r="B14" s="3"/>
      <c r="C14" s="9"/>
      <c r="D14" s="9"/>
      <c r="E14" s="9"/>
      <c r="F14" s="9"/>
      <c r="G14" s="9"/>
      <c r="H14" s="10"/>
      <c r="I14" s="10"/>
      <c r="J14" s="10"/>
    </row>
    <row r="15" spans="1:11" ht="14.25" customHeight="1">
      <c r="A15" s="5" t="s">
        <v>1</v>
      </c>
      <c r="B15" s="5"/>
      <c r="C15" s="29">
        <f>C24</f>
        <v>2611167</v>
      </c>
      <c r="D15" s="29">
        <f>D24</f>
        <v>131239566.997</v>
      </c>
      <c r="E15" s="29">
        <f aca="true" t="shared" si="1" ref="E15:J15">E24</f>
        <v>2385798</v>
      </c>
      <c r="F15" s="29">
        <f t="shared" si="1"/>
        <v>74830963.285</v>
      </c>
      <c r="G15" s="29">
        <f t="shared" si="1"/>
        <v>30909</v>
      </c>
      <c r="H15" s="29">
        <f t="shared" si="1"/>
        <v>6217814.084</v>
      </c>
      <c r="I15" s="29">
        <f t="shared" si="1"/>
        <v>194460</v>
      </c>
      <c r="J15" s="30">
        <f t="shared" si="1"/>
        <v>50190789.628</v>
      </c>
      <c r="K15" s="18"/>
    </row>
    <row r="16" spans="1:11" ht="14.25" customHeight="1">
      <c r="A16" s="5" t="s">
        <v>2</v>
      </c>
      <c r="B16" s="5"/>
      <c r="C16" s="29">
        <f>C32+C36+C50+C60</f>
        <v>506001</v>
      </c>
      <c r="D16" s="29">
        <f>D32+D36+D50+D60</f>
        <v>25647011.926</v>
      </c>
      <c r="E16" s="29">
        <f aca="true" t="shared" si="2" ref="E16:J16">E32+E36+E50+E60</f>
        <v>457413</v>
      </c>
      <c r="F16" s="29">
        <f t="shared" si="2"/>
        <v>14053604.648</v>
      </c>
      <c r="G16" s="29">
        <f t="shared" si="2"/>
        <v>7277</v>
      </c>
      <c r="H16" s="29">
        <f t="shared" si="2"/>
        <v>1353881.1480000003</v>
      </c>
      <c r="I16" s="29">
        <f t="shared" si="2"/>
        <v>41311</v>
      </c>
      <c r="J16" s="30">
        <f t="shared" si="2"/>
        <v>10239526.13</v>
      </c>
      <c r="K16" s="18"/>
    </row>
    <row r="17" spans="1:11" ht="14.25" customHeight="1">
      <c r="A17" s="5" t="s">
        <v>3</v>
      </c>
      <c r="B17" s="5"/>
      <c r="C17" s="29">
        <f>C27+C28+C46+C61+C62+C30</f>
        <v>758623</v>
      </c>
      <c r="D17" s="29">
        <f>D27+D28+D46+D61+D62+D30</f>
        <v>39549450.309</v>
      </c>
      <c r="E17" s="29">
        <f aca="true" t="shared" si="3" ref="E17:J17">E27+E28+E46+E61+E62+E30</f>
        <v>686796</v>
      </c>
      <c r="F17" s="29">
        <f t="shared" si="3"/>
        <v>22098393.408</v>
      </c>
      <c r="G17" s="29">
        <f t="shared" si="3"/>
        <v>12063</v>
      </c>
      <c r="H17" s="29">
        <f t="shared" si="3"/>
        <v>2401490.4760000003</v>
      </c>
      <c r="I17" s="29">
        <f t="shared" si="3"/>
        <v>59764</v>
      </c>
      <c r="J17" s="30">
        <f t="shared" si="3"/>
        <v>15049566.425</v>
      </c>
      <c r="K17" s="18"/>
    </row>
    <row r="18" spans="1:11" ht="14.25" customHeight="1">
      <c r="A18" s="5" t="s">
        <v>4</v>
      </c>
      <c r="B18" s="5"/>
      <c r="C18" s="29">
        <f>C34+C40+C44+C56+C72</f>
        <v>860642</v>
      </c>
      <c r="D18" s="29">
        <f>D34+D40+D44+D56+D72</f>
        <v>45475614.535000004</v>
      </c>
      <c r="E18" s="29">
        <f aca="true" t="shared" si="4" ref="E18:J18">E34+E40+E44+E56+E72</f>
        <v>781178</v>
      </c>
      <c r="F18" s="29">
        <f t="shared" si="4"/>
        <v>25502845.785</v>
      </c>
      <c r="G18" s="29">
        <f t="shared" si="4"/>
        <v>11520</v>
      </c>
      <c r="H18" s="29">
        <f t="shared" si="4"/>
        <v>2559445.287</v>
      </c>
      <c r="I18" s="29">
        <f t="shared" si="4"/>
        <v>67944</v>
      </c>
      <c r="J18" s="30">
        <f t="shared" si="4"/>
        <v>17413323.463</v>
      </c>
      <c r="K18" s="18"/>
    </row>
    <row r="19" spans="1:11" ht="14.25" customHeight="1">
      <c r="A19" s="5" t="s">
        <v>5</v>
      </c>
      <c r="B19" s="5"/>
      <c r="C19" s="29">
        <f>C37+C48+C54</f>
        <v>738158</v>
      </c>
      <c r="D19" s="29">
        <f>D37+D48+D54</f>
        <v>38929156.447</v>
      </c>
      <c r="E19" s="29">
        <f aca="true" t="shared" si="5" ref="E19:J19">E37+E48+E54</f>
        <v>668715</v>
      </c>
      <c r="F19" s="29">
        <f t="shared" si="5"/>
        <v>21528563.949</v>
      </c>
      <c r="G19" s="29">
        <f t="shared" si="5"/>
        <v>10853</v>
      </c>
      <c r="H19" s="29">
        <f t="shared" si="5"/>
        <v>2188854.792</v>
      </c>
      <c r="I19" s="29">
        <f t="shared" si="5"/>
        <v>58590</v>
      </c>
      <c r="J19" s="30">
        <f t="shared" si="5"/>
        <v>15211737.706</v>
      </c>
      <c r="K19" s="18"/>
    </row>
    <row r="20" spans="1:11" ht="14.25" customHeight="1">
      <c r="A20" s="5" t="s">
        <v>6</v>
      </c>
      <c r="B20" s="5"/>
      <c r="C20" s="29">
        <f>C39+C42+C43+C49+C52+C57+SUM(C68:C70)</f>
        <v>542658</v>
      </c>
      <c r="D20" s="29">
        <f>D39+D42+D43+D49+D52+D57+SUM(D68:D70)</f>
        <v>29410582.226999998</v>
      </c>
      <c r="E20" s="29">
        <f aca="true" t="shared" si="6" ref="E20:J20">E39+E42+E43+E49+E52+E57+SUM(E68:E70)</f>
        <v>485725</v>
      </c>
      <c r="F20" s="29">
        <f t="shared" si="6"/>
        <v>15317962.568999998</v>
      </c>
      <c r="G20" s="29">
        <f t="shared" si="6"/>
        <v>9117</v>
      </c>
      <c r="H20" s="29">
        <f t="shared" si="6"/>
        <v>1735638.3949999998</v>
      </c>
      <c r="I20" s="29">
        <f t="shared" si="6"/>
        <v>47816</v>
      </c>
      <c r="J20" s="30">
        <f t="shared" si="6"/>
        <v>12356981.263</v>
      </c>
      <c r="K20" s="18"/>
    </row>
    <row r="21" spans="1:11" ht="14.25" customHeight="1">
      <c r="A21" s="5" t="s">
        <v>52</v>
      </c>
      <c r="B21" s="5"/>
      <c r="C21" s="29">
        <f>C25</f>
        <v>762901</v>
      </c>
      <c r="D21" s="29">
        <f>D25</f>
        <v>39816177.832</v>
      </c>
      <c r="E21" s="29">
        <f aca="true" t="shared" si="7" ref="E21:J21">E25</f>
        <v>691469</v>
      </c>
      <c r="F21" s="29">
        <f t="shared" si="7"/>
        <v>20949642.08</v>
      </c>
      <c r="G21" s="29">
        <f t="shared" si="7"/>
        <v>13217</v>
      </c>
      <c r="H21" s="29">
        <f t="shared" si="7"/>
        <v>2961542.455</v>
      </c>
      <c r="I21" s="29">
        <f t="shared" si="7"/>
        <v>58215</v>
      </c>
      <c r="J21" s="30">
        <f t="shared" si="7"/>
        <v>15904993.297</v>
      </c>
      <c r="K21" s="18"/>
    </row>
    <row r="22" spans="1:11" ht="14.25" customHeight="1">
      <c r="A22" s="5" t="s">
        <v>53</v>
      </c>
      <c r="B22" s="5"/>
      <c r="C22" s="29">
        <f>C26+C33+C38+C55+C58+C64+C66+C67+C31+C45+C51+C63</f>
        <v>731527</v>
      </c>
      <c r="D22" s="29">
        <f>D26+D33+D38+D55+D58+D64+D66+D67+D31+D45+D51+D63</f>
        <v>39072283.87900001</v>
      </c>
      <c r="E22" s="29">
        <f aca="true" t="shared" si="8" ref="E22:J22">E26+E33+E38+E55+E58+E64+E66+E67+E31+E45+E51+E63</f>
        <v>663701</v>
      </c>
      <c r="F22" s="29">
        <f t="shared" si="8"/>
        <v>21548834.299</v>
      </c>
      <c r="G22" s="29">
        <f t="shared" si="8"/>
        <v>10095</v>
      </c>
      <c r="H22" s="29">
        <f t="shared" si="8"/>
        <v>2091539.048</v>
      </c>
      <c r="I22" s="29">
        <f t="shared" si="8"/>
        <v>57731</v>
      </c>
      <c r="J22" s="30">
        <f t="shared" si="8"/>
        <v>15431910.532000002</v>
      </c>
      <c r="K22" s="18"/>
    </row>
    <row r="23" spans="1:10" ht="14.25" customHeight="1">
      <c r="A23" s="3"/>
      <c r="B23" s="3"/>
      <c r="C23" s="9"/>
      <c r="D23" s="9"/>
      <c r="E23" s="9"/>
      <c r="F23" s="9"/>
      <c r="G23" s="9"/>
      <c r="H23" s="10"/>
      <c r="I23" s="10"/>
      <c r="J23" s="10"/>
    </row>
    <row r="24" spans="1:10" ht="14.25" customHeight="1">
      <c r="A24" s="3" t="s">
        <v>7</v>
      </c>
      <c r="B24" s="3"/>
      <c r="C24" s="9">
        <v>2611167</v>
      </c>
      <c r="D24" s="9">
        <v>131239566.997</v>
      </c>
      <c r="E24" s="9">
        <v>2385798</v>
      </c>
      <c r="F24" s="9">
        <v>74830963.285</v>
      </c>
      <c r="G24" s="9">
        <v>30909</v>
      </c>
      <c r="H24" s="9">
        <v>6217814.084</v>
      </c>
      <c r="I24" s="9">
        <v>194460</v>
      </c>
      <c r="J24" s="10">
        <v>50190789.628</v>
      </c>
    </row>
    <row r="25" spans="1:10" ht="14.25" customHeight="1">
      <c r="A25" s="3" t="s">
        <v>8</v>
      </c>
      <c r="B25" s="3"/>
      <c r="C25" s="9">
        <v>762901</v>
      </c>
      <c r="D25" s="9">
        <v>39816177.832</v>
      </c>
      <c r="E25" s="9">
        <v>691469</v>
      </c>
      <c r="F25" s="9">
        <v>20949642.08</v>
      </c>
      <c r="G25" s="9">
        <v>13217</v>
      </c>
      <c r="H25" s="10">
        <v>2961542.455</v>
      </c>
      <c r="I25" s="10">
        <v>58215</v>
      </c>
      <c r="J25" s="10">
        <v>15904993.297</v>
      </c>
    </row>
    <row r="26" spans="1:10" ht="14.25" customHeight="1">
      <c r="A26" s="3" t="s">
        <v>9</v>
      </c>
      <c r="B26" s="3"/>
      <c r="C26" s="9">
        <v>185082</v>
      </c>
      <c r="D26" s="9">
        <v>9382729.694</v>
      </c>
      <c r="E26" s="9">
        <v>169764</v>
      </c>
      <c r="F26" s="9">
        <v>5325011.681</v>
      </c>
      <c r="G26" s="9">
        <v>2547</v>
      </c>
      <c r="H26" s="10">
        <v>409466.432</v>
      </c>
      <c r="I26" s="10">
        <v>12771</v>
      </c>
      <c r="J26" s="10">
        <v>3648251.581</v>
      </c>
    </row>
    <row r="27" spans="1:10" ht="14.25" customHeight="1">
      <c r="A27" s="3" t="s">
        <v>10</v>
      </c>
      <c r="B27" s="3"/>
      <c r="C27" s="9">
        <v>313013</v>
      </c>
      <c r="D27" s="9">
        <v>16016145.161</v>
      </c>
      <c r="E27" s="9">
        <v>284762</v>
      </c>
      <c r="F27" s="9">
        <v>9086143.154</v>
      </c>
      <c r="G27" s="9">
        <v>5254</v>
      </c>
      <c r="H27" s="10">
        <v>1100919.58</v>
      </c>
      <c r="I27" s="10">
        <v>22997</v>
      </c>
      <c r="J27" s="10">
        <v>5829082.427</v>
      </c>
    </row>
    <row r="28" spans="1:10" ht="14.25" customHeight="1">
      <c r="A28" s="3" t="s">
        <v>11</v>
      </c>
      <c r="B28" s="3"/>
      <c r="C28" s="9">
        <v>75809</v>
      </c>
      <c r="D28" s="9">
        <v>4171899.562</v>
      </c>
      <c r="E28" s="9">
        <v>68134</v>
      </c>
      <c r="F28" s="9">
        <v>2307174.775</v>
      </c>
      <c r="G28" s="9">
        <v>1500</v>
      </c>
      <c r="H28" s="10">
        <v>295098.838</v>
      </c>
      <c r="I28" s="10">
        <v>6175</v>
      </c>
      <c r="J28" s="10">
        <v>1569625.949</v>
      </c>
    </row>
    <row r="29" spans="1:10" ht="14.25" customHeight="1">
      <c r="A29" s="3"/>
      <c r="B29" s="3"/>
      <c r="C29" s="9"/>
      <c r="D29" s="9"/>
      <c r="E29" s="9"/>
      <c r="F29" s="9"/>
      <c r="G29" s="9"/>
      <c r="H29" s="10"/>
      <c r="I29" s="10"/>
      <c r="J29" s="10"/>
    </row>
    <row r="30" spans="1:10" ht="14.25" customHeight="1">
      <c r="A30" s="3" t="s">
        <v>12</v>
      </c>
      <c r="B30" s="3"/>
      <c r="C30" s="9">
        <v>253207</v>
      </c>
      <c r="D30" s="9">
        <v>13111901.512</v>
      </c>
      <c r="E30" s="9">
        <v>228989</v>
      </c>
      <c r="F30" s="9">
        <v>7311218.794</v>
      </c>
      <c r="G30" s="9">
        <v>4012</v>
      </c>
      <c r="H30" s="10">
        <v>724456.236</v>
      </c>
      <c r="I30" s="10">
        <v>20206</v>
      </c>
      <c r="J30" s="10">
        <v>5076226.482</v>
      </c>
    </row>
    <row r="31" spans="1:10" ht="14.25" customHeight="1">
      <c r="A31" s="3" t="s">
        <v>13</v>
      </c>
      <c r="B31" s="3"/>
      <c r="C31" s="9">
        <v>51095</v>
      </c>
      <c r="D31" s="9">
        <v>2496340.715</v>
      </c>
      <c r="E31" s="9">
        <v>46575</v>
      </c>
      <c r="F31" s="9">
        <v>1382862.913</v>
      </c>
      <c r="G31" s="9">
        <v>465</v>
      </c>
      <c r="H31" s="10">
        <v>84657.671</v>
      </c>
      <c r="I31" s="10">
        <v>4055</v>
      </c>
      <c r="J31" s="10">
        <v>1028820.131</v>
      </c>
    </row>
    <row r="32" spans="1:10" ht="14.25" customHeight="1">
      <c r="A32" s="3" t="s">
        <v>14</v>
      </c>
      <c r="B32" s="3"/>
      <c r="C32" s="9">
        <v>266469</v>
      </c>
      <c r="D32" s="9">
        <v>13274698.1</v>
      </c>
      <c r="E32" s="9">
        <v>242295</v>
      </c>
      <c r="F32" s="9">
        <v>7303622.96</v>
      </c>
      <c r="G32" s="9">
        <v>3372</v>
      </c>
      <c r="H32" s="10">
        <v>678332.758</v>
      </c>
      <c r="I32" s="10">
        <v>20802</v>
      </c>
      <c r="J32" s="10">
        <v>5292742.382</v>
      </c>
    </row>
    <row r="33" spans="1:10" ht="14.25" customHeight="1">
      <c r="A33" s="3" t="s">
        <v>15</v>
      </c>
      <c r="B33" s="3"/>
      <c r="C33" s="9">
        <v>65483</v>
      </c>
      <c r="D33" s="9">
        <v>3700899.868</v>
      </c>
      <c r="E33" s="9">
        <v>58900</v>
      </c>
      <c r="F33" s="9">
        <v>1979519.843</v>
      </c>
      <c r="G33" s="9">
        <v>1087</v>
      </c>
      <c r="H33" s="10">
        <v>239409.755</v>
      </c>
      <c r="I33" s="10">
        <v>5496</v>
      </c>
      <c r="J33" s="10">
        <v>1481970.27</v>
      </c>
    </row>
    <row r="34" spans="1:10" ht="14.25" customHeight="1">
      <c r="A34" s="3" t="s">
        <v>16</v>
      </c>
      <c r="B34" s="3"/>
      <c r="C34" s="9">
        <v>295277</v>
      </c>
      <c r="D34" s="9">
        <v>15532286.833</v>
      </c>
      <c r="E34" s="9">
        <v>268325</v>
      </c>
      <c r="F34" s="9">
        <v>8761834.492</v>
      </c>
      <c r="G34" s="9">
        <v>4390</v>
      </c>
      <c r="H34" s="10">
        <v>1014037.162</v>
      </c>
      <c r="I34" s="10">
        <v>22562</v>
      </c>
      <c r="J34" s="10">
        <v>5756415.179</v>
      </c>
    </row>
    <row r="35" spans="1:10" ht="14.25" customHeight="1">
      <c r="A35" s="3"/>
      <c r="B35" s="3"/>
      <c r="C35" s="9"/>
      <c r="D35" s="9"/>
      <c r="E35" s="9"/>
      <c r="F35" s="9"/>
      <c r="G35" s="9"/>
      <c r="H35" s="10"/>
      <c r="I35" s="10"/>
      <c r="J35" s="10"/>
    </row>
    <row r="36" spans="1:10" ht="14.25" customHeight="1">
      <c r="A36" s="3" t="s">
        <v>17</v>
      </c>
      <c r="B36" s="3"/>
      <c r="C36" s="9">
        <v>168121</v>
      </c>
      <c r="D36" s="9">
        <v>8506742.339</v>
      </c>
      <c r="E36" s="9">
        <v>151975</v>
      </c>
      <c r="F36" s="9">
        <v>4769339.05</v>
      </c>
      <c r="G36" s="9">
        <v>2180</v>
      </c>
      <c r="H36" s="10">
        <v>408501.521</v>
      </c>
      <c r="I36" s="10">
        <v>13966</v>
      </c>
      <c r="J36" s="10">
        <v>3328901.768</v>
      </c>
    </row>
    <row r="37" spans="1:10" ht="14.25" customHeight="1">
      <c r="A37" s="3" t="s">
        <v>18</v>
      </c>
      <c r="B37" s="3"/>
      <c r="C37" s="9">
        <v>233647</v>
      </c>
      <c r="D37" s="9">
        <v>12772864.918</v>
      </c>
      <c r="E37" s="9">
        <v>211780</v>
      </c>
      <c r="F37" s="9">
        <v>7268408.108</v>
      </c>
      <c r="G37" s="9">
        <v>3935</v>
      </c>
      <c r="H37" s="10">
        <v>852613.073</v>
      </c>
      <c r="I37" s="10">
        <v>17932</v>
      </c>
      <c r="J37" s="10">
        <v>4651843.737</v>
      </c>
    </row>
    <row r="38" spans="1:10" ht="14.25" customHeight="1">
      <c r="A38" s="3" t="s">
        <v>19</v>
      </c>
      <c r="B38" s="3"/>
      <c r="C38" s="9">
        <v>82908</v>
      </c>
      <c r="D38" s="9">
        <v>4777197.549</v>
      </c>
      <c r="E38" s="9">
        <v>74920</v>
      </c>
      <c r="F38" s="9">
        <v>2756350.855</v>
      </c>
      <c r="G38" s="9">
        <v>1666</v>
      </c>
      <c r="H38" s="10">
        <v>379138.745</v>
      </c>
      <c r="I38" s="10">
        <v>6322</v>
      </c>
      <c r="J38" s="10">
        <v>1641707.949</v>
      </c>
    </row>
    <row r="39" spans="1:10" ht="14.25" customHeight="1">
      <c r="A39" s="3" t="s">
        <v>20</v>
      </c>
      <c r="B39" s="3"/>
      <c r="C39" s="9">
        <v>100764</v>
      </c>
      <c r="D39" s="9">
        <v>5216982.481</v>
      </c>
      <c r="E39" s="9">
        <v>90673</v>
      </c>
      <c r="F39" s="9">
        <v>2814269.925</v>
      </c>
      <c r="G39" s="9">
        <v>1879</v>
      </c>
      <c r="H39" s="10">
        <v>351959.555</v>
      </c>
      <c r="I39" s="10">
        <v>8212</v>
      </c>
      <c r="J39" s="10">
        <v>2050753.001</v>
      </c>
    </row>
    <row r="40" spans="1:10" ht="14.25" customHeight="1">
      <c r="A40" s="3" t="s">
        <v>21</v>
      </c>
      <c r="B40" s="3"/>
      <c r="C40" s="9">
        <v>168290</v>
      </c>
      <c r="D40" s="9">
        <v>8825956.912</v>
      </c>
      <c r="E40" s="9">
        <v>152914</v>
      </c>
      <c r="F40" s="9">
        <v>5002639.708</v>
      </c>
      <c r="G40" s="9">
        <v>2731</v>
      </c>
      <c r="H40" s="10">
        <v>609810.279</v>
      </c>
      <c r="I40" s="10">
        <v>12645</v>
      </c>
      <c r="J40" s="10">
        <v>3213506.925</v>
      </c>
    </row>
    <row r="41" spans="1:10" ht="14.25" customHeight="1">
      <c r="A41" s="3"/>
      <c r="B41" s="3"/>
      <c r="C41" s="9"/>
      <c r="D41" s="9"/>
      <c r="E41" s="9"/>
      <c r="F41" s="9"/>
      <c r="G41" s="9"/>
      <c r="H41" s="10"/>
      <c r="I41" s="10"/>
      <c r="J41" s="10"/>
    </row>
    <row r="42" spans="1:10" ht="14.25" customHeight="1">
      <c r="A42" s="3" t="s">
        <v>22</v>
      </c>
      <c r="B42" s="3"/>
      <c r="C42" s="9">
        <v>95098</v>
      </c>
      <c r="D42" s="9">
        <v>5243562.048</v>
      </c>
      <c r="E42" s="9">
        <v>84620</v>
      </c>
      <c r="F42" s="9">
        <v>2796864.826</v>
      </c>
      <c r="G42" s="9">
        <v>2209</v>
      </c>
      <c r="H42" s="10">
        <v>349923.044</v>
      </c>
      <c r="I42" s="10">
        <v>8269</v>
      </c>
      <c r="J42" s="10">
        <v>2096774.178</v>
      </c>
    </row>
    <row r="43" spans="1:10" ht="14.25" customHeight="1">
      <c r="A43" s="3" t="s">
        <v>23</v>
      </c>
      <c r="B43" s="3"/>
      <c r="C43" s="9">
        <v>109778</v>
      </c>
      <c r="D43" s="9">
        <v>6217764.362</v>
      </c>
      <c r="E43" s="9">
        <v>97299</v>
      </c>
      <c r="F43" s="9">
        <v>2943867.618</v>
      </c>
      <c r="G43" s="9">
        <v>1323</v>
      </c>
      <c r="H43" s="10">
        <v>247159.566</v>
      </c>
      <c r="I43" s="10">
        <v>11156</v>
      </c>
      <c r="J43" s="10">
        <v>3026737.178</v>
      </c>
    </row>
    <row r="44" spans="1:10" ht="14.25" customHeight="1">
      <c r="A44" s="3" t="s">
        <v>24</v>
      </c>
      <c r="B44" s="3"/>
      <c r="C44" s="9">
        <v>85213</v>
      </c>
      <c r="D44" s="9">
        <v>4394232.734</v>
      </c>
      <c r="E44" s="9">
        <v>77086</v>
      </c>
      <c r="F44" s="9">
        <v>2329718.812</v>
      </c>
      <c r="G44" s="9">
        <v>749</v>
      </c>
      <c r="H44" s="10">
        <v>157553.723</v>
      </c>
      <c r="I44" s="10">
        <v>7378</v>
      </c>
      <c r="J44" s="10">
        <v>1906960.199</v>
      </c>
    </row>
    <row r="45" spans="1:10" ht="14.25" customHeight="1">
      <c r="A45" s="3" t="s">
        <v>25</v>
      </c>
      <c r="B45" s="3"/>
      <c r="C45" s="9">
        <v>121342</v>
      </c>
      <c r="D45" s="9">
        <v>6831661.507</v>
      </c>
      <c r="E45" s="9">
        <v>109266</v>
      </c>
      <c r="F45" s="9">
        <v>3596834.602</v>
      </c>
      <c r="G45" s="9">
        <v>561</v>
      </c>
      <c r="H45" s="10">
        <v>139034.829</v>
      </c>
      <c r="I45" s="10">
        <v>11515</v>
      </c>
      <c r="J45" s="10">
        <v>3095792.076</v>
      </c>
    </row>
    <row r="46" spans="1:10" ht="14.25" customHeight="1">
      <c r="A46" s="3" t="s">
        <v>26</v>
      </c>
      <c r="B46" s="3"/>
      <c r="C46" s="9">
        <v>86361</v>
      </c>
      <c r="D46" s="9">
        <v>4476634.972</v>
      </c>
      <c r="E46" s="9">
        <v>78216</v>
      </c>
      <c r="F46" s="9">
        <v>2512785.249</v>
      </c>
      <c r="G46" s="9">
        <v>1119</v>
      </c>
      <c r="H46" s="10">
        <v>239628.608</v>
      </c>
      <c r="I46" s="10">
        <v>7026</v>
      </c>
      <c r="J46" s="10">
        <v>1724221.115</v>
      </c>
    </row>
    <row r="47" spans="1:10" ht="14.25" customHeight="1">
      <c r="A47" s="3"/>
      <c r="B47" s="3"/>
      <c r="C47" s="9"/>
      <c r="D47" s="9"/>
      <c r="E47" s="9"/>
      <c r="F47" s="9"/>
      <c r="G47" s="9"/>
      <c r="H47" s="10"/>
      <c r="I47" s="10"/>
      <c r="J47" s="10"/>
    </row>
    <row r="48" spans="1:10" ht="14.25" customHeight="1">
      <c r="A48" s="3" t="s">
        <v>27</v>
      </c>
      <c r="B48" s="3"/>
      <c r="C48" s="9">
        <v>63063</v>
      </c>
      <c r="D48" s="9">
        <v>3489802.588</v>
      </c>
      <c r="E48" s="9">
        <v>56282</v>
      </c>
      <c r="F48" s="9">
        <v>1758154.712</v>
      </c>
      <c r="G48" s="9">
        <v>1316</v>
      </c>
      <c r="H48" s="10">
        <v>306852.508</v>
      </c>
      <c r="I48" s="10">
        <v>5465</v>
      </c>
      <c r="J48" s="10">
        <v>1424795.368</v>
      </c>
    </row>
    <row r="49" spans="1:10" ht="14.25" customHeight="1">
      <c r="A49" s="3" t="s">
        <v>28</v>
      </c>
      <c r="B49" s="3"/>
      <c r="C49" s="9">
        <v>103314</v>
      </c>
      <c r="D49" s="9">
        <v>5538261.334</v>
      </c>
      <c r="E49" s="9">
        <v>92934</v>
      </c>
      <c r="F49" s="9">
        <v>2921114.474</v>
      </c>
      <c r="G49" s="9">
        <v>1851</v>
      </c>
      <c r="H49" s="10">
        <v>388088.194</v>
      </c>
      <c r="I49" s="10">
        <v>8529</v>
      </c>
      <c r="J49" s="10">
        <v>2229058.666</v>
      </c>
    </row>
    <row r="50" spans="1:10" ht="14.25" customHeight="1">
      <c r="A50" s="3" t="s">
        <v>29</v>
      </c>
      <c r="B50" s="3"/>
      <c r="C50" s="9">
        <v>51364</v>
      </c>
      <c r="D50" s="9">
        <v>2778806.399</v>
      </c>
      <c r="E50" s="9">
        <v>45160</v>
      </c>
      <c r="F50" s="9">
        <v>1403838.675</v>
      </c>
      <c r="G50" s="9">
        <v>1367</v>
      </c>
      <c r="H50" s="10">
        <v>178891.6</v>
      </c>
      <c r="I50" s="10">
        <v>4837</v>
      </c>
      <c r="J50" s="10">
        <v>1196076.124</v>
      </c>
    </row>
    <row r="51" spans="1:10" ht="14.25" customHeight="1">
      <c r="A51" s="3" t="s">
        <v>30</v>
      </c>
      <c r="B51" s="3"/>
      <c r="C51" s="9">
        <v>51511</v>
      </c>
      <c r="D51" s="9">
        <v>2714414.785</v>
      </c>
      <c r="E51" s="9">
        <v>46180</v>
      </c>
      <c r="F51" s="9">
        <v>1357506.161</v>
      </c>
      <c r="G51" s="9">
        <v>926</v>
      </c>
      <c r="H51" s="10">
        <v>189875.633</v>
      </c>
      <c r="I51" s="10">
        <v>4405</v>
      </c>
      <c r="J51" s="10">
        <v>1167032.991</v>
      </c>
    </row>
    <row r="52" spans="1:10" ht="14.25" customHeight="1">
      <c r="A52" s="3" t="s">
        <v>31</v>
      </c>
      <c r="B52" s="3"/>
      <c r="C52" s="9">
        <v>58235</v>
      </c>
      <c r="D52" s="9">
        <v>3083895.772</v>
      </c>
      <c r="E52" s="9">
        <v>52827</v>
      </c>
      <c r="F52" s="9">
        <v>1715787.232</v>
      </c>
      <c r="G52" s="9">
        <v>525</v>
      </c>
      <c r="H52" s="10">
        <v>124169.143</v>
      </c>
      <c r="I52" s="10">
        <v>4883</v>
      </c>
      <c r="J52" s="10">
        <v>1243939.397</v>
      </c>
    </row>
    <row r="53" spans="1:10" ht="14.25" customHeight="1">
      <c r="A53" s="3"/>
      <c r="B53" s="3"/>
      <c r="C53" s="9"/>
      <c r="D53" s="9"/>
      <c r="E53" s="9"/>
      <c r="F53" s="9"/>
      <c r="G53" s="9"/>
      <c r="H53" s="10"/>
      <c r="I53" s="10"/>
      <c r="J53" s="10"/>
    </row>
    <row r="54" spans="1:10" ht="14.25" customHeight="1">
      <c r="A54" s="3" t="s">
        <v>32</v>
      </c>
      <c r="B54" s="3"/>
      <c r="C54" s="9">
        <v>441448</v>
      </c>
      <c r="D54" s="9">
        <v>22666488.941</v>
      </c>
      <c r="E54" s="9">
        <v>400653</v>
      </c>
      <c r="F54" s="9">
        <v>12502001.129</v>
      </c>
      <c r="G54" s="9">
        <v>5602</v>
      </c>
      <c r="H54" s="10">
        <v>1029389.211</v>
      </c>
      <c r="I54" s="10">
        <v>35193</v>
      </c>
      <c r="J54" s="10">
        <v>9135098.601</v>
      </c>
    </row>
    <row r="55" spans="1:10" ht="14.25" customHeight="1">
      <c r="A55" s="3" t="s">
        <v>33</v>
      </c>
      <c r="B55" s="3"/>
      <c r="C55" s="9">
        <v>50158</v>
      </c>
      <c r="D55" s="9">
        <v>2765819.411</v>
      </c>
      <c r="E55" s="9">
        <v>45141</v>
      </c>
      <c r="F55" s="9">
        <v>1498740.13</v>
      </c>
      <c r="G55" s="9">
        <v>1244</v>
      </c>
      <c r="H55" s="10">
        <v>282574.749</v>
      </c>
      <c r="I55" s="10">
        <v>3773</v>
      </c>
      <c r="J55" s="10">
        <v>984504.532</v>
      </c>
    </row>
    <row r="56" spans="1:10" ht="14.25" customHeight="1">
      <c r="A56" s="3" t="s">
        <v>34</v>
      </c>
      <c r="B56" s="3"/>
      <c r="C56" s="9">
        <v>53114</v>
      </c>
      <c r="D56" s="9">
        <v>2993714.075</v>
      </c>
      <c r="E56" s="9">
        <v>47713</v>
      </c>
      <c r="F56" s="9">
        <v>1619150.504</v>
      </c>
      <c r="G56" s="9">
        <v>745</v>
      </c>
      <c r="H56" s="10">
        <v>186259.443</v>
      </c>
      <c r="I56" s="10">
        <v>4656</v>
      </c>
      <c r="J56" s="10">
        <v>1188304.128</v>
      </c>
    </row>
    <row r="57" spans="1:10" ht="14.25" customHeight="1">
      <c r="A57" s="3" t="s">
        <v>35</v>
      </c>
      <c r="B57" s="3"/>
      <c r="C57" s="9">
        <v>42069</v>
      </c>
      <c r="D57" s="9">
        <v>2181562.77</v>
      </c>
      <c r="E57" s="9">
        <v>37833</v>
      </c>
      <c r="F57" s="9">
        <v>1130175.098</v>
      </c>
      <c r="G57" s="9">
        <v>767</v>
      </c>
      <c r="H57" s="10">
        <v>162167.132</v>
      </c>
      <c r="I57" s="10">
        <v>3469</v>
      </c>
      <c r="J57" s="10">
        <v>889220.54</v>
      </c>
    </row>
    <row r="58" spans="1:10" ht="14.25" customHeight="1">
      <c r="A58" s="3" t="s">
        <v>36</v>
      </c>
      <c r="B58" s="3"/>
      <c r="C58" s="9">
        <v>46706</v>
      </c>
      <c r="D58" s="9">
        <v>2247785.335</v>
      </c>
      <c r="E58" s="9">
        <v>42727</v>
      </c>
      <c r="F58" s="9">
        <v>1302488.628</v>
      </c>
      <c r="G58" s="9">
        <v>642</v>
      </c>
      <c r="H58" s="10">
        <v>147170.822</v>
      </c>
      <c r="I58" s="10">
        <v>3337</v>
      </c>
      <c r="J58" s="10">
        <v>798125.885</v>
      </c>
    </row>
    <row r="59" spans="1:10" ht="14.25" customHeight="1">
      <c r="A59" s="3"/>
      <c r="B59" s="3"/>
      <c r="C59" s="9"/>
      <c r="D59" s="9"/>
      <c r="E59" s="9"/>
      <c r="F59" s="9"/>
      <c r="G59" s="9"/>
      <c r="H59" s="10"/>
      <c r="I59" s="10"/>
      <c r="J59" s="10"/>
    </row>
    <row r="60" spans="1:10" ht="14.25" customHeight="1">
      <c r="A60" s="3" t="s">
        <v>37</v>
      </c>
      <c r="B60" s="3"/>
      <c r="C60" s="9">
        <v>20047</v>
      </c>
      <c r="D60" s="9">
        <v>1086765.088</v>
      </c>
      <c r="E60" s="9">
        <v>17983</v>
      </c>
      <c r="F60" s="9">
        <v>576803.963</v>
      </c>
      <c r="G60" s="9">
        <v>358</v>
      </c>
      <c r="H60" s="10">
        <v>88155.269</v>
      </c>
      <c r="I60" s="10">
        <v>1706</v>
      </c>
      <c r="J60" s="10">
        <v>421805.856</v>
      </c>
    </row>
    <row r="61" spans="1:10" ht="14.25" customHeight="1">
      <c r="A61" s="3" t="s">
        <v>38</v>
      </c>
      <c r="B61" s="3"/>
      <c r="C61" s="9">
        <v>18015</v>
      </c>
      <c r="D61" s="9">
        <v>1003916.628</v>
      </c>
      <c r="E61" s="9">
        <v>16146</v>
      </c>
      <c r="F61" s="9">
        <v>544882.251</v>
      </c>
      <c r="G61" s="9">
        <v>140</v>
      </c>
      <c r="H61" s="10">
        <v>35481.756</v>
      </c>
      <c r="I61" s="10">
        <v>1729</v>
      </c>
      <c r="J61" s="10">
        <v>423552.621</v>
      </c>
    </row>
    <row r="62" spans="1:10" ht="14.25" customHeight="1">
      <c r="A62" s="3" t="s">
        <v>39</v>
      </c>
      <c r="B62" s="3"/>
      <c r="C62" s="9">
        <v>12218</v>
      </c>
      <c r="D62" s="9">
        <v>768952.474</v>
      </c>
      <c r="E62" s="9">
        <v>10549</v>
      </c>
      <c r="F62" s="9">
        <v>336189.185</v>
      </c>
      <c r="G62" s="9">
        <v>38</v>
      </c>
      <c r="H62" s="10">
        <v>5905.458</v>
      </c>
      <c r="I62" s="10">
        <v>1631</v>
      </c>
      <c r="J62" s="10">
        <v>426857.831</v>
      </c>
    </row>
    <row r="63" spans="1:10" ht="14.25" customHeight="1">
      <c r="A63" s="3" t="s">
        <v>40</v>
      </c>
      <c r="B63" s="3"/>
      <c r="C63" s="9">
        <v>19603</v>
      </c>
      <c r="D63" s="9">
        <v>870380.884</v>
      </c>
      <c r="E63" s="9">
        <v>18419</v>
      </c>
      <c r="F63" s="9">
        <v>571120.568</v>
      </c>
      <c r="G63" s="9">
        <v>161</v>
      </c>
      <c r="H63" s="10">
        <v>34530.269</v>
      </c>
      <c r="I63" s="10">
        <v>1023</v>
      </c>
      <c r="J63" s="10">
        <v>264730.047</v>
      </c>
    </row>
    <row r="64" spans="1:10" ht="14.25" customHeight="1">
      <c r="A64" s="3" t="s">
        <v>41</v>
      </c>
      <c r="B64" s="3"/>
      <c r="C64" s="9">
        <v>29148</v>
      </c>
      <c r="D64" s="9">
        <v>1668936.226</v>
      </c>
      <c r="E64" s="9">
        <v>26131</v>
      </c>
      <c r="F64" s="9">
        <v>924422.452</v>
      </c>
      <c r="G64" s="9">
        <v>492</v>
      </c>
      <c r="H64" s="10">
        <v>112535.235</v>
      </c>
      <c r="I64" s="10">
        <v>2525</v>
      </c>
      <c r="J64" s="10">
        <v>631978.539</v>
      </c>
    </row>
    <row r="65" spans="1:10" ht="14.25" customHeight="1">
      <c r="A65" s="3"/>
      <c r="B65" s="3"/>
      <c r="C65" s="9"/>
      <c r="D65" s="9"/>
      <c r="E65" s="9"/>
      <c r="F65" s="9"/>
      <c r="G65" s="9"/>
      <c r="H65" s="10"/>
      <c r="I65" s="10"/>
      <c r="J65" s="10"/>
    </row>
    <row r="66" spans="1:10" ht="14.25" customHeight="1">
      <c r="A66" s="3" t="s">
        <v>42</v>
      </c>
      <c r="B66" s="3"/>
      <c r="C66" s="9">
        <v>5403</v>
      </c>
      <c r="D66" s="9">
        <v>340138.019</v>
      </c>
      <c r="E66" s="9">
        <v>4758</v>
      </c>
      <c r="F66" s="9">
        <v>174958.465</v>
      </c>
      <c r="G66" s="9">
        <v>129</v>
      </c>
      <c r="H66" s="10">
        <v>31547.296</v>
      </c>
      <c r="I66" s="10">
        <v>516</v>
      </c>
      <c r="J66" s="10">
        <v>133632.258</v>
      </c>
    </row>
    <row r="67" spans="1:10" ht="14.25" customHeight="1">
      <c r="A67" s="3" t="s">
        <v>43</v>
      </c>
      <c r="B67" s="3"/>
      <c r="C67" s="9">
        <v>23088</v>
      </c>
      <c r="D67" s="9">
        <v>1275979.886</v>
      </c>
      <c r="E67" s="9">
        <v>20920</v>
      </c>
      <c r="F67" s="9">
        <v>679018.001</v>
      </c>
      <c r="G67" s="9">
        <v>175</v>
      </c>
      <c r="H67" s="10">
        <v>41597.612</v>
      </c>
      <c r="I67" s="10">
        <v>1993</v>
      </c>
      <c r="J67" s="10">
        <v>555364.273</v>
      </c>
    </row>
    <row r="68" spans="1:10" ht="14.25" customHeight="1">
      <c r="A68" s="3" t="s">
        <v>44</v>
      </c>
      <c r="B68" s="3"/>
      <c r="C68" s="9">
        <v>11320</v>
      </c>
      <c r="D68" s="9">
        <v>636983.854</v>
      </c>
      <c r="E68" s="9">
        <v>10300</v>
      </c>
      <c r="F68" s="9">
        <v>385112.857</v>
      </c>
      <c r="G68" s="9">
        <v>110</v>
      </c>
      <c r="H68" s="10">
        <v>24883.573</v>
      </c>
      <c r="I68" s="10">
        <v>910</v>
      </c>
      <c r="J68" s="10">
        <v>226987.424</v>
      </c>
    </row>
    <row r="69" spans="1:10" ht="14.25" customHeight="1">
      <c r="A69" s="3" t="s">
        <v>45</v>
      </c>
      <c r="B69" s="3"/>
      <c r="C69" s="9">
        <v>14593</v>
      </c>
      <c r="D69" s="9">
        <v>853637.785</v>
      </c>
      <c r="E69" s="9">
        <v>12820</v>
      </c>
      <c r="F69" s="9">
        <v>412150.72</v>
      </c>
      <c r="G69" s="9">
        <v>220</v>
      </c>
      <c r="H69" s="10">
        <v>51992.953</v>
      </c>
      <c r="I69" s="10">
        <v>1553</v>
      </c>
      <c r="J69" s="10">
        <v>389494.112</v>
      </c>
    </row>
    <row r="70" spans="1:10" ht="14.25" customHeight="1">
      <c r="A70" s="3" t="s">
        <v>46</v>
      </c>
      <c r="B70" s="3"/>
      <c r="C70" s="9">
        <v>7487</v>
      </c>
      <c r="D70" s="9">
        <v>437931.821</v>
      </c>
      <c r="E70" s="9">
        <v>6419</v>
      </c>
      <c r="F70" s="9">
        <v>198619.819</v>
      </c>
      <c r="G70" s="9">
        <v>233</v>
      </c>
      <c r="H70" s="10">
        <v>35295.235</v>
      </c>
      <c r="I70" s="10">
        <v>835</v>
      </c>
      <c r="J70" s="10">
        <v>204016.767</v>
      </c>
    </row>
    <row r="71" spans="1:10" ht="14.25" customHeight="1">
      <c r="A71" s="3"/>
      <c r="B71" s="7"/>
      <c r="C71" s="9"/>
      <c r="D71" s="9"/>
      <c r="E71" s="9"/>
      <c r="F71" s="9"/>
      <c r="G71" s="9"/>
      <c r="H71" s="10"/>
      <c r="I71" s="10"/>
      <c r="J71" s="10"/>
    </row>
    <row r="72" spans="1:10" ht="14.25" customHeight="1">
      <c r="A72" s="6" t="s">
        <v>50</v>
      </c>
      <c r="B72" s="8"/>
      <c r="C72" s="11">
        <v>258748</v>
      </c>
      <c r="D72" s="11">
        <v>13729423.981</v>
      </c>
      <c r="E72" s="11">
        <v>235140</v>
      </c>
      <c r="F72" s="11">
        <v>7789502.269</v>
      </c>
      <c r="G72" s="11">
        <v>2905</v>
      </c>
      <c r="H72" s="12">
        <v>591784.68</v>
      </c>
      <c r="I72" s="12">
        <v>20703</v>
      </c>
      <c r="J72" s="12">
        <v>5348137.032</v>
      </c>
    </row>
    <row r="73" ht="16.5" customHeight="1">
      <c r="A73" s="31" t="s">
        <v>51</v>
      </c>
    </row>
  </sheetData>
  <mergeCells count="5">
    <mergeCell ref="I4:J4"/>
    <mergeCell ref="A4:A5"/>
    <mergeCell ref="C4:D4"/>
    <mergeCell ref="E4:F4"/>
    <mergeCell ref="G4:H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0" r:id="rId1"/>
  <ignoredErrors>
    <ignoredError sqref="C20:D20 E20:J20" formulaRange="1"/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KijiS</dc:creator>
  <cp:keywords/>
  <dc:description/>
  <cp:lastModifiedBy>KijiS</cp:lastModifiedBy>
  <cp:lastPrinted>2010-01-27T07:26:53Z</cp:lastPrinted>
  <dcterms:created xsi:type="dcterms:W3CDTF">2008-07-18T02:34:16Z</dcterms:created>
  <dcterms:modified xsi:type="dcterms:W3CDTF">2010-03-04T06:45:43Z</dcterms:modified>
  <cp:category/>
  <cp:version/>
  <cp:contentType/>
  <cp:contentStatus/>
</cp:coreProperties>
</file>