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n-19-08" sheetId="1" r:id="rId1"/>
  </sheets>
  <definedNames/>
  <calcPr fullCalcOnLoad="1"/>
</workbook>
</file>

<file path=xl/sharedStrings.xml><?xml version="1.0" encoding="utf-8"?>
<sst xmlns="http://schemas.openxmlformats.org/spreadsheetml/2006/main" count="78" uniqueCount="67">
  <si>
    <t>第１号
被保険者数</t>
  </si>
  <si>
    <t>１７</t>
  </si>
  <si>
    <t>大阪市地域</t>
  </si>
  <si>
    <t>三島地域</t>
  </si>
  <si>
    <t>豊能地域</t>
  </si>
  <si>
    <t>北河内地域</t>
  </si>
  <si>
    <t>中河内地域</t>
  </si>
  <si>
    <t>南河内地域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</si>
  <si>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</si>
  <si>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</si>
  <si>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</si>
  <si>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</si>
  <si>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</si>
  <si>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</si>
  <si>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</si>
  <si>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</si>
  <si>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</si>
  <si>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</si>
  <si>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</si>
  <si>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</si>
  <si>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</si>
  <si>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</si>
  <si>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</si>
  <si>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</si>
  <si>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</si>
  <si>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</si>
  <si>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</si>
  <si>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</si>
  <si>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</si>
  <si>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</si>
  <si>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摂津市</t>
  </si>
  <si>
    <t>高石市</t>
  </si>
  <si>
    <t>藤井寺市</t>
  </si>
  <si>
    <t>東大阪市</t>
  </si>
  <si>
    <t>泉南市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</si>
  <si>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</si>
  <si>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</si>
  <si>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</si>
  <si>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</si>
  <si>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</si>
  <si>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</si>
  <si>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</si>
  <si>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</si>
  <si>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</si>
  <si>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</si>
  <si>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</si>
  <si>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</si>
  <si>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</si>
  <si>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平成１５年度</t>
  </si>
  <si>
    <t>１６</t>
  </si>
  <si>
    <t>１８</t>
  </si>
  <si>
    <t>平成１９年度</t>
  </si>
  <si>
    <t>人</t>
  </si>
  <si>
    <t>くすのき</t>
  </si>
  <si>
    <t>-</t>
  </si>
  <si>
    <t xml:space="preserve">  資  料    大阪府福祉部高齢介護室介護支援課</t>
  </si>
  <si>
    <t>施設介護
サービス受給者数
（当年度累計）</t>
  </si>
  <si>
    <t>　保険者別介護保険被保険者数・認定者数・受給者数</t>
  </si>
  <si>
    <t>堺市地域</t>
  </si>
  <si>
    <t>泉州地域</t>
  </si>
  <si>
    <t>要介護（要支援）
認定者数
（当年度末現在）</t>
  </si>
  <si>
    <t>第1号
被保険者</t>
  </si>
  <si>
    <t>第2号
被保険者</t>
  </si>
  <si>
    <t>居宅介護（介護予防）
サービス受給者数
（当年度累計）</t>
  </si>
  <si>
    <t>地域密着型介護（介護予防）サービス受給者数
（当年度累計）</t>
  </si>
  <si>
    <t>保 険 者</t>
  </si>
  <si>
    <t xml:space="preserve">         １９－８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</si>
</sst>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;\-"/>
    <numFmt numFmtId="177" formatCode="#\ ###\ ###"/>
    <numFmt numFmtId="178" formatCode="#\ ###\ ###;;0"/>
    <numFmt numFmtId="179" formatCode="\ #,##0\ ;[Red]\-#,##0;&quot;-&quot;;@"/>
    <numFmt numFmtId="180" formatCode="#,##0;[Red]\-#,##0;&quot;-&quot;;@"/>
    <numFmt numFmtId="181" formatCode="#,##0;\-#,##0;&quot;-&quot;;@"/>
    <numFmt numFmtId="182" formatCode="###\ ###;;\-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176" fontId="2" fillId="0" borderId="0" xfId="0" applyNumberFormat="1" applyFont="1" applyFill="1" applyBorder="1" applyAlignment="1" quotePrefix="1">
      <alignment horizontal="distributed" vertical="center"/>
    </xf>
    <xf numFmtId="176" fontId="2" fillId="0" borderId="0" xfId="0" applyNumberFormat="1" applyFont="1" applyFill="1" applyBorder="1" applyAlignment="1" quotePrefix="1">
      <alignment horizontal="center" vertical="center"/>
    </xf>
    <xf numFmtId="176" fontId="2" fillId="0" borderId="0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 quotePrefix="1">
      <alignment horizontal="distributed" vertical="center"/>
    </xf>
    <xf numFmtId="176" fontId="6" fillId="0" borderId="0" xfId="0" applyNumberFormat="1" applyFont="1" applyFill="1" applyBorder="1" applyAlignment="1">
      <alignment horizontal="distributed" vertical="center"/>
    </xf>
    <xf numFmtId="176" fontId="2" fillId="0" borderId="1" xfId="0" applyNumberFormat="1" applyFont="1" applyFill="1" applyBorder="1" applyAlignment="1">
      <alignment horizontal="distributed" vertical="center"/>
    </xf>
    <xf numFmtId="182" fontId="2" fillId="0" borderId="2" xfId="0" applyNumberFormat="1" applyFont="1" applyFill="1" applyBorder="1" applyAlignment="1">
      <alignment vertical="center"/>
    </xf>
    <xf numFmtId="182" fontId="2" fillId="0" borderId="3" xfId="0" applyNumberFormat="1" applyFont="1" applyFill="1" applyBorder="1" applyAlignment="1">
      <alignment vertical="center"/>
    </xf>
    <xf numFmtId="182" fontId="2" fillId="0" borderId="4" xfId="0" applyNumberFormat="1" applyFont="1" applyFill="1" applyBorder="1" applyAlignment="1">
      <alignment vertical="center"/>
    </xf>
    <xf numFmtId="182" fontId="2" fillId="0" borderId="5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78" fontId="2" fillId="0" borderId="2" xfId="0" applyNumberFormat="1" applyFont="1" applyFill="1" applyBorder="1" applyAlignment="1">
      <alignment vertical="center"/>
    </xf>
    <xf numFmtId="178" fontId="2" fillId="0" borderId="2" xfId="0" applyNumberFormat="1" applyFont="1" applyFill="1" applyBorder="1" applyAlignment="1">
      <alignment horizontal="right" vertical="center"/>
    </xf>
    <xf numFmtId="178" fontId="2" fillId="0" borderId="4" xfId="0" applyNumberFormat="1" applyFont="1" applyFill="1" applyBorder="1" applyAlignment="1">
      <alignment vertical="center"/>
    </xf>
    <xf numFmtId="178" fontId="6" fillId="0" borderId="2" xfId="0" applyNumberFormat="1" applyFont="1" applyFill="1" applyBorder="1" applyAlignment="1">
      <alignment vertical="center"/>
    </xf>
    <xf numFmtId="178" fontId="6" fillId="0" borderId="4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7.50390625" style="11" customWidth="1"/>
    <col min="2" max="2" width="0.74609375" style="11" customWidth="1"/>
    <col min="3" max="11" width="12.375" style="11" customWidth="1"/>
    <col min="12" max="16384" width="9.00390625" style="11" customWidth="1"/>
  </cols>
  <sheetData>
    <row r="1" spans="1:4" ht="21.75" customHeight="1">
      <c r="A1" s="12" t="s">
        <v>66</v>
      </c>
      <c r="B1" s="13"/>
      <c r="D1" s="14" t="s">
        <v>57</v>
      </c>
    </row>
    <row r="2" ht="24" customHeight="1"/>
    <row r="3" ht="15" customHeight="1" thickBot="1"/>
    <row r="4" spans="1:15" ht="47.25" customHeight="1">
      <c r="A4" s="32" t="s">
        <v>65</v>
      </c>
      <c r="B4" s="15"/>
      <c r="C4" s="34" t="s">
        <v>0</v>
      </c>
      <c r="D4" s="29" t="s">
        <v>60</v>
      </c>
      <c r="E4" s="30"/>
      <c r="F4" s="29" t="s">
        <v>63</v>
      </c>
      <c r="G4" s="30"/>
      <c r="H4" s="29" t="s">
        <v>64</v>
      </c>
      <c r="I4" s="30"/>
      <c r="J4" s="29" t="s">
        <v>56</v>
      </c>
      <c r="K4" s="31"/>
      <c r="L4" s="16"/>
      <c r="M4" s="16"/>
      <c r="N4" s="16"/>
      <c r="O4" s="16"/>
    </row>
    <row r="5" spans="1:11" ht="33" customHeight="1">
      <c r="A5" s="33"/>
      <c r="B5" s="17"/>
      <c r="C5" s="35"/>
      <c r="D5" s="18" t="s">
        <v>61</v>
      </c>
      <c r="E5" s="18" t="s">
        <v>62</v>
      </c>
      <c r="F5" s="18" t="s">
        <v>61</v>
      </c>
      <c r="G5" s="18" t="s">
        <v>62</v>
      </c>
      <c r="H5" s="18" t="s">
        <v>61</v>
      </c>
      <c r="I5" s="18" t="s">
        <v>62</v>
      </c>
      <c r="J5" s="18" t="s">
        <v>61</v>
      </c>
      <c r="K5" s="19" t="s">
        <v>62</v>
      </c>
    </row>
    <row r="6" spans="1:11" ht="14.25" customHeight="1">
      <c r="A6" s="20"/>
      <c r="B6" s="20"/>
      <c r="C6" s="21" t="s">
        <v>52</v>
      </c>
      <c r="D6" s="22"/>
      <c r="E6" s="22"/>
      <c r="F6" s="22"/>
      <c r="G6" s="22"/>
      <c r="H6" s="22"/>
      <c r="I6" s="22"/>
      <c r="J6" s="22"/>
      <c r="K6" s="20"/>
    </row>
    <row r="7" spans="3:10" ht="13.5">
      <c r="C7" s="23"/>
      <c r="D7" s="23"/>
      <c r="E7" s="23"/>
      <c r="F7" s="23"/>
      <c r="G7" s="23"/>
      <c r="H7" s="23"/>
      <c r="I7" s="23"/>
      <c r="J7" s="23"/>
    </row>
    <row r="8" spans="1:11" ht="14.25" customHeight="1">
      <c r="A8" s="1" t="s">
        <v>48</v>
      </c>
      <c r="B8" s="1"/>
      <c r="C8" s="24">
        <v>1526642</v>
      </c>
      <c r="D8" s="24">
        <v>265376</v>
      </c>
      <c r="E8" s="24">
        <v>10764</v>
      </c>
      <c r="F8" s="24">
        <v>1639235</v>
      </c>
      <c r="G8" s="24">
        <v>71398</v>
      </c>
      <c r="H8" s="25" t="s">
        <v>54</v>
      </c>
      <c r="I8" s="25" t="s">
        <v>54</v>
      </c>
      <c r="J8" s="24">
        <v>508272</v>
      </c>
      <c r="K8" s="26">
        <v>9090</v>
      </c>
    </row>
    <row r="9" spans="1:11" ht="14.25" customHeight="1">
      <c r="A9" s="2" t="s">
        <v>49</v>
      </c>
      <c r="B9" s="2"/>
      <c r="C9" s="24">
        <v>1580998</v>
      </c>
      <c r="D9" s="24">
        <v>280885</v>
      </c>
      <c r="E9" s="24">
        <v>11251</v>
      </c>
      <c r="F9" s="24">
        <v>1907830</v>
      </c>
      <c r="G9" s="24">
        <v>81053</v>
      </c>
      <c r="H9" s="25" t="s">
        <v>54</v>
      </c>
      <c r="I9" s="25" t="s">
        <v>54</v>
      </c>
      <c r="J9" s="24">
        <v>536299</v>
      </c>
      <c r="K9" s="26">
        <v>10152</v>
      </c>
    </row>
    <row r="10" spans="1:11" ht="14.25" customHeight="1">
      <c r="A10" s="2" t="s">
        <v>1</v>
      </c>
      <c r="B10" s="2"/>
      <c r="C10" s="24">
        <v>1651201</v>
      </c>
      <c r="D10" s="24">
        <v>303946</v>
      </c>
      <c r="E10" s="24">
        <v>11673</v>
      </c>
      <c r="F10" s="24">
        <v>2130848</v>
      </c>
      <c r="G10" s="24">
        <v>88851</v>
      </c>
      <c r="H10" s="25" t="s">
        <v>54</v>
      </c>
      <c r="I10" s="25" t="s">
        <v>54</v>
      </c>
      <c r="J10" s="24">
        <v>551470</v>
      </c>
      <c r="K10" s="26">
        <v>10476</v>
      </c>
    </row>
    <row r="11" spans="1:11" ht="14.25" customHeight="1">
      <c r="A11" s="2" t="s">
        <v>50</v>
      </c>
      <c r="B11" s="2"/>
      <c r="C11" s="24">
        <v>1732763</v>
      </c>
      <c r="D11" s="24">
        <v>309592</v>
      </c>
      <c r="E11" s="24">
        <v>11742</v>
      </c>
      <c r="F11" s="24">
        <v>2176834</v>
      </c>
      <c r="G11" s="24">
        <v>88483</v>
      </c>
      <c r="H11" s="24">
        <v>78142</v>
      </c>
      <c r="I11" s="24">
        <v>1301</v>
      </c>
      <c r="J11" s="24">
        <v>560675</v>
      </c>
      <c r="K11" s="26">
        <v>9186</v>
      </c>
    </row>
    <row r="12" spans="1:11" ht="14.25" customHeight="1">
      <c r="A12" s="3"/>
      <c r="B12" s="3"/>
      <c r="C12" s="24"/>
      <c r="D12" s="24"/>
      <c r="E12" s="24"/>
      <c r="F12" s="24"/>
      <c r="G12" s="24"/>
      <c r="H12" s="24"/>
      <c r="I12" s="24"/>
      <c r="J12" s="24"/>
      <c r="K12" s="26"/>
    </row>
    <row r="13" spans="1:11" ht="14.25" customHeight="1">
      <c r="A13" s="4" t="s">
        <v>51</v>
      </c>
      <c r="B13" s="4"/>
      <c r="C13" s="27">
        <f>SUM(C15:C22)</f>
        <v>1800179</v>
      </c>
      <c r="D13" s="27">
        <f aca="true" t="shared" si="0" ref="D13:K13">SUM(D15:D22)</f>
        <v>320274</v>
      </c>
      <c r="E13" s="27">
        <f t="shared" si="0"/>
        <v>11670</v>
      </c>
      <c r="F13" s="27">
        <f t="shared" si="0"/>
        <v>2243600</v>
      </c>
      <c r="G13" s="27">
        <f t="shared" si="0"/>
        <v>88665</v>
      </c>
      <c r="H13" s="27">
        <f t="shared" si="0"/>
        <v>101026</v>
      </c>
      <c r="I13" s="27">
        <f t="shared" si="0"/>
        <v>1583</v>
      </c>
      <c r="J13" s="27">
        <f t="shared" si="0"/>
        <v>567968</v>
      </c>
      <c r="K13" s="28">
        <f t="shared" si="0"/>
        <v>9964</v>
      </c>
    </row>
    <row r="14" spans="1:11" ht="14.25" customHeight="1">
      <c r="A14" s="3"/>
      <c r="B14" s="3"/>
      <c r="C14" s="24"/>
      <c r="D14" s="24"/>
      <c r="E14" s="24"/>
      <c r="F14" s="24"/>
      <c r="G14" s="24"/>
      <c r="H14" s="24"/>
      <c r="I14" s="24"/>
      <c r="J14" s="24"/>
      <c r="K14" s="26"/>
    </row>
    <row r="15" spans="1:11" ht="14.25" customHeight="1">
      <c r="A15" s="5" t="s">
        <v>2</v>
      </c>
      <c r="B15" s="5"/>
      <c r="C15" s="27">
        <f>C24</f>
        <v>564548</v>
      </c>
      <c r="D15" s="27">
        <f aca="true" t="shared" si="1" ref="D15:K15">D24</f>
        <v>109916</v>
      </c>
      <c r="E15" s="27">
        <f t="shared" si="1"/>
        <v>3292</v>
      </c>
      <c r="F15" s="27">
        <f t="shared" si="1"/>
        <v>785464</v>
      </c>
      <c r="G15" s="27">
        <f t="shared" si="1"/>
        <v>24702</v>
      </c>
      <c r="H15" s="27">
        <f t="shared" si="1"/>
        <v>29740</v>
      </c>
      <c r="I15" s="27">
        <f t="shared" si="1"/>
        <v>391</v>
      </c>
      <c r="J15" s="27">
        <f t="shared" si="1"/>
        <v>189746</v>
      </c>
      <c r="K15" s="28">
        <f t="shared" si="1"/>
        <v>2738</v>
      </c>
    </row>
    <row r="16" spans="1:11" ht="14.25" customHeight="1">
      <c r="A16" s="5" t="s">
        <v>3</v>
      </c>
      <c r="B16" s="5"/>
      <c r="C16" s="27">
        <f>C32+C36+C50+C60</f>
        <v>142148</v>
      </c>
      <c r="D16" s="27">
        <f aca="true" t="shared" si="2" ref="D16:K16">D32+D36+D50+D60</f>
        <v>20660</v>
      </c>
      <c r="E16" s="27">
        <f t="shared" si="2"/>
        <v>858</v>
      </c>
      <c r="F16" s="27">
        <f t="shared" si="2"/>
        <v>147499</v>
      </c>
      <c r="G16" s="27">
        <f t="shared" si="2"/>
        <v>6641</v>
      </c>
      <c r="H16" s="27">
        <f t="shared" si="2"/>
        <v>6905</v>
      </c>
      <c r="I16" s="27">
        <f t="shared" si="2"/>
        <v>141</v>
      </c>
      <c r="J16" s="27">
        <f t="shared" si="2"/>
        <v>39725</v>
      </c>
      <c r="K16" s="28">
        <f t="shared" si="2"/>
        <v>765</v>
      </c>
    </row>
    <row r="17" spans="1:11" ht="14.25" customHeight="1">
      <c r="A17" s="5" t="s">
        <v>4</v>
      </c>
      <c r="B17" s="5"/>
      <c r="C17" s="27">
        <f>C27+C28+C46+C61+C62+C30</f>
        <v>196647</v>
      </c>
      <c r="D17" s="27">
        <f aca="true" t="shared" si="3" ref="D17:K17">D27+D28+D46+D61+D62+D30</f>
        <v>32601</v>
      </c>
      <c r="E17" s="27">
        <f t="shared" si="3"/>
        <v>1129</v>
      </c>
      <c r="F17" s="27">
        <f t="shared" si="3"/>
        <v>228370</v>
      </c>
      <c r="G17" s="27">
        <f t="shared" si="3"/>
        <v>8605</v>
      </c>
      <c r="H17" s="27">
        <f t="shared" si="3"/>
        <v>11549</v>
      </c>
      <c r="I17" s="27">
        <f t="shared" si="3"/>
        <v>234</v>
      </c>
      <c r="J17" s="27">
        <f t="shared" si="3"/>
        <v>57891</v>
      </c>
      <c r="K17" s="28">
        <f t="shared" si="3"/>
        <v>989</v>
      </c>
    </row>
    <row r="18" spans="1:11" ht="14.25" customHeight="1">
      <c r="A18" s="5" t="s">
        <v>5</v>
      </c>
      <c r="B18" s="5"/>
      <c r="C18" s="27">
        <f>C34+C40+C44+C56+C72</f>
        <v>232380</v>
      </c>
      <c r="D18" s="27">
        <f aca="true" t="shared" si="4" ref="D18:K18">D34+D40+D44+D56+D72</f>
        <v>36305</v>
      </c>
      <c r="E18" s="27">
        <f t="shared" si="4"/>
        <v>1694</v>
      </c>
      <c r="F18" s="27">
        <f t="shared" si="4"/>
        <v>259257</v>
      </c>
      <c r="G18" s="27">
        <f t="shared" si="4"/>
        <v>13347</v>
      </c>
      <c r="H18" s="27">
        <f t="shared" si="4"/>
        <v>11178</v>
      </c>
      <c r="I18" s="27">
        <f t="shared" si="4"/>
        <v>130</v>
      </c>
      <c r="J18" s="27">
        <f t="shared" si="4"/>
        <v>65637</v>
      </c>
      <c r="K18" s="28">
        <f t="shared" si="4"/>
        <v>1465</v>
      </c>
    </row>
    <row r="19" spans="1:11" ht="14.25" customHeight="1">
      <c r="A19" s="5" t="s">
        <v>6</v>
      </c>
      <c r="B19" s="5"/>
      <c r="C19" s="27">
        <f>C37+C48+C54</f>
        <v>177701</v>
      </c>
      <c r="D19" s="27">
        <f aca="true" t="shared" si="5" ref="D19:K19">D37+D48+D54</f>
        <v>31754</v>
      </c>
      <c r="E19" s="27">
        <f t="shared" si="5"/>
        <v>1194</v>
      </c>
      <c r="F19" s="27">
        <f t="shared" si="5"/>
        <v>220562</v>
      </c>
      <c r="G19" s="27">
        <f t="shared" si="5"/>
        <v>9195</v>
      </c>
      <c r="H19" s="27">
        <f t="shared" si="5"/>
        <v>10497</v>
      </c>
      <c r="I19" s="27">
        <f t="shared" si="5"/>
        <v>171</v>
      </c>
      <c r="J19" s="27">
        <f t="shared" si="5"/>
        <v>56245</v>
      </c>
      <c r="K19" s="28">
        <f t="shared" si="5"/>
        <v>1148</v>
      </c>
    </row>
    <row r="20" spans="1:11" ht="14.25" customHeight="1">
      <c r="A20" s="5" t="s">
        <v>7</v>
      </c>
      <c r="B20" s="5"/>
      <c r="C20" s="27">
        <f>C39+C42+C43+C49+C52+C57+SUM(C68:C70)</f>
        <v>135777</v>
      </c>
      <c r="D20" s="27">
        <f aca="true" t="shared" si="6" ref="D20:K20">D39+D42+D43+D49+D52+D57+SUM(D68:D70)</f>
        <v>24088</v>
      </c>
      <c r="E20" s="27">
        <f t="shared" si="6"/>
        <v>925</v>
      </c>
      <c r="F20" s="27">
        <f t="shared" si="6"/>
        <v>160024</v>
      </c>
      <c r="G20" s="27">
        <f t="shared" si="6"/>
        <v>6687</v>
      </c>
      <c r="H20" s="27">
        <f t="shared" si="6"/>
        <v>8733</v>
      </c>
      <c r="I20" s="27">
        <f t="shared" si="6"/>
        <v>140</v>
      </c>
      <c r="J20" s="27">
        <f t="shared" si="6"/>
        <v>46619</v>
      </c>
      <c r="K20" s="28">
        <f t="shared" si="6"/>
        <v>848</v>
      </c>
    </row>
    <row r="21" spans="1:11" ht="14.25" customHeight="1">
      <c r="A21" s="5" t="s">
        <v>58</v>
      </c>
      <c r="B21" s="5"/>
      <c r="C21" s="27">
        <f>C25</f>
        <v>172206</v>
      </c>
      <c r="D21" s="27">
        <f aca="true" t="shared" si="7" ref="D21:K21">D25</f>
        <v>33567</v>
      </c>
      <c r="E21" s="27">
        <f t="shared" si="7"/>
        <v>1310</v>
      </c>
      <c r="F21" s="27">
        <f t="shared" si="7"/>
        <v>224385</v>
      </c>
      <c r="G21" s="27">
        <f t="shared" si="7"/>
        <v>9574</v>
      </c>
      <c r="H21" s="27">
        <f t="shared" si="7"/>
        <v>12718</v>
      </c>
      <c r="I21" s="27">
        <f t="shared" si="7"/>
        <v>209</v>
      </c>
      <c r="J21" s="27">
        <f t="shared" si="7"/>
        <v>55785</v>
      </c>
      <c r="K21" s="28">
        <f t="shared" si="7"/>
        <v>1161</v>
      </c>
    </row>
    <row r="22" spans="1:11" ht="14.25" customHeight="1">
      <c r="A22" s="5" t="s">
        <v>59</v>
      </c>
      <c r="B22" s="5"/>
      <c r="C22" s="27">
        <f>C26+C33+C38+C55+C58+C64+C66+C67+C31+C45+C51+C63</f>
        <v>178772</v>
      </c>
      <c r="D22" s="27">
        <f aca="true" t="shared" si="8" ref="D22:K22">D26+D33+D38+D55+D58+D64+D66+D67+D31+D45+D51+D63</f>
        <v>31383</v>
      </c>
      <c r="E22" s="27">
        <f t="shared" si="8"/>
        <v>1268</v>
      </c>
      <c r="F22" s="27">
        <f t="shared" si="8"/>
        <v>218039</v>
      </c>
      <c r="G22" s="27">
        <f t="shared" si="8"/>
        <v>9914</v>
      </c>
      <c r="H22" s="27">
        <f t="shared" si="8"/>
        <v>9706</v>
      </c>
      <c r="I22" s="27">
        <f t="shared" si="8"/>
        <v>167</v>
      </c>
      <c r="J22" s="27">
        <f t="shared" si="8"/>
        <v>56320</v>
      </c>
      <c r="K22" s="28">
        <f t="shared" si="8"/>
        <v>850</v>
      </c>
    </row>
    <row r="23" spans="1:11" ht="14.25" customHeight="1">
      <c r="A23" s="3"/>
      <c r="B23" s="3"/>
      <c r="C23" s="24"/>
      <c r="D23" s="24"/>
      <c r="E23" s="24"/>
      <c r="F23" s="24"/>
      <c r="G23" s="24"/>
      <c r="H23" s="24"/>
      <c r="I23" s="24"/>
      <c r="J23" s="24"/>
      <c r="K23" s="26"/>
    </row>
    <row r="24" spans="1:11" ht="14.25" customHeight="1">
      <c r="A24" s="3" t="s">
        <v>8</v>
      </c>
      <c r="B24" s="3"/>
      <c r="C24" s="7">
        <v>564548</v>
      </c>
      <c r="D24" s="7">
        <v>109916</v>
      </c>
      <c r="E24" s="7">
        <v>3292</v>
      </c>
      <c r="F24" s="7">
        <v>785464</v>
      </c>
      <c r="G24" s="7">
        <v>24702</v>
      </c>
      <c r="H24" s="7">
        <v>29740</v>
      </c>
      <c r="I24" s="7">
        <v>391</v>
      </c>
      <c r="J24" s="7">
        <v>189746</v>
      </c>
      <c r="K24" s="9">
        <v>2738</v>
      </c>
    </row>
    <row r="25" spans="1:11" ht="14.25" customHeight="1">
      <c r="A25" s="3" t="s">
        <v>9</v>
      </c>
      <c r="B25" s="3"/>
      <c r="C25" s="7">
        <v>172206</v>
      </c>
      <c r="D25" s="7">
        <v>33567</v>
      </c>
      <c r="E25" s="7">
        <v>1310</v>
      </c>
      <c r="F25" s="7">
        <v>224385</v>
      </c>
      <c r="G25" s="7">
        <v>9574</v>
      </c>
      <c r="H25" s="7">
        <v>12718</v>
      </c>
      <c r="I25" s="7">
        <v>209</v>
      </c>
      <c r="J25" s="7">
        <v>55785</v>
      </c>
      <c r="K25" s="9">
        <v>1161</v>
      </c>
    </row>
    <row r="26" spans="1:11" ht="14.25" customHeight="1">
      <c r="A26" s="3" t="s">
        <v>10</v>
      </c>
      <c r="B26" s="3"/>
      <c r="C26" s="7">
        <v>40862</v>
      </c>
      <c r="D26" s="7">
        <v>7680</v>
      </c>
      <c r="E26" s="7">
        <v>324</v>
      </c>
      <c r="F26" s="7">
        <v>52786</v>
      </c>
      <c r="G26" s="7">
        <v>2602</v>
      </c>
      <c r="H26" s="7">
        <v>2398</v>
      </c>
      <c r="I26" s="7">
        <v>43</v>
      </c>
      <c r="J26" s="7">
        <v>12494</v>
      </c>
      <c r="K26" s="9">
        <v>160</v>
      </c>
    </row>
    <row r="27" spans="1:11" ht="14.25" customHeight="1">
      <c r="A27" s="3" t="s">
        <v>11</v>
      </c>
      <c r="B27" s="3"/>
      <c r="C27" s="7">
        <v>79741</v>
      </c>
      <c r="D27" s="7">
        <v>13492</v>
      </c>
      <c r="E27" s="7">
        <v>458</v>
      </c>
      <c r="F27" s="7">
        <v>95142</v>
      </c>
      <c r="G27" s="7">
        <v>3373</v>
      </c>
      <c r="H27" s="7">
        <v>5035</v>
      </c>
      <c r="I27" s="7">
        <v>109</v>
      </c>
      <c r="J27" s="7">
        <v>22279</v>
      </c>
      <c r="K27" s="9">
        <v>341</v>
      </c>
    </row>
    <row r="28" spans="1:11" ht="14.25" customHeight="1">
      <c r="A28" s="3" t="s">
        <v>12</v>
      </c>
      <c r="B28" s="3"/>
      <c r="C28" s="7">
        <v>21014</v>
      </c>
      <c r="D28" s="7">
        <v>3406</v>
      </c>
      <c r="E28" s="7">
        <v>92</v>
      </c>
      <c r="F28" s="7">
        <v>23577</v>
      </c>
      <c r="G28" s="7">
        <v>644</v>
      </c>
      <c r="H28" s="7">
        <v>1433</v>
      </c>
      <c r="I28" s="7">
        <v>24</v>
      </c>
      <c r="J28" s="7">
        <v>6143</v>
      </c>
      <c r="K28" s="9">
        <v>79</v>
      </c>
    </row>
    <row r="29" spans="1:11" ht="14.25" customHeight="1">
      <c r="A29" s="3"/>
      <c r="B29" s="3"/>
      <c r="C29" s="7"/>
      <c r="D29" s="7"/>
      <c r="E29" s="7"/>
      <c r="F29" s="7"/>
      <c r="G29" s="7"/>
      <c r="H29" s="7"/>
      <c r="I29" s="7"/>
      <c r="J29" s="7"/>
      <c r="K29" s="9"/>
    </row>
    <row r="30" spans="1:11" ht="14.25" customHeight="1">
      <c r="A30" s="3" t="s">
        <v>13</v>
      </c>
      <c r="B30" s="3"/>
      <c r="C30" s="7">
        <v>63620</v>
      </c>
      <c r="D30" s="7">
        <v>10801</v>
      </c>
      <c r="E30" s="7">
        <v>375</v>
      </c>
      <c r="F30" s="7">
        <v>75059</v>
      </c>
      <c r="G30" s="7">
        <v>3109</v>
      </c>
      <c r="H30" s="7">
        <v>3832</v>
      </c>
      <c r="I30" s="7">
        <v>68</v>
      </c>
      <c r="J30" s="7">
        <v>19454</v>
      </c>
      <c r="K30" s="9">
        <v>402</v>
      </c>
    </row>
    <row r="31" spans="1:11" ht="14.25" customHeight="1">
      <c r="A31" s="3" t="s">
        <v>14</v>
      </c>
      <c r="B31" s="3"/>
      <c r="C31" s="7">
        <v>14195</v>
      </c>
      <c r="D31" s="7">
        <v>2101</v>
      </c>
      <c r="E31" s="7">
        <v>82</v>
      </c>
      <c r="F31" s="7">
        <v>16494</v>
      </c>
      <c r="G31" s="7">
        <v>770</v>
      </c>
      <c r="H31" s="7">
        <v>459</v>
      </c>
      <c r="I31" s="7">
        <v>1</v>
      </c>
      <c r="J31" s="7">
        <v>3920</v>
      </c>
      <c r="K31" s="9">
        <v>93</v>
      </c>
    </row>
    <row r="32" spans="1:11" ht="14.25" customHeight="1">
      <c r="A32" s="3" t="s">
        <v>15</v>
      </c>
      <c r="B32" s="3"/>
      <c r="C32" s="7">
        <v>75175</v>
      </c>
      <c r="D32" s="7">
        <v>10516</v>
      </c>
      <c r="E32" s="7">
        <v>389</v>
      </c>
      <c r="F32" s="7">
        <v>78017</v>
      </c>
      <c r="G32" s="7">
        <v>3196</v>
      </c>
      <c r="H32" s="7">
        <v>3210</v>
      </c>
      <c r="I32" s="7">
        <v>81</v>
      </c>
      <c r="J32" s="7">
        <v>20414</v>
      </c>
      <c r="K32" s="9">
        <v>271</v>
      </c>
    </row>
    <row r="33" spans="1:11" ht="14.25" customHeight="1">
      <c r="A33" s="3" t="s">
        <v>16</v>
      </c>
      <c r="B33" s="3"/>
      <c r="C33" s="7">
        <v>17502</v>
      </c>
      <c r="D33" s="7">
        <v>2985</v>
      </c>
      <c r="E33" s="7">
        <v>89</v>
      </c>
      <c r="F33" s="7">
        <v>20282</v>
      </c>
      <c r="G33" s="7">
        <v>694</v>
      </c>
      <c r="H33" s="7">
        <v>1076</v>
      </c>
      <c r="I33" s="7">
        <v>2</v>
      </c>
      <c r="J33" s="7">
        <v>5338</v>
      </c>
      <c r="K33" s="9">
        <v>77</v>
      </c>
    </row>
    <row r="34" spans="1:11" ht="14.25" customHeight="1">
      <c r="A34" s="3" t="s">
        <v>17</v>
      </c>
      <c r="B34" s="3"/>
      <c r="C34" s="7">
        <v>75317</v>
      </c>
      <c r="D34" s="7">
        <v>12392</v>
      </c>
      <c r="E34" s="7">
        <v>560</v>
      </c>
      <c r="F34" s="7">
        <v>87339</v>
      </c>
      <c r="G34" s="7">
        <v>4568</v>
      </c>
      <c r="H34" s="7">
        <v>4255</v>
      </c>
      <c r="I34" s="7">
        <v>56</v>
      </c>
      <c r="J34" s="7">
        <v>21758</v>
      </c>
      <c r="K34" s="9">
        <v>471</v>
      </c>
    </row>
    <row r="35" spans="1:11" ht="14.25" customHeight="1">
      <c r="A35" s="3"/>
      <c r="B35" s="3"/>
      <c r="C35" s="7"/>
      <c r="D35" s="7"/>
      <c r="E35" s="7"/>
      <c r="F35" s="7"/>
      <c r="G35" s="7"/>
      <c r="H35" s="7"/>
      <c r="I35" s="7"/>
      <c r="J35" s="7"/>
      <c r="K35" s="9"/>
    </row>
    <row r="36" spans="1:11" ht="14.25" customHeight="1">
      <c r="A36" s="3" t="s">
        <v>18</v>
      </c>
      <c r="B36" s="3"/>
      <c r="C36" s="7">
        <v>46530</v>
      </c>
      <c r="D36" s="7">
        <v>7184</v>
      </c>
      <c r="E36" s="7">
        <v>337</v>
      </c>
      <c r="F36" s="7">
        <v>48418</v>
      </c>
      <c r="G36" s="7">
        <v>2462</v>
      </c>
      <c r="H36" s="7">
        <v>2066</v>
      </c>
      <c r="I36" s="7">
        <v>47</v>
      </c>
      <c r="J36" s="7">
        <v>12986</v>
      </c>
      <c r="K36" s="9">
        <v>339</v>
      </c>
    </row>
    <row r="37" spans="1:11" ht="14.25" customHeight="1">
      <c r="A37" s="3" t="s">
        <v>19</v>
      </c>
      <c r="B37" s="3"/>
      <c r="C37" s="7">
        <v>57434</v>
      </c>
      <c r="D37" s="7">
        <v>9785</v>
      </c>
      <c r="E37" s="7">
        <v>363</v>
      </c>
      <c r="F37" s="7">
        <v>68386</v>
      </c>
      <c r="G37" s="7">
        <v>2680</v>
      </c>
      <c r="H37" s="7">
        <v>3819</v>
      </c>
      <c r="I37" s="7">
        <v>67</v>
      </c>
      <c r="J37" s="7">
        <v>17191</v>
      </c>
      <c r="K37" s="9">
        <v>389</v>
      </c>
    </row>
    <row r="38" spans="1:11" ht="14.25" customHeight="1">
      <c r="A38" s="3" t="s">
        <v>20</v>
      </c>
      <c r="B38" s="3"/>
      <c r="C38" s="7">
        <v>20252</v>
      </c>
      <c r="D38" s="7">
        <v>4219</v>
      </c>
      <c r="E38" s="7">
        <v>145</v>
      </c>
      <c r="F38" s="7">
        <v>26713</v>
      </c>
      <c r="G38" s="7">
        <v>1063</v>
      </c>
      <c r="H38" s="7">
        <v>1608</v>
      </c>
      <c r="I38" s="7">
        <v>32</v>
      </c>
      <c r="J38" s="7">
        <v>6179</v>
      </c>
      <c r="K38" s="9">
        <v>73</v>
      </c>
    </row>
    <row r="39" spans="1:11" ht="14.25" customHeight="1">
      <c r="A39" s="3" t="s">
        <v>21</v>
      </c>
      <c r="B39" s="3"/>
      <c r="C39" s="7">
        <v>24207</v>
      </c>
      <c r="D39" s="7">
        <v>4213</v>
      </c>
      <c r="E39" s="7">
        <v>187</v>
      </c>
      <c r="F39" s="7">
        <v>30290</v>
      </c>
      <c r="G39" s="7">
        <v>1409</v>
      </c>
      <c r="H39" s="7">
        <v>1859</v>
      </c>
      <c r="I39" s="7">
        <v>10</v>
      </c>
      <c r="J39" s="7">
        <v>7982</v>
      </c>
      <c r="K39" s="9">
        <v>179</v>
      </c>
    </row>
    <row r="40" spans="1:11" ht="14.25" customHeight="1">
      <c r="A40" s="3" t="s">
        <v>22</v>
      </c>
      <c r="B40" s="3"/>
      <c r="C40" s="7">
        <v>48797</v>
      </c>
      <c r="D40" s="7">
        <v>6743</v>
      </c>
      <c r="E40" s="7">
        <v>328</v>
      </c>
      <c r="F40" s="7">
        <v>53424</v>
      </c>
      <c r="G40" s="7">
        <v>2721</v>
      </c>
      <c r="H40" s="7">
        <v>2682</v>
      </c>
      <c r="I40" s="7">
        <v>38</v>
      </c>
      <c r="J40" s="7">
        <v>12167</v>
      </c>
      <c r="K40" s="9">
        <v>350</v>
      </c>
    </row>
    <row r="41" spans="1:11" ht="14.25" customHeight="1">
      <c r="A41" s="3"/>
      <c r="B41" s="3"/>
      <c r="C41" s="7"/>
      <c r="D41" s="7"/>
      <c r="E41" s="7"/>
      <c r="F41" s="7"/>
      <c r="G41" s="7"/>
      <c r="H41" s="7"/>
      <c r="I41" s="7"/>
      <c r="J41" s="7"/>
      <c r="K41" s="9"/>
    </row>
    <row r="42" spans="1:11" ht="14.25" customHeight="1">
      <c r="A42" s="3" t="s">
        <v>23</v>
      </c>
      <c r="B42" s="3"/>
      <c r="C42" s="7">
        <v>25340</v>
      </c>
      <c r="D42" s="7">
        <v>4742</v>
      </c>
      <c r="E42" s="7">
        <v>154</v>
      </c>
      <c r="F42" s="7">
        <v>29622</v>
      </c>
      <c r="G42" s="7">
        <v>1037</v>
      </c>
      <c r="H42" s="7">
        <v>2050</v>
      </c>
      <c r="I42" s="7">
        <v>56</v>
      </c>
      <c r="J42" s="7">
        <v>8096</v>
      </c>
      <c r="K42" s="9">
        <v>127</v>
      </c>
    </row>
    <row r="43" spans="1:11" ht="14.25" customHeight="1">
      <c r="A43" s="3" t="s">
        <v>24</v>
      </c>
      <c r="B43" s="3"/>
      <c r="C43" s="7">
        <v>27886</v>
      </c>
      <c r="D43" s="7">
        <v>4535</v>
      </c>
      <c r="E43" s="7">
        <v>185</v>
      </c>
      <c r="F43" s="7">
        <v>31141</v>
      </c>
      <c r="G43" s="7">
        <v>1330</v>
      </c>
      <c r="H43" s="7">
        <v>1226</v>
      </c>
      <c r="I43" s="7">
        <v>18</v>
      </c>
      <c r="J43" s="7">
        <v>10758</v>
      </c>
      <c r="K43" s="9">
        <v>257</v>
      </c>
    </row>
    <row r="44" spans="1:11" ht="14.25" customHeight="1">
      <c r="A44" s="3" t="s">
        <v>25</v>
      </c>
      <c r="B44" s="3"/>
      <c r="C44" s="7">
        <v>23468</v>
      </c>
      <c r="D44" s="7">
        <v>3682</v>
      </c>
      <c r="E44" s="7">
        <v>200</v>
      </c>
      <c r="F44" s="7">
        <v>24888</v>
      </c>
      <c r="G44" s="7">
        <v>1231</v>
      </c>
      <c r="H44" s="7">
        <v>730</v>
      </c>
      <c r="I44" s="7">
        <v>0</v>
      </c>
      <c r="J44" s="7">
        <v>7187</v>
      </c>
      <c r="K44" s="9">
        <v>184</v>
      </c>
    </row>
    <row r="45" spans="1:11" ht="14.25" customHeight="1">
      <c r="A45" s="3" t="s">
        <v>26</v>
      </c>
      <c r="B45" s="3"/>
      <c r="C45" s="7">
        <v>30787</v>
      </c>
      <c r="D45" s="7">
        <v>4926</v>
      </c>
      <c r="E45" s="7">
        <v>222</v>
      </c>
      <c r="F45" s="7">
        <v>34897</v>
      </c>
      <c r="G45" s="7">
        <v>1600</v>
      </c>
      <c r="H45" s="7">
        <v>539</v>
      </c>
      <c r="I45" s="7">
        <v>16</v>
      </c>
      <c r="J45" s="7">
        <v>11135</v>
      </c>
      <c r="K45" s="9">
        <v>256</v>
      </c>
    </row>
    <row r="46" spans="1:11" ht="14.25" customHeight="1">
      <c r="A46" s="3" t="s">
        <v>27</v>
      </c>
      <c r="B46" s="3"/>
      <c r="C46" s="7">
        <v>23740</v>
      </c>
      <c r="D46" s="7">
        <v>3593</v>
      </c>
      <c r="E46" s="7">
        <v>153</v>
      </c>
      <c r="F46" s="7">
        <v>25958</v>
      </c>
      <c r="G46" s="7">
        <v>1141</v>
      </c>
      <c r="H46" s="7">
        <v>1068</v>
      </c>
      <c r="I46" s="7">
        <v>33</v>
      </c>
      <c r="J46" s="7">
        <v>6761</v>
      </c>
      <c r="K46" s="9">
        <v>128</v>
      </c>
    </row>
    <row r="47" spans="1:11" ht="14.25" customHeight="1">
      <c r="A47" s="3"/>
      <c r="B47" s="3"/>
      <c r="C47" s="7"/>
      <c r="D47" s="7"/>
      <c r="E47" s="7"/>
      <c r="F47" s="7"/>
      <c r="G47" s="7"/>
      <c r="H47" s="7"/>
      <c r="I47" s="7"/>
      <c r="J47" s="7"/>
      <c r="K47" s="9"/>
    </row>
    <row r="48" spans="1:11" ht="14.25" customHeight="1">
      <c r="A48" s="3" t="s">
        <v>28</v>
      </c>
      <c r="B48" s="3"/>
      <c r="C48" s="7">
        <v>14915</v>
      </c>
      <c r="D48" s="7">
        <v>2922</v>
      </c>
      <c r="E48" s="7">
        <v>129</v>
      </c>
      <c r="F48" s="7">
        <v>18017</v>
      </c>
      <c r="G48" s="7">
        <v>918</v>
      </c>
      <c r="H48" s="7">
        <v>1252</v>
      </c>
      <c r="I48" s="7">
        <v>39</v>
      </c>
      <c r="J48" s="7">
        <v>5289</v>
      </c>
      <c r="K48" s="9">
        <v>107</v>
      </c>
    </row>
    <row r="49" spans="1:11" ht="14.25" customHeight="1">
      <c r="A49" s="3" t="s">
        <v>29</v>
      </c>
      <c r="B49" s="3"/>
      <c r="C49" s="7">
        <v>24743</v>
      </c>
      <c r="D49" s="7">
        <v>4806</v>
      </c>
      <c r="E49" s="7">
        <v>176</v>
      </c>
      <c r="F49" s="7">
        <v>30461</v>
      </c>
      <c r="G49" s="7">
        <v>1259</v>
      </c>
      <c r="H49" s="7">
        <v>1799</v>
      </c>
      <c r="I49" s="7">
        <v>22</v>
      </c>
      <c r="J49" s="7">
        <v>8317</v>
      </c>
      <c r="K49" s="9">
        <v>164</v>
      </c>
    </row>
    <row r="50" spans="1:11" ht="14.25" customHeight="1">
      <c r="A50" s="3" t="s">
        <v>30</v>
      </c>
      <c r="B50" s="3"/>
      <c r="C50" s="7">
        <v>14732</v>
      </c>
      <c r="D50" s="7">
        <v>2066</v>
      </c>
      <c r="E50" s="7">
        <v>98</v>
      </c>
      <c r="F50" s="7">
        <v>14908</v>
      </c>
      <c r="G50" s="7">
        <v>754</v>
      </c>
      <c r="H50" s="7">
        <v>1276</v>
      </c>
      <c r="I50" s="7">
        <v>13</v>
      </c>
      <c r="J50" s="7">
        <v>4669</v>
      </c>
      <c r="K50" s="9">
        <v>131</v>
      </c>
    </row>
    <row r="51" spans="1:11" ht="14.25" customHeight="1">
      <c r="A51" s="3" t="s">
        <v>31</v>
      </c>
      <c r="B51" s="3"/>
      <c r="C51" s="7">
        <v>12471</v>
      </c>
      <c r="D51" s="7">
        <v>2184</v>
      </c>
      <c r="E51" s="7">
        <v>80</v>
      </c>
      <c r="F51" s="7">
        <v>14914</v>
      </c>
      <c r="G51" s="7">
        <v>669</v>
      </c>
      <c r="H51" s="7">
        <v>895</v>
      </c>
      <c r="I51" s="7">
        <v>14</v>
      </c>
      <c r="J51" s="7">
        <v>4269</v>
      </c>
      <c r="K51" s="9">
        <v>36</v>
      </c>
    </row>
    <row r="52" spans="1:11" ht="14.25" customHeight="1">
      <c r="A52" s="3" t="s">
        <v>32</v>
      </c>
      <c r="B52" s="3"/>
      <c r="C52" s="7">
        <v>14064</v>
      </c>
      <c r="D52" s="7">
        <v>2522</v>
      </c>
      <c r="E52" s="7">
        <v>91</v>
      </c>
      <c r="F52" s="7">
        <v>16556</v>
      </c>
      <c r="G52" s="7">
        <v>647</v>
      </c>
      <c r="H52" s="7">
        <v>522</v>
      </c>
      <c r="I52" s="7">
        <v>2</v>
      </c>
      <c r="J52" s="7">
        <v>4798</v>
      </c>
      <c r="K52" s="9">
        <v>52</v>
      </c>
    </row>
    <row r="53" spans="1:11" ht="14.25" customHeight="1">
      <c r="A53" s="3"/>
      <c r="B53" s="3"/>
      <c r="C53" s="7"/>
      <c r="D53" s="7"/>
      <c r="E53" s="7"/>
      <c r="F53" s="7"/>
      <c r="G53" s="7"/>
      <c r="H53" s="7"/>
      <c r="I53" s="7"/>
      <c r="J53" s="7"/>
      <c r="K53" s="9"/>
    </row>
    <row r="54" spans="1:11" ht="14.25" customHeight="1">
      <c r="A54" s="3" t="s">
        <v>33</v>
      </c>
      <c r="B54" s="3"/>
      <c r="C54" s="7">
        <v>105352</v>
      </c>
      <c r="D54" s="7">
        <v>19047</v>
      </c>
      <c r="E54" s="7">
        <v>702</v>
      </c>
      <c r="F54" s="7">
        <v>134159</v>
      </c>
      <c r="G54" s="7">
        <v>5597</v>
      </c>
      <c r="H54" s="7">
        <v>5426</v>
      </c>
      <c r="I54" s="7">
        <v>65</v>
      </c>
      <c r="J54" s="7">
        <v>33765</v>
      </c>
      <c r="K54" s="9">
        <v>652</v>
      </c>
    </row>
    <row r="55" spans="1:11" ht="14.25" customHeight="1">
      <c r="A55" s="3" t="s">
        <v>34</v>
      </c>
      <c r="B55" s="3"/>
      <c r="C55" s="7">
        <v>12852</v>
      </c>
      <c r="D55" s="7">
        <v>2068</v>
      </c>
      <c r="E55" s="7">
        <v>104</v>
      </c>
      <c r="F55" s="7">
        <v>14741</v>
      </c>
      <c r="G55" s="7">
        <v>805</v>
      </c>
      <c r="H55" s="7">
        <v>1191</v>
      </c>
      <c r="I55" s="7">
        <v>36</v>
      </c>
      <c r="J55" s="7">
        <v>3709</v>
      </c>
      <c r="K55" s="9">
        <v>56</v>
      </c>
    </row>
    <row r="56" spans="1:11" ht="14.25" customHeight="1">
      <c r="A56" s="3" t="s">
        <v>35</v>
      </c>
      <c r="B56" s="3"/>
      <c r="C56" s="7">
        <v>14913</v>
      </c>
      <c r="D56" s="7">
        <v>2266</v>
      </c>
      <c r="E56" s="7">
        <v>95</v>
      </c>
      <c r="F56" s="7">
        <v>16119</v>
      </c>
      <c r="G56" s="7">
        <v>820</v>
      </c>
      <c r="H56" s="7">
        <v>736</v>
      </c>
      <c r="I56" s="7">
        <v>0</v>
      </c>
      <c r="J56" s="7">
        <v>4490</v>
      </c>
      <c r="K56" s="9">
        <v>111</v>
      </c>
    </row>
    <row r="57" spans="1:11" ht="14.25" customHeight="1">
      <c r="A57" s="3" t="s">
        <v>36</v>
      </c>
      <c r="B57" s="3"/>
      <c r="C57" s="7">
        <v>11221</v>
      </c>
      <c r="D57" s="7">
        <v>1969</v>
      </c>
      <c r="E57" s="7">
        <v>80</v>
      </c>
      <c r="F57" s="7">
        <v>12557</v>
      </c>
      <c r="G57" s="7">
        <v>565</v>
      </c>
      <c r="H57" s="7">
        <v>727</v>
      </c>
      <c r="I57" s="7">
        <v>21</v>
      </c>
      <c r="J57" s="7">
        <v>3373</v>
      </c>
      <c r="K57" s="9">
        <v>55</v>
      </c>
    </row>
    <row r="58" spans="1:11" ht="14.25" customHeight="1">
      <c r="A58" s="3" t="s">
        <v>37</v>
      </c>
      <c r="B58" s="3"/>
      <c r="C58" s="7">
        <v>11603</v>
      </c>
      <c r="D58" s="7">
        <v>1902</v>
      </c>
      <c r="E58" s="7">
        <v>85</v>
      </c>
      <c r="F58" s="7">
        <v>13982</v>
      </c>
      <c r="G58" s="7">
        <v>659</v>
      </c>
      <c r="H58" s="7">
        <v>620</v>
      </c>
      <c r="I58" s="7">
        <v>6</v>
      </c>
      <c r="J58" s="7">
        <v>3377</v>
      </c>
      <c r="K58" s="9">
        <v>55</v>
      </c>
    </row>
    <row r="59" spans="1:11" ht="14.25" customHeight="1">
      <c r="A59" s="3"/>
      <c r="B59" s="3"/>
      <c r="C59" s="7"/>
      <c r="D59" s="7"/>
      <c r="E59" s="7"/>
      <c r="F59" s="7"/>
      <c r="G59" s="7"/>
      <c r="H59" s="7"/>
      <c r="I59" s="7"/>
      <c r="J59" s="7"/>
      <c r="K59" s="9"/>
    </row>
    <row r="60" spans="1:11" ht="14.25" customHeight="1">
      <c r="A60" s="3" t="s">
        <v>38</v>
      </c>
      <c r="B60" s="3"/>
      <c r="C60" s="7">
        <v>5711</v>
      </c>
      <c r="D60" s="7">
        <v>894</v>
      </c>
      <c r="E60" s="7">
        <v>34</v>
      </c>
      <c r="F60" s="7">
        <v>6156</v>
      </c>
      <c r="G60" s="7">
        <v>229</v>
      </c>
      <c r="H60" s="7">
        <v>353</v>
      </c>
      <c r="I60" s="7">
        <v>0</v>
      </c>
      <c r="J60" s="7">
        <v>1656</v>
      </c>
      <c r="K60" s="9">
        <v>24</v>
      </c>
    </row>
    <row r="61" spans="1:11" ht="14.25" customHeight="1">
      <c r="A61" s="3" t="s">
        <v>39</v>
      </c>
      <c r="B61" s="3"/>
      <c r="C61" s="7">
        <v>5419</v>
      </c>
      <c r="D61" s="7">
        <v>765</v>
      </c>
      <c r="E61" s="7">
        <v>32</v>
      </c>
      <c r="F61" s="7">
        <v>5145</v>
      </c>
      <c r="G61" s="7">
        <v>184</v>
      </c>
      <c r="H61" s="7">
        <v>140</v>
      </c>
      <c r="I61" s="7">
        <v>0</v>
      </c>
      <c r="J61" s="7">
        <v>1658</v>
      </c>
      <c r="K61" s="9">
        <v>22</v>
      </c>
    </row>
    <row r="62" spans="1:11" ht="14.25" customHeight="1">
      <c r="A62" s="3" t="s">
        <v>40</v>
      </c>
      <c r="B62" s="3"/>
      <c r="C62" s="7">
        <v>3113</v>
      </c>
      <c r="D62" s="7">
        <v>544</v>
      </c>
      <c r="E62" s="7">
        <v>19</v>
      </c>
      <c r="F62" s="7">
        <v>3489</v>
      </c>
      <c r="G62" s="7">
        <v>154</v>
      </c>
      <c r="H62" s="7">
        <v>41</v>
      </c>
      <c r="I62" s="7">
        <v>0</v>
      </c>
      <c r="J62" s="7">
        <v>1596</v>
      </c>
      <c r="K62" s="9">
        <v>17</v>
      </c>
    </row>
    <row r="63" spans="1:11" ht="14.25" customHeight="1">
      <c r="A63" s="3" t="s">
        <v>41</v>
      </c>
      <c r="B63" s="3"/>
      <c r="C63" s="7">
        <v>3866</v>
      </c>
      <c r="D63" s="7">
        <v>708</v>
      </c>
      <c r="E63" s="7">
        <v>29</v>
      </c>
      <c r="F63" s="7">
        <v>5713</v>
      </c>
      <c r="G63" s="7">
        <v>247</v>
      </c>
      <c r="H63" s="7">
        <v>155</v>
      </c>
      <c r="I63" s="7">
        <v>0</v>
      </c>
      <c r="J63" s="7">
        <v>998</v>
      </c>
      <c r="K63" s="9">
        <v>8</v>
      </c>
    </row>
    <row r="64" spans="1:11" ht="14.25" customHeight="1">
      <c r="A64" s="3" t="s">
        <v>42</v>
      </c>
      <c r="B64" s="3"/>
      <c r="C64" s="7">
        <v>7675</v>
      </c>
      <c r="D64" s="7">
        <v>1324</v>
      </c>
      <c r="E64" s="7">
        <v>62</v>
      </c>
      <c r="F64" s="7">
        <v>8703</v>
      </c>
      <c r="G64" s="7">
        <v>464</v>
      </c>
      <c r="H64" s="7">
        <v>462</v>
      </c>
      <c r="I64" s="7">
        <v>17</v>
      </c>
      <c r="J64" s="7">
        <v>2423</v>
      </c>
      <c r="K64" s="9">
        <v>20</v>
      </c>
    </row>
    <row r="65" spans="1:11" ht="14.25" customHeight="1">
      <c r="A65" s="3"/>
      <c r="B65" s="3"/>
      <c r="C65" s="7"/>
      <c r="D65" s="7"/>
      <c r="E65" s="7"/>
      <c r="F65" s="7"/>
      <c r="G65" s="7"/>
      <c r="H65" s="7"/>
      <c r="I65" s="7"/>
      <c r="J65" s="7"/>
      <c r="K65" s="9"/>
    </row>
    <row r="66" spans="1:11" ht="14.25" customHeight="1">
      <c r="A66" s="3" t="s">
        <v>43</v>
      </c>
      <c r="B66" s="3"/>
      <c r="C66" s="7">
        <v>1650</v>
      </c>
      <c r="D66" s="7">
        <v>255</v>
      </c>
      <c r="E66" s="7">
        <v>10</v>
      </c>
      <c r="F66" s="7">
        <v>1549</v>
      </c>
      <c r="G66" s="7">
        <v>68</v>
      </c>
      <c r="H66" s="7">
        <v>128</v>
      </c>
      <c r="I66" s="7">
        <v>0</v>
      </c>
      <c r="J66" s="7">
        <v>512</v>
      </c>
      <c r="K66" s="9">
        <v>1</v>
      </c>
    </row>
    <row r="67" spans="1:11" ht="14.25" customHeight="1">
      <c r="A67" s="3" t="s">
        <v>44</v>
      </c>
      <c r="B67" s="3"/>
      <c r="C67" s="7">
        <v>5057</v>
      </c>
      <c r="D67" s="7">
        <v>1031</v>
      </c>
      <c r="E67" s="7">
        <v>36</v>
      </c>
      <c r="F67" s="7">
        <v>7265</v>
      </c>
      <c r="G67" s="7">
        <v>273</v>
      </c>
      <c r="H67" s="7">
        <v>175</v>
      </c>
      <c r="I67" s="7">
        <v>0</v>
      </c>
      <c r="J67" s="7">
        <v>1966</v>
      </c>
      <c r="K67" s="9">
        <v>15</v>
      </c>
    </row>
    <row r="68" spans="1:11" ht="14.25" customHeight="1">
      <c r="A68" s="3" t="s">
        <v>45</v>
      </c>
      <c r="B68" s="3"/>
      <c r="C68" s="7">
        <v>2703</v>
      </c>
      <c r="D68" s="7">
        <v>394</v>
      </c>
      <c r="E68" s="7">
        <v>23</v>
      </c>
      <c r="F68" s="7">
        <v>2996</v>
      </c>
      <c r="G68" s="7">
        <v>212</v>
      </c>
      <c r="H68" s="7">
        <v>100</v>
      </c>
      <c r="I68" s="7">
        <v>8</v>
      </c>
      <c r="J68" s="7">
        <v>912</v>
      </c>
      <c r="K68" s="9">
        <v>2</v>
      </c>
    </row>
    <row r="69" spans="1:11" ht="14.25" customHeight="1">
      <c r="A69" s="3" t="s">
        <v>46</v>
      </c>
      <c r="B69" s="3"/>
      <c r="C69" s="7">
        <v>3844</v>
      </c>
      <c r="D69" s="7">
        <v>627</v>
      </c>
      <c r="E69" s="7">
        <v>25</v>
      </c>
      <c r="F69" s="7">
        <v>4260</v>
      </c>
      <c r="G69" s="7">
        <v>183</v>
      </c>
      <c r="H69" s="7">
        <v>222</v>
      </c>
      <c r="I69" s="7">
        <v>3</v>
      </c>
      <c r="J69" s="7">
        <v>1550</v>
      </c>
      <c r="K69" s="9">
        <v>12</v>
      </c>
    </row>
    <row r="70" spans="1:11" ht="14.25" customHeight="1">
      <c r="A70" s="3" t="s">
        <v>47</v>
      </c>
      <c r="B70" s="3"/>
      <c r="C70" s="7">
        <v>1769</v>
      </c>
      <c r="D70" s="7">
        <v>280</v>
      </c>
      <c r="E70" s="7">
        <v>4</v>
      </c>
      <c r="F70" s="7">
        <v>2141</v>
      </c>
      <c r="G70" s="7">
        <v>45</v>
      </c>
      <c r="H70" s="7">
        <v>228</v>
      </c>
      <c r="I70" s="7">
        <v>0</v>
      </c>
      <c r="J70" s="7">
        <v>833</v>
      </c>
      <c r="K70" s="9">
        <v>0</v>
      </c>
    </row>
    <row r="71" spans="1:11" ht="14.25" customHeight="1">
      <c r="A71" s="3"/>
      <c r="B71" s="3"/>
      <c r="C71" s="7"/>
      <c r="D71" s="7"/>
      <c r="E71" s="7"/>
      <c r="F71" s="7"/>
      <c r="G71" s="7"/>
      <c r="H71" s="7"/>
      <c r="I71" s="7"/>
      <c r="J71" s="7"/>
      <c r="K71" s="9"/>
    </row>
    <row r="72" spans="1:11" ht="14.25" customHeight="1">
      <c r="A72" s="6" t="s">
        <v>53</v>
      </c>
      <c r="B72" s="6"/>
      <c r="C72" s="8">
        <v>69885</v>
      </c>
      <c r="D72" s="8">
        <v>11222</v>
      </c>
      <c r="E72" s="8">
        <v>511</v>
      </c>
      <c r="F72" s="8">
        <v>77487</v>
      </c>
      <c r="G72" s="8">
        <v>4007</v>
      </c>
      <c r="H72" s="8">
        <v>2775</v>
      </c>
      <c r="I72" s="8">
        <v>36</v>
      </c>
      <c r="J72" s="8">
        <v>20035</v>
      </c>
      <c r="K72" s="10">
        <v>349</v>
      </c>
    </row>
    <row r="73" ht="18" customHeight="1">
      <c r="A73" s="11" t="s">
        <v>55</v>
      </c>
    </row>
  </sheetData>
  <mergeCells count="6">
    <mergeCell ref="H4:I4"/>
    <mergeCell ref="J4:K4"/>
    <mergeCell ref="A4:A5"/>
    <mergeCell ref="C4:C5"/>
    <mergeCell ref="D4:E4"/>
    <mergeCell ref="F4:G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70" r:id="rId1"/>
  <ignoredErrors>
    <ignoredError sqref="A9:A11" numberStoredAsText="1"/>
    <ignoredError sqref="C20:K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KijiS</dc:creator>
  <cp:keywords/>
  <dc:description/>
  <cp:lastModifiedBy>KijiS</cp:lastModifiedBy>
  <cp:lastPrinted>2010-01-27T07:26:29Z</cp:lastPrinted>
  <dcterms:created xsi:type="dcterms:W3CDTF">2008-07-18T02:34:16Z</dcterms:created>
  <dcterms:modified xsi:type="dcterms:W3CDTF">2010-03-04T06:45:27Z</dcterms:modified>
  <cp:category/>
  <cp:version/>
  <cp:contentType/>
  <cp:contentStatus/>
</cp:coreProperties>
</file>