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9000" windowHeight="4605" activeTab="0"/>
  </bookViews>
  <sheets>
    <sheet name="n-20-2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<sst xmlns="http://schemas.openxmlformats.org/spreadsheetml/2006/main" count="23" uniqueCount="19">
  <si>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地　　域</t>
  </si>
  <si>
    <t>構 成 比</t>
  </si>
  <si>
    <t>総     数</t>
  </si>
  <si>
    <t>千ｔ</t>
  </si>
  <si>
    <t>東部大阪地域</t>
  </si>
  <si>
    <t>泉州地区</t>
  </si>
  <si>
    <t>地 域 別 二 酸 化 硫 黄 排 出 量</t>
  </si>
  <si>
    <t xml:space="preserve">  資　料    大阪府環境農林水産部環境管理室環境保全課 </t>
  </si>
  <si>
    <t>平 成 １４ 年</t>
  </si>
  <si>
    <t>％</t>
  </si>
  <si>
    <t>大阪市地域</t>
  </si>
  <si>
    <t>北大阪地域</t>
  </si>
  <si>
    <t>南大阪地域</t>
  </si>
  <si>
    <t>南河内地区</t>
  </si>
  <si>
    <t>平 成 １５ 年</t>
  </si>
  <si>
    <t>平 成 １６ 年</t>
  </si>
  <si>
    <r>
      <t>平 成 １７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</si>
  <si>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平 成 １８ 年</t>
  </si>
  <si>
    <t xml:space="preserve">         ２０－２５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</si>
</sst>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0"/>
    <numFmt numFmtId="177" formatCode="##.#"/>
    <numFmt numFmtId="178" formatCode="###\ ###"/>
    <numFmt numFmtId="179" formatCode="0.0"/>
    <numFmt numFmtId="180" formatCode="0.0_);[Red]\(0.0\)"/>
    <numFmt numFmtId="181" formatCode="###.00"/>
    <numFmt numFmtId="182" formatCode="###.000"/>
    <numFmt numFmtId="183" formatCode="###.0000"/>
    <numFmt numFmtId="184" formatCode="0.0_ "/>
    <numFmt numFmtId="185" formatCode="&quot;\&quot;#,##0.0;&quot;\&quot;\-#,##0.0"/>
    <numFmt numFmtId="186" formatCode="#,##0.0"/>
    <numFmt numFmtId="187" formatCode="###.0;;"/>
    <numFmt numFmtId="188" formatCode="#.#"/>
    <numFmt numFmtId="189" formatCode="#.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9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 quotePrefix="1">
      <alignment horizontal="centerContinuous" vertical="center"/>
    </xf>
    <xf numFmtId="0" fontId="0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176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178" fontId="0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distributed" vertical="center"/>
    </xf>
    <xf numFmtId="179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69921875" style="8" customWidth="1"/>
    <col min="2" max="2" width="10.8984375" style="8" customWidth="1"/>
    <col min="3" max="3" width="0.4921875" style="8" customWidth="1"/>
    <col min="4" max="4" width="12.5" style="8" customWidth="1"/>
    <col min="5" max="5" width="10.59765625" style="8" customWidth="1"/>
    <col min="6" max="6" width="12.5" style="8" customWidth="1"/>
    <col min="7" max="7" width="10.59765625" style="8" customWidth="1"/>
    <col min="8" max="8" width="12.5" style="8" customWidth="1"/>
    <col min="9" max="9" width="10.59765625" style="8" customWidth="1"/>
    <col min="10" max="10" width="12.5" style="8" customWidth="1"/>
    <col min="11" max="11" width="10.59765625" style="8" customWidth="1"/>
    <col min="12" max="12" width="11.59765625" style="8" customWidth="1"/>
    <col min="13" max="13" width="11.3984375" style="8" customWidth="1"/>
    <col min="14" max="16384" width="9" style="8" customWidth="1"/>
  </cols>
  <sheetData>
    <row r="1" spans="1:11" ht="21.75" customHeight="1">
      <c r="A1" s="47" t="s">
        <v>18</v>
      </c>
      <c r="B1" s="4"/>
      <c r="C1" s="5"/>
      <c r="D1" s="5"/>
      <c r="E1" s="5"/>
      <c r="F1" s="6" t="s">
        <v>6</v>
      </c>
      <c r="G1" s="7"/>
      <c r="H1" s="7"/>
      <c r="I1" s="7"/>
      <c r="J1" s="7"/>
      <c r="K1" s="5"/>
    </row>
    <row r="2" spans="1:11" ht="24" customHeight="1">
      <c r="A2" s="9"/>
      <c r="B2" s="4"/>
      <c r="C2" s="5"/>
      <c r="D2" s="5"/>
      <c r="E2" s="5"/>
      <c r="F2" s="10"/>
      <c r="G2" s="7"/>
      <c r="H2" s="7"/>
      <c r="I2" s="7"/>
      <c r="J2" s="7"/>
      <c r="K2" s="5"/>
    </row>
    <row r="3" spans="1:13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7" customHeight="1">
      <c r="A4" s="51" t="s">
        <v>0</v>
      </c>
      <c r="B4" s="51"/>
      <c r="C4" s="52"/>
      <c r="D4" s="12" t="s">
        <v>8</v>
      </c>
      <c r="E4" s="13"/>
      <c r="F4" s="12" t="s">
        <v>14</v>
      </c>
      <c r="G4" s="14"/>
      <c r="H4" s="15" t="s">
        <v>15</v>
      </c>
      <c r="I4" s="16"/>
      <c r="J4" s="15" t="s">
        <v>16</v>
      </c>
      <c r="K4" s="16"/>
      <c r="L4" s="17" t="s">
        <v>17</v>
      </c>
      <c r="M4" s="18"/>
    </row>
    <row r="5" spans="1:13" ht="19.5" customHeight="1">
      <c r="A5" s="53"/>
      <c r="B5" s="53"/>
      <c r="C5" s="54"/>
      <c r="D5" s="19"/>
      <c r="E5" s="20" t="s">
        <v>1</v>
      </c>
      <c r="F5" s="19"/>
      <c r="G5" s="13" t="s">
        <v>1</v>
      </c>
      <c r="H5" s="19"/>
      <c r="I5" s="14" t="s">
        <v>1</v>
      </c>
      <c r="J5" s="21"/>
      <c r="K5" s="13" t="s">
        <v>1</v>
      </c>
      <c r="L5" s="22"/>
      <c r="M5" s="23" t="s">
        <v>1</v>
      </c>
    </row>
    <row r="6" spans="1:13" s="10" customFormat="1" ht="15.75" customHeight="1">
      <c r="A6" s="24"/>
      <c r="B6" s="24"/>
      <c r="C6" s="25"/>
      <c r="D6" s="26" t="s">
        <v>3</v>
      </c>
      <c r="E6" s="27" t="s">
        <v>9</v>
      </c>
      <c r="F6" s="26"/>
      <c r="G6" s="26"/>
      <c r="H6" s="26"/>
      <c r="I6" s="26"/>
      <c r="J6" s="26"/>
      <c r="K6" s="26"/>
      <c r="L6" s="28"/>
      <c r="M6" s="28"/>
    </row>
    <row r="7" spans="1:13" s="31" customFormat="1" ht="16.5" customHeight="1">
      <c r="A7" s="55" t="s">
        <v>2</v>
      </c>
      <c r="B7" s="55"/>
      <c r="C7" s="29"/>
      <c r="D7" s="30">
        <v>3</v>
      </c>
      <c r="E7" s="30">
        <v>100</v>
      </c>
      <c r="F7" s="30">
        <v>3</v>
      </c>
      <c r="G7" s="30">
        <v>100</v>
      </c>
      <c r="H7" s="30">
        <v>3</v>
      </c>
      <c r="I7" s="30">
        <v>100</v>
      </c>
      <c r="J7" s="30">
        <v>2.9</v>
      </c>
      <c r="K7" s="30">
        <v>100</v>
      </c>
      <c r="L7" s="1">
        <f>+L9+L10+L11+L12</f>
        <v>2.7</v>
      </c>
      <c r="M7" s="48">
        <f>IF(L7=0,"",L7/$L$7*100)</f>
        <v>100</v>
      </c>
    </row>
    <row r="8" spans="1:13" ht="16.5" customHeight="1">
      <c r="A8" s="24"/>
      <c r="B8" s="24"/>
      <c r="C8" s="25"/>
      <c r="D8" s="32"/>
      <c r="E8" s="30"/>
      <c r="F8" s="32"/>
      <c r="G8" s="30"/>
      <c r="H8" s="32"/>
      <c r="I8" s="30"/>
      <c r="J8" s="32"/>
      <c r="K8" s="30"/>
      <c r="L8" s="33"/>
      <c r="M8" s="34"/>
    </row>
    <row r="9" spans="1:13" ht="16.5" customHeight="1">
      <c r="A9" s="50" t="s">
        <v>10</v>
      </c>
      <c r="B9" s="50"/>
      <c r="C9" s="29"/>
      <c r="D9" s="30">
        <v>1.4</v>
      </c>
      <c r="E9" s="30">
        <v>46.666666666666664</v>
      </c>
      <c r="F9" s="35">
        <v>1.4</v>
      </c>
      <c r="G9" s="36">
        <v>46.666666666666664</v>
      </c>
      <c r="H9" s="35">
        <v>1.4</v>
      </c>
      <c r="I9" s="36">
        <v>46.666666666666664</v>
      </c>
      <c r="J9" s="35">
        <v>1.4</v>
      </c>
      <c r="K9" s="2">
        <v>48.275862068965516</v>
      </c>
      <c r="L9" s="44">
        <v>1.2</v>
      </c>
      <c r="M9" s="48">
        <f aca="true" t="shared" si="0" ref="M9:M14">IF(L9=0,"",L9/$L$7*100)</f>
        <v>44.44444444444444</v>
      </c>
    </row>
    <row r="10" spans="1:13" ht="16.5" customHeight="1">
      <c r="A10" s="50" t="s">
        <v>11</v>
      </c>
      <c r="B10" s="50"/>
      <c r="C10" s="29"/>
      <c r="D10" s="35">
        <v>0.2</v>
      </c>
      <c r="E10" s="30">
        <v>6.7</v>
      </c>
      <c r="F10" s="35">
        <v>0.5</v>
      </c>
      <c r="G10" s="36">
        <v>16.666666666666664</v>
      </c>
      <c r="H10" s="35">
        <v>0.5</v>
      </c>
      <c r="I10" s="36">
        <v>16.666666666666664</v>
      </c>
      <c r="J10" s="35">
        <v>0.3</v>
      </c>
      <c r="K10" s="2">
        <v>10.344827586206897</v>
      </c>
      <c r="L10" s="45">
        <v>0.4</v>
      </c>
      <c r="M10" s="48">
        <f t="shared" si="0"/>
        <v>14.814814814814813</v>
      </c>
    </row>
    <row r="11" spans="1:13" ht="16.5" customHeight="1">
      <c r="A11" s="50" t="s">
        <v>4</v>
      </c>
      <c r="B11" s="50"/>
      <c r="C11" s="29"/>
      <c r="D11" s="35">
        <v>0.4</v>
      </c>
      <c r="E11" s="30">
        <v>13.333333333333334</v>
      </c>
      <c r="F11" s="35">
        <v>0.4</v>
      </c>
      <c r="G11" s="36">
        <v>13.333333333333334</v>
      </c>
      <c r="H11" s="35">
        <v>0.4</v>
      </c>
      <c r="I11" s="36">
        <v>13.333333333333334</v>
      </c>
      <c r="J11" s="35">
        <v>0.6</v>
      </c>
      <c r="K11" s="2">
        <v>20.689655172413794</v>
      </c>
      <c r="L11" s="45">
        <v>0.4</v>
      </c>
      <c r="M11" s="48">
        <f t="shared" si="0"/>
        <v>14.814814814814813</v>
      </c>
    </row>
    <row r="12" spans="1:13" ht="16.5" customHeight="1">
      <c r="A12" s="50" t="s">
        <v>12</v>
      </c>
      <c r="B12" s="50"/>
      <c r="C12" s="29"/>
      <c r="D12" s="35">
        <v>1</v>
      </c>
      <c r="E12" s="30">
        <v>33.33333333333333</v>
      </c>
      <c r="F12" s="35">
        <v>0.7</v>
      </c>
      <c r="G12" s="36">
        <v>23.333333333333332</v>
      </c>
      <c r="H12" s="35">
        <v>0.7</v>
      </c>
      <c r="I12" s="36">
        <v>23.333333333333332</v>
      </c>
      <c r="J12" s="35">
        <v>0.6</v>
      </c>
      <c r="K12" s="2">
        <v>20.689655172413794</v>
      </c>
      <c r="L12" s="45">
        <f>+L13+L14</f>
        <v>0.7000000000000001</v>
      </c>
      <c r="M12" s="48">
        <f t="shared" si="0"/>
        <v>25.925925925925924</v>
      </c>
    </row>
    <row r="13" spans="1:13" ht="16.5" customHeight="1">
      <c r="A13" s="24"/>
      <c r="B13" s="37" t="s">
        <v>5</v>
      </c>
      <c r="C13" s="25"/>
      <c r="D13" s="35">
        <v>0.8</v>
      </c>
      <c r="E13" s="30">
        <v>26.666666666666668</v>
      </c>
      <c r="F13" s="35">
        <v>0.558767807639568</v>
      </c>
      <c r="G13" s="30">
        <v>20</v>
      </c>
      <c r="H13" s="35">
        <v>0.6</v>
      </c>
      <c r="I13" s="30">
        <v>20</v>
      </c>
      <c r="J13" s="35">
        <v>0.5</v>
      </c>
      <c r="K13" s="2">
        <v>17.3</v>
      </c>
      <c r="L13" s="45">
        <v>0.656</v>
      </c>
      <c r="M13" s="48">
        <f t="shared" si="0"/>
        <v>24.296296296296298</v>
      </c>
    </row>
    <row r="14" spans="1:13" s="42" customFormat="1" ht="17.25" customHeight="1">
      <c r="A14" s="38"/>
      <c r="B14" s="39" t="s">
        <v>13</v>
      </c>
      <c r="C14" s="19"/>
      <c r="D14" s="40">
        <v>0.2</v>
      </c>
      <c r="E14" s="41">
        <v>6.7</v>
      </c>
      <c r="F14" s="40">
        <v>0.125856688041156</v>
      </c>
      <c r="G14" s="38">
        <v>3.3</v>
      </c>
      <c r="H14" s="40">
        <v>0.1</v>
      </c>
      <c r="I14" s="41">
        <v>3.3333333333333335</v>
      </c>
      <c r="J14" s="40">
        <v>0.1</v>
      </c>
      <c r="K14" s="3">
        <v>3.4482758620689653</v>
      </c>
      <c r="L14" s="46">
        <v>0.044</v>
      </c>
      <c r="M14" s="49">
        <f t="shared" si="0"/>
        <v>1.6296296296296295</v>
      </c>
    </row>
    <row r="15" spans="1:11" ht="15.75" customHeight="1">
      <c r="A15" s="43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</row>
  </sheetData>
  <mergeCells count="6">
    <mergeCell ref="A11:B11"/>
    <mergeCell ref="A12:B12"/>
    <mergeCell ref="A4:C5"/>
    <mergeCell ref="A7:B7"/>
    <mergeCell ref="A9:B9"/>
    <mergeCell ref="A10:B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2010-01-28T00:43:09Z</cp:lastPrinted>
  <dcterms:created xsi:type="dcterms:W3CDTF">2002-03-27T15:00:00Z</dcterms:created>
  <dcterms:modified xsi:type="dcterms:W3CDTF">2010-03-04T07:00:29Z</dcterms:modified>
  <cp:category/>
  <cp:version/>
  <cp:contentType/>
  <cp:contentStatus/>
</cp:coreProperties>
</file>