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40" windowHeight="844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<sst xmlns="http://schemas.openxmlformats.org/spreadsheetml/2006/main" count="127" uniqueCount="43">
  <si>
    <t>人</t>
  </si>
  <si>
    <t>高等学校</t>
  </si>
  <si>
    <t>専修学校</t>
  </si>
  <si>
    <t>各種学校</t>
  </si>
  <si>
    <t>付 表－４    全 国 の 学 校 種 類 別  ・ 学 年 別 ・ 設 置 者 別 在 学 者 数</t>
  </si>
  <si>
    <t>総           数</t>
  </si>
  <si>
    <t>国         立</t>
  </si>
  <si>
    <t>公         立</t>
  </si>
  <si>
    <t>私         立</t>
  </si>
  <si>
    <t>計</t>
  </si>
  <si>
    <t>男</t>
  </si>
  <si>
    <t>女</t>
  </si>
  <si>
    <t>小学校</t>
  </si>
  <si>
    <t xml:space="preserve">  １   学   年</t>
  </si>
  <si>
    <t xml:space="preserve">  ２   学   年</t>
  </si>
  <si>
    <t xml:space="preserve">  ３   学   年</t>
  </si>
  <si>
    <t xml:space="preserve">  ４   学   年</t>
  </si>
  <si>
    <t xml:space="preserve">  ５   学   年</t>
  </si>
  <si>
    <t xml:space="preserve">  ６   学   年</t>
  </si>
  <si>
    <t>中学校</t>
  </si>
  <si>
    <t xml:space="preserve">  本      科</t>
  </si>
  <si>
    <t xml:space="preserve">   １  学  年</t>
  </si>
  <si>
    <t xml:space="preserve">   ２  学  年</t>
  </si>
  <si>
    <t xml:space="preserve">   ３  学  年</t>
  </si>
  <si>
    <t xml:space="preserve">   ４  学  年</t>
  </si>
  <si>
    <t xml:space="preserve">  専  攻  科</t>
  </si>
  <si>
    <t xml:space="preserve">  別      科</t>
  </si>
  <si>
    <t>中等教育学校</t>
  </si>
  <si>
    <t>前　期　課　程</t>
  </si>
  <si>
    <t>後　期　課　程</t>
  </si>
  <si>
    <t>盲学校</t>
  </si>
  <si>
    <t xml:space="preserve">  幼   稚   部</t>
  </si>
  <si>
    <t>　小   学   部</t>
  </si>
  <si>
    <t>　中   学   部</t>
  </si>
  <si>
    <t>　高   等   部</t>
  </si>
  <si>
    <t>聾学校</t>
  </si>
  <si>
    <t>養護学校</t>
  </si>
  <si>
    <t>幼稚園</t>
  </si>
  <si>
    <t xml:space="preserve">  ３       歳</t>
  </si>
  <si>
    <t xml:space="preserve">  ４       歳</t>
  </si>
  <si>
    <t xml:space="preserve">  ５       歳</t>
  </si>
  <si>
    <t>資料：文部科学省生涯学習政策局調査企画課「平成18年度学校基本調査」</t>
  </si>
  <si>
    <t>区　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</si>
</sst>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#,###&quot; &quot;;&quot;△&quot;#,###&quot; &quot;;&quot;-&quot;&quot; &quot;"/>
    <numFmt numFmtId="178" formatCode="#,##0.00&quot; &quot;;&quot;△&quot;#,##0.00&quot; &quot;;&quot;-&quot;&quot; &quot;"/>
    <numFmt numFmtId="179" formatCode="\(#,###\);\(&quot;△&quot;#,###\);\(&quot;-&quot;\)"/>
    <numFmt numFmtId="180" formatCode="\(#,##0.00\);\(&quot;△&quot;#,##0.00\);\(&quot;-&quot;\)"/>
    <numFmt numFmtId="181" formatCode="#,###.00&quot; &quot;;&quot;△&quot;#,###.00&quot; &quot;;&quot;-&quot;&quot; &quot;"/>
    <numFmt numFmtId="182" formatCode="#,##0.0;[Red]&quot;△&quot;#,##0.0;\-"/>
    <numFmt numFmtId="183" formatCode="#,##0;\-#,##0;&quot;-&quot;;_ @_ "/>
  </numFmts>
  <fonts count="42">
    <font>
      <sz val="10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Continuous" vertical="top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 quotePrefix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right" vertical="top"/>
      <protection/>
    </xf>
    <xf numFmtId="0" fontId="5" fillId="0" borderId="0" xfId="0" applyFont="1" applyBorder="1" applyAlignment="1" applyProtection="1">
      <alignment horizontal="right" vertical="top"/>
      <protection/>
    </xf>
    <xf numFmtId="0" fontId="5" fillId="0" borderId="0" xfId="0" applyFont="1" applyAlignment="1" applyProtection="1">
      <alignment horizontal="right" vertical="top"/>
      <protection/>
    </xf>
    <xf numFmtId="0" fontId="0" fillId="0" borderId="0" xfId="0" applyFont="1" applyAlignment="1" applyProtection="1">
      <alignment vertical="center"/>
      <protection/>
    </xf>
    <xf numFmtId="0" fontId="0" fillId="0" borderId="11" xfId="0" applyFont="1" applyBorder="1" applyAlignment="1" applyProtection="1">
      <alignment horizontal="distributed" vertical="center"/>
      <protection/>
    </xf>
    <xf numFmtId="0" fontId="0" fillId="0" borderId="12" xfId="0" applyFont="1" applyBorder="1" applyAlignment="1" applyProtection="1">
      <alignment horizontal="distributed" vertical="center"/>
      <protection/>
    </xf>
    <xf numFmtId="0" fontId="6" fillId="0" borderId="11" xfId="0" applyFont="1" applyBorder="1" applyAlignment="1" applyProtection="1" quotePrefix="1">
      <alignment horizontal="distributed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Continuous" vertical="center"/>
      <protection/>
    </xf>
    <xf numFmtId="0" fontId="0" fillId="0" borderId="12" xfId="0" applyFont="1" applyBorder="1" applyAlignment="1" applyProtection="1">
      <alignment horizontal="centerContinuous" vertical="center"/>
      <protection/>
    </xf>
    <xf numFmtId="0" fontId="0" fillId="0" borderId="10" xfId="0" applyFont="1" applyBorder="1" applyAlignment="1" applyProtection="1" quotePrefix="1">
      <alignment horizontal="centerContinuous" vertical="center"/>
      <protection/>
    </xf>
    <xf numFmtId="0" fontId="0" fillId="0" borderId="13" xfId="0" applyFont="1" applyBorder="1" applyAlignment="1" applyProtection="1" quotePrefix="1">
      <alignment horizontal="centerContinuous" vertical="center"/>
      <protection/>
    </xf>
    <xf numFmtId="0" fontId="0" fillId="0" borderId="12" xfId="0" applyFont="1" applyBorder="1" applyAlignment="1" applyProtection="1" quotePrefix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 quotePrefix="1">
      <alignment horizontal="center" vertical="center"/>
      <protection/>
    </xf>
    <xf numFmtId="0" fontId="0" fillId="0" borderId="14" xfId="0" applyFont="1" applyBorder="1" applyAlignment="1" applyProtection="1">
      <alignment horizontal="distributed" vertical="center"/>
      <protection/>
    </xf>
    <xf numFmtId="0" fontId="5" fillId="0" borderId="15" xfId="0" applyFont="1" applyBorder="1" applyAlignment="1" applyProtection="1">
      <alignment horizontal="right" vertical="top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6" fillId="0" borderId="11" xfId="0" applyFont="1" applyBorder="1" applyAlignment="1" applyProtection="1">
      <alignment horizontal="distributed" vertical="center"/>
      <protection/>
    </xf>
    <xf numFmtId="183" fontId="6" fillId="0" borderId="0" xfId="48" applyNumberFormat="1" applyFont="1" applyAlignment="1">
      <alignment/>
    </xf>
    <xf numFmtId="0" fontId="6" fillId="0" borderId="15" xfId="0" applyFont="1" applyBorder="1" applyAlignment="1" applyProtection="1">
      <alignment horizontal="distributed" vertical="center"/>
      <protection/>
    </xf>
    <xf numFmtId="0" fontId="7" fillId="0" borderId="0" xfId="0" applyFont="1" applyAlignment="1">
      <alignment vertical="center"/>
    </xf>
    <xf numFmtId="0" fontId="0" fillId="0" borderId="11" xfId="0" applyFont="1" applyBorder="1" applyAlignment="1" applyProtection="1" quotePrefix="1">
      <alignment horizontal="left" vertical="center"/>
      <protection/>
    </xf>
    <xf numFmtId="183" fontId="0" fillId="0" borderId="0" xfId="48" applyNumberFormat="1" applyFont="1" applyAlignment="1">
      <alignment/>
    </xf>
    <xf numFmtId="0" fontId="0" fillId="0" borderId="15" xfId="0" applyFont="1" applyBorder="1" applyAlignment="1" applyProtection="1" quotePrefix="1">
      <alignment horizontal="left" vertical="center"/>
      <protection/>
    </xf>
    <xf numFmtId="0" fontId="0" fillId="0" borderId="15" xfId="0" applyFont="1" applyBorder="1" applyAlignment="1" applyProtection="1">
      <alignment horizontal="distributed" vertical="center"/>
      <protection/>
    </xf>
    <xf numFmtId="0" fontId="6" fillId="0" borderId="11" xfId="0" applyFont="1" applyBorder="1" applyAlignment="1" applyProtection="1">
      <alignment horizontal="distributed" vertical="center" wrapText="1"/>
      <protection/>
    </xf>
    <xf numFmtId="0" fontId="6" fillId="0" borderId="15" xfId="0" applyFont="1" applyBorder="1" applyAlignment="1" applyProtection="1">
      <alignment horizontal="distributed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 quotePrefix="1">
      <alignment horizontal="distributed" vertical="center"/>
      <protection/>
    </xf>
    <xf numFmtId="0" fontId="0" fillId="0" borderId="10" xfId="0" applyFont="1" applyBorder="1" applyAlignment="1">
      <alignment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7.875" style="3" customWidth="1"/>
    <col min="2" max="14" width="17.875" style="0" customWidth="1"/>
  </cols>
  <sheetData>
    <row r="1" spans="1:14" s="3" customFormat="1" ht="19.5" customHeight="1">
      <c r="A1" s="1" t="s">
        <v>4</v>
      </c>
      <c r="B1" s="2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9.5" customHeight="1">
      <c r="A2" s="4"/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3" customFormat="1" ht="30" customHeight="1">
      <c r="A3" s="42" t="s">
        <v>42</v>
      </c>
      <c r="B3" s="14" t="s">
        <v>5</v>
      </c>
      <c r="C3" s="14"/>
      <c r="D3" s="15"/>
      <c r="E3" s="16" t="s">
        <v>6</v>
      </c>
      <c r="F3" s="14"/>
      <c r="G3" s="15"/>
      <c r="H3" s="17" t="s">
        <v>7</v>
      </c>
      <c r="I3" s="14"/>
      <c r="J3" s="15"/>
      <c r="K3" s="16" t="s">
        <v>8</v>
      </c>
      <c r="L3" s="14"/>
      <c r="M3" s="14"/>
      <c r="N3" s="44" t="s">
        <v>42</v>
      </c>
    </row>
    <row r="4" spans="1:14" s="3" customFormat="1" ht="30" customHeight="1">
      <c r="A4" s="41"/>
      <c r="B4" s="18" t="s">
        <v>9</v>
      </c>
      <c r="C4" s="19" t="s">
        <v>10</v>
      </c>
      <c r="D4" s="18" t="s">
        <v>11</v>
      </c>
      <c r="E4" s="19" t="s">
        <v>9</v>
      </c>
      <c r="F4" s="19" t="s">
        <v>10</v>
      </c>
      <c r="G4" s="18" t="s">
        <v>11</v>
      </c>
      <c r="H4" s="19" t="s">
        <v>9</v>
      </c>
      <c r="I4" s="19" t="s">
        <v>10</v>
      </c>
      <c r="J4" s="18" t="s">
        <v>11</v>
      </c>
      <c r="K4" s="19" t="s">
        <v>9</v>
      </c>
      <c r="L4" s="19" t="s">
        <v>10</v>
      </c>
      <c r="M4" s="20" t="s">
        <v>11</v>
      </c>
      <c r="N4" s="43"/>
    </row>
    <row r="5" spans="1:14" s="23" customFormat="1" ht="12.75" customHeight="1">
      <c r="A5" s="6"/>
      <c r="B5" s="8" t="s">
        <v>0</v>
      </c>
      <c r="C5" s="8"/>
      <c r="D5" s="8"/>
      <c r="E5" s="8"/>
      <c r="F5" s="8"/>
      <c r="G5" s="8"/>
      <c r="H5" s="8"/>
      <c r="I5" s="8"/>
      <c r="J5" s="8"/>
      <c r="K5" s="8"/>
      <c r="L5" s="8"/>
      <c r="M5" s="7"/>
      <c r="N5" s="22"/>
    </row>
    <row r="6" spans="1:14" ht="12">
      <c r="A6" s="10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</row>
    <row r="7" spans="1:14" s="29" customFormat="1" ht="13.5">
      <c r="A7" s="26" t="s">
        <v>12</v>
      </c>
      <c r="B7" s="27">
        <f>SUM(B8:B13)</f>
        <v>7187428</v>
      </c>
      <c r="C7" s="27">
        <f>SUM(C8:C13)</f>
        <v>3675485</v>
      </c>
      <c r="D7" s="27">
        <f>SUM(D8:D13)</f>
        <v>3511943</v>
      </c>
      <c r="E7" s="27">
        <f>SUM(F7:G7)</f>
        <v>46490</v>
      </c>
      <c r="F7" s="27">
        <f aca="true" t="shared" si="0" ref="F7:M7">SUM(F8:F13)</f>
        <v>23176</v>
      </c>
      <c r="G7" s="27">
        <f t="shared" si="0"/>
        <v>23314</v>
      </c>
      <c r="H7" s="27">
        <f t="shared" si="0"/>
        <v>7067868</v>
      </c>
      <c r="I7" s="27">
        <f t="shared" si="0"/>
        <v>3622745</v>
      </c>
      <c r="J7" s="27">
        <f t="shared" si="0"/>
        <v>3445123</v>
      </c>
      <c r="K7" s="27">
        <f t="shared" si="0"/>
        <v>73070</v>
      </c>
      <c r="L7" s="27">
        <f t="shared" si="0"/>
        <v>29564</v>
      </c>
      <c r="M7" s="27">
        <f t="shared" si="0"/>
        <v>43506</v>
      </c>
      <c r="N7" s="28" t="s">
        <v>12</v>
      </c>
    </row>
    <row r="8" spans="1:14" ht="12">
      <c r="A8" s="30" t="s">
        <v>13</v>
      </c>
      <c r="B8" s="31">
        <f aca="true" t="shared" si="1" ref="B8:B13">SUM(C8:D8)</f>
        <v>1181519</v>
      </c>
      <c r="C8" s="31">
        <f aca="true" t="shared" si="2" ref="C8:D13">SUM(F8+I8+L8)</f>
        <v>604997</v>
      </c>
      <c r="D8" s="31">
        <f t="shared" si="2"/>
        <v>576522</v>
      </c>
      <c r="E8" s="31">
        <f aca="true" t="shared" si="3" ref="E8:E13">SUM(F8:G8)</f>
        <v>7795</v>
      </c>
      <c r="F8" s="31">
        <v>3889</v>
      </c>
      <c r="G8" s="31">
        <v>3906</v>
      </c>
      <c r="H8" s="31">
        <f aca="true" t="shared" si="4" ref="H8:H13">SUM(I8:J8)</f>
        <v>1160850</v>
      </c>
      <c r="I8" s="31">
        <v>595776</v>
      </c>
      <c r="J8" s="31">
        <v>565074</v>
      </c>
      <c r="K8" s="31">
        <f aca="true" t="shared" si="5" ref="K8:K13">SUM(L8:M8)</f>
        <v>12874</v>
      </c>
      <c r="L8" s="31">
        <v>5332</v>
      </c>
      <c r="M8" s="31">
        <v>7542</v>
      </c>
      <c r="N8" s="32" t="s">
        <v>13</v>
      </c>
    </row>
    <row r="9" spans="1:14" ht="12">
      <c r="A9" s="30" t="s">
        <v>14</v>
      </c>
      <c r="B9" s="31">
        <f t="shared" si="1"/>
        <v>1199555</v>
      </c>
      <c r="C9" s="31">
        <f t="shared" si="2"/>
        <v>613403</v>
      </c>
      <c r="D9" s="31">
        <f t="shared" si="2"/>
        <v>586152</v>
      </c>
      <c r="E9" s="31">
        <f t="shared" si="3"/>
        <v>7683</v>
      </c>
      <c r="F9" s="31">
        <v>3823</v>
      </c>
      <c r="G9" s="31">
        <v>3860</v>
      </c>
      <c r="H9" s="31">
        <f t="shared" si="4"/>
        <v>1179190</v>
      </c>
      <c r="I9" s="31">
        <v>604386</v>
      </c>
      <c r="J9" s="31">
        <v>574804</v>
      </c>
      <c r="K9" s="31">
        <f t="shared" si="5"/>
        <v>12682</v>
      </c>
      <c r="L9" s="31">
        <v>5194</v>
      </c>
      <c r="M9" s="31">
        <v>7488</v>
      </c>
      <c r="N9" s="32" t="s">
        <v>14</v>
      </c>
    </row>
    <row r="10" spans="1:14" ht="12">
      <c r="A10" s="30" t="s">
        <v>15</v>
      </c>
      <c r="B10" s="31">
        <f t="shared" si="1"/>
        <v>1191447</v>
      </c>
      <c r="C10" s="31">
        <f t="shared" si="2"/>
        <v>608948</v>
      </c>
      <c r="D10" s="31">
        <f t="shared" si="2"/>
        <v>582499</v>
      </c>
      <c r="E10" s="31">
        <f t="shared" si="3"/>
        <v>7644</v>
      </c>
      <c r="F10" s="31">
        <v>3796</v>
      </c>
      <c r="G10" s="31">
        <v>3848</v>
      </c>
      <c r="H10" s="31">
        <f t="shared" si="4"/>
        <v>1171476</v>
      </c>
      <c r="I10" s="31">
        <v>600133</v>
      </c>
      <c r="J10" s="31">
        <v>571343</v>
      </c>
      <c r="K10" s="31">
        <f t="shared" si="5"/>
        <v>12327</v>
      </c>
      <c r="L10" s="31">
        <v>5019</v>
      </c>
      <c r="M10" s="31">
        <v>7308</v>
      </c>
      <c r="N10" s="32" t="s">
        <v>15</v>
      </c>
    </row>
    <row r="11" spans="1:14" ht="12">
      <c r="A11" s="30" t="s">
        <v>16</v>
      </c>
      <c r="B11" s="31">
        <f t="shared" si="1"/>
        <v>1200980</v>
      </c>
      <c r="C11" s="31">
        <f t="shared" si="2"/>
        <v>614240</v>
      </c>
      <c r="D11" s="31">
        <f t="shared" si="2"/>
        <v>586740</v>
      </c>
      <c r="E11" s="31">
        <f t="shared" si="3"/>
        <v>7736</v>
      </c>
      <c r="F11" s="31">
        <v>3864</v>
      </c>
      <c r="G11" s="31">
        <v>3872</v>
      </c>
      <c r="H11" s="31">
        <f t="shared" si="4"/>
        <v>1181194</v>
      </c>
      <c r="I11" s="31">
        <v>605522</v>
      </c>
      <c r="J11" s="31">
        <v>575672</v>
      </c>
      <c r="K11" s="31">
        <f t="shared" si="5"/>
        <v>12050</v>
      </c>
      <c r="L11" s="31">
        <v>4854</v>
      </c>
      <c r="M11" s="31">
        <v>7196</v>
      </c>
      <c r="N11" s="32" t="s">
        <v>16</v>
      </c>
    </row>
    <row r="12" spans="1:14" ht="12">
      <c r="A12" s="30" t="s">
        <v>17</v>
      </c>
      <c r="B12" s="31">
        <f t="shared" si="1"/>
        <v>1181624</v>
      </c>
      <c r="C12" s="31">
        <f t="shared" si="2"/>
        <v>603733</v>
      </c>
      <c r="D12" s="31">
        <f t="shared" si="2"/>
        <v>577891</v>
      </c>
      <c r="E12" s="31">
        <f t="shared" si="3"/>
        <v>7794</v>
      </c>
      <c r="F12" s="31">
        <v>3882</v>
      </c>
      <c r="G12" s="31">
        <v>3912</v>
      </c>
      <c r="H12" s="31">
        <f t="shared" si="4"/>
        <v>1162113</v>
      </c>
      <c r="I12" s="31">
        <v>595172</v>
      </c>
      <c r="J12" s="31">
        <v>566941</v>
      </c>
      <c r="K12" s="31">
        <f t="shared" si="5"/>
        <v>11717</v>
      </c>
      <c r="L12" s="31">
        <v>4679</v>
      </c>
      <c r="M12" s="31">
        <v>7038</v>
      </c>
      <c r="N12" s="32" t="s">
        <v>17</v>
      </c>
    </row>
    <row r="13" spans="1:14" ht="12">
      <c r="A13" s="30" t="s">
        <v>18</v>
      </c>
      <c r="B13" s="31">
        <f t="shared" si="1"/>
        <v>1232303</v>
      </c>
      <c r="C13" s="31">
        <f t="shared" si="2"/>
        <v>630164</v>
      </c>
      <c r="D13" s="31">
        <f t="shared" si="2"/>
        <v>602139</v>
      </c>
      <c r="E13" s="31">
        <f t="shared" si="3"/>
        <v>7838</v>
      </c>
      <c r="F13" s="31">
        <v>3922</v>
      </c>
      <c r="G13" s="31">
        <v>3916</v>
      </c>
      <c r="H13" s="31">
        <f t="shared" si="4"/>
        <v>1213045</v>
      </c>
      <c r="I13" s="31">
        <v>621756</v>
      </c>
      <c r="J13" s="31">
        <v>591289</v>
      </c>
      <c r="K13" s="31">
        <f t="shared" si="5"/>
        <v>11420</v>
      </c>
      <c r="L13" s="31">
        <v>4486</v>
      </c>
      <c r="M13" s="31">
        <v>6934</v>
      </c>
      <c r="N13" s="32" t="s">
        <v>18</v>
      </c>
    </row>
    <row r="14" spans="1:14" ht="12">
      <c r="A14" s="1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3"/>
    </row>
    <row r="15" spans="1:14" s="29" customFormat="1" ht="13.5">
      <c r="A15" s="26" t="s">
        <v>19</v>
      </c>
      <c r="B15" s="27">
        <f>SUM(B16:B18)</f>
        <v>3601528</v>
      </c>
      <c r="C15" s="27">
        <f aca="true" t="shared" si="6" ref="C15:M15">SUM(C16:C18)</f>
        <v>1842102</v>
      </c>
      <c r="D15" s="27">
        <f t="shared" si="6"/>
        <v>1759426</v>
      </c>
      <c r="E15" s="27">
        <f t="shared" si="6"/>
        <v>33407</v>
      </c>
      <c r="F15" s="27">
        <f t="shared" si="6"/>
        <v>16787</v>
      </c>
      <c r="G15" s="27">
        <f t="shared" si="6"/>
        <v>16620</v>
      </c>
      <c r="H15" s="27">
        <f t="shared" si="6"/>
        <v>3320773</v>
      </c>
      <c r="I15" s="27">
        <f t="shared" si="6"/>
        <v>1709378</v>
      </c>
      <c r="J15" s="27">
        <f t="shared" si="6"/>
        <v>1611395</v>
      </c>
      <c r="K15" s="27">
        <f t="shared" si="6"/>
        <v>247348</v>
      </c>
      <c r="L15" s="27">
        <f t="shared" si="6"/>
        <v>115937</v>
      </c>
      <c r="M15" s="27">
        <f t="shared" si="6"/>
        <v>131411</v>
      </c>
      <c r="N15" s="28" t="s">
        <v>19</v>
      </c>
    </row>
    <row r="16" spans="1:14" ht="12">
      <c r="A16" s="30" t="s">
        <v>13</v>
      </c>
      <c r="B16" s="31">
        <f>SUM(C16:D16)</f>
        <v>1187620</v>
      </c>
      <c r="C16" s="31">
        <f aca="true" t="shared" si="7" ref="C16:D18">SUM(F16+I16+L16)</f>
        <v>607027</v>
      </c>
      <c r="D16" s="31">
        <f t="shared" si="7"/>
        <v>580593</v>
      </c>
      <c r="E16" s="31">
        <f>SUM(F16:G16)</f>
        <v>11193</v>
      </c>
      <c r="F16" s="31">
        <v>5608</v>
      </c>
      <c r="G16" s="31">
        <v>5585</v>
      </c>
      <c r="H16" s="31">
        <f>SUM(I16:J16)</f>
        <v>1092075</v>
      </c>
      <c r="I16" s="31">
        <v>562000</v>
      </c>
      <c r="J16" s="31">
        <v>530075</v>
      </c>
      <c r="K16" s="31">
        <f>SUM(L16:M16)</f>
        <v>84352</v>
      </c>
      <c r="L16" s="31">
        <v>39419</v>
      </c>
      <c r="M16" s="31">
        <v>44933</v>
      </c>
      <c r="N16" s="32" t="s">
        <v>13</v>
      </c>
    </row>
    <row r="17" spans="1:14" ht="12">
      <c r="A17" s="30" t="s">
        <v>14</v>
      </c>
      <c r="B17" s="31">
        <f>SUM(C17:D17)</f>
        <v>1199518</v>
      </c>
      <c r="C17" s="31">
        <f t="shared" si="7"/>
        <v>613615</v>
      </c>
      <c r="D17" s="31">
        <f t="shared" si="7"/>
        <v>585903</v>
      </c>
      <c r="E17" s="31">
        <f>SUM(F17:G17)</f>
        <v>11097</v>
      </c>
      <c r="F17" s="31">
        <v>5539</v>
      </c>
      <c r="G17" s="31">
        <v>5558</v>
      </c>
      <c r="H17" s="31">
        <f>SUM(I17:J17)</f>
        <v>1105735</v>
      </c>
      <c r="I17" s="31">
        <v>569324</v>
      </c>
      <c r="J17" s="31">
        <v>536411</v>
      </c>
      <c r="K17" s="31">
        <f>SUM(L17:M17)</f>
        <v>82686</v>
      </c>
      <c r="L17" s="31">
        <v>38752</v>
      </c>
      <c r="M17" s="31">
        <v>43934</v>
      </c>
      <c r="N17" s="32" t="s">
        <v>14</v>
      </c>
    </row>
    <row r="18" spans="1:14" ht="12">
      <c r="A18" s="30" t="s">
        <v>15</v>
      </c>
      <c r="B18" s="31">
        <f>SUM(C18:D18)</f>
        <v>1214390</v>
      </c>
      <c r="C18" s="31">
        <f t="shared" si="7"/>
        <v>621460</v>
      </c>
      <c r="D18" s="31">
        <f t="shared" si="7"/>
        <v>592930</v>
      </c>
      <c r="E18" s="31">
        <f>SUM(F18:G18)</f>
        <v>11117</v>
      </c>
      <c r="F18" s="31">
        <v>5640</v>
      </c>
      <c r="G18" s="31">
        <v>5477</v>
      </c>
      <c r="H18" s="31">
        <f>SUM(I18:J18)</f>
        <v>1122963</v>
      </c>
      <c r="I18" s="31">
        <v>578054</v>
      </c>
      <c r="J18" s="31">
        <v>544909</v>
      </c>
      <c r="K18" s="31">
        <f>SUM(L18:M18)</f>
        <v>80310</v>
      </c>
      <c r="L18" s="31">
        <v>37766</v>
      </c>
      <c r="M18" s="31">
        <v>42544</v>
      </c>
      <c r="N18" s="32" t="s">
        <v>15</v>
      </c>
    </row>
    <row r="19" spans="1:14" ht="12">
      <c r="A19" s="1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3"/>
    </row>
    <row r="20" spans="1:14" s="29" customFormat="1" ht="13.5">
      <c r="A20" s="26" t="s">
        <v>1</v>
      </c>
      <c r="B20" s="27">
        <f>SUM(B21+B26+B27)</f>
        <v>3494274</v>
      </c>
      <c r="C20" s="27">
        <f aca="true" t="shared" si="8" ref="C20:M20">SUM(C21+C26+C27)</f>
        <v>1769014</v>
      </c>
      <c r="D20" s="27">
        <f t="shared" si="8"/>
        <v>1725260</v>
      </c>
      <c r="E20" s="27">
        <f t="shared" si="8"/>
        <v>8787</v>
      </c>
      <c r="F20" s="27">
        <f t="shared" si="8"/>
        <v>4442</v>
      </c>
      <c r="G20" s="27">
        <f t="shared" si="8"/>
        <v>4345</v>
      </c>
      <c r="H20" s="27">
        <f t="shared" si="8"/>
        <v>2447207</v>
      </c>
      <c r="I20" s="27">
        <f t="shared" si="8"/>
        <v>1229892</v>
      </c>
      <c r="J20" s="27">
        <f t="shared" si="8"/>
        <v>1217315</v>
      </c>
      <c r="K20" s="27">
        <f t="shared" si="8"/>
        <v>1038280</v>
      </c>
      <c r="L20" s="27">
        <f t="shared" si="8"/>
        <v>534680</v>
      </c>
      <c r="M20" s="27">
        <f t="shared" si="8"/>
        <v>503600</v>
      </c>
      <c r="N20" s="28" t="s">
        <v>1</v>
      </c>
    </row>
    <row r="21" spans="1:14" ht="12">
      <c r="A21" s="30" t="s">
        <v>20</v>
      </c>
      <c r="B21" s="31">
        <f>SUM(B22:B25)</f>
        <v>3485457</v>
      </c>
      <c r="C21" s="31">
        <f aca="true" t="shared" si="9" ref="C21:M21">SUM(C22:C25)</f>
        <v>1767129</v>
      </c>
      <c r="D21" s="31">
        <f t="shared" si="9"/>
        <v>1718328</v>
      </c>
      <c r="E21" s="31">
        <f t="shared" si="9"/>
        <v>8744</v>
      </c>
      <c r="F21" s="31">
        <f t="shared" si="9"/>
        <v>4406</v>
      </c>
      <c r="G21" s="31">
        <f t="shared" si="9"/>
        <v>4338</v>
      </c>
      <c r="H21" s="31">
        <f t="shared" si="9"/>
        <v>2443596</v>
      </c>
      <c r="I21" s="31">
        <f t="shared" si="9"/>
        <v>1228703</v>
      </c>
      <c r="J21" s="31">
        <f t="shared" si="9"/>
        <v>1214893</v>
      </c>
      <c r="K21" s="31">
        <f t="shared" si="9"/>
        <v>1033117</v>
      </c>
      <c r="L21" s="31">
        <f t="shared" si="9"/>
        <v>534020</v>
      </c>
      <c r="M21" s="31">
        <f t="shared" si="9"/>
        <v>499097</v>
      </c>
      <c r="N21" s="32" t="s">
        <v>20</v>
      </c>
    </row>
    <row r="22" spans="1:14" ht="12">
      <c r="A22" s="30" t="s">
        <v>21</v>
      </c>
      <c r="B22" s="31">
        <f aca="true" t="shared" si="10" ref="B22:B27">SUM(C22:D22)</f>
        <v>1166220</v>
      </c>
      <c r="C22" s="31">
        <f aca="true" t="shared" si="11" ref="C22:D27">SUM(F22+I22+L22)</f>
        <v>591563</v>
      </c>
      <c r="D22" s="31">
        <f t="shared" si="11"/>
        <v>574657</v>
      </c>
      <c r="E22" s="31">
        <f aca="true" t="shared" si="12" ref="E22:E27">SUM(F22:G22)</f>
        <v>2967</v>
      </c>
      <c r="F22" s="31">
        <v>1485</v>
      </c>
      <c r="G22" s="31">
        <v>1482</v>
      </c>
      <c r="H22" s="31">
        <f aca="true" t="shared" si="13" ref="H22:H27">SUM(I22:J22)</f>
        <v>814985</v>
      </c>
      <c r="I22" s="31">
        <v>410807</v>
      </c>
      <c r="J22" s="31">
        <v>404178</v>
      </c>
      <c r="K22" s="31">
        <f aca="true" t="shared" si="14" ref="K22:K27">SUM(L22:M22)</f>
        <v>348268</v>
      </c>
      <c r="L22" s="31">
        <v>179271</v>
      </c>
      <c r="M22" s="31">
        <v>168997</v>
      </c>
      <c r="N22" s="32" t="s">
        <v>21</v>
      </c>
    </row>
    <row r="23" spans="1:14" ht="12">
      <c r="A23" s="30" t="s">
        <v>22</v>
      </c>
      <c r="B23" s="31">
        <f t="shared" si="10"/>
        <v>1141026</v>
      </c>
      <c r="C23" s="31">
        <f t="shared" si="11"/>
        <v>577562</v>
      </c>
      <c r="D23" s="31">
        <f t="shared" si="11"/>
        <v>563464</v>
      </c>
      <c r="E23" s="31">
        <f t="shared" si="12"/>
        <v>2951</v>
      </c>
      <c r="F23" s="31">
        <v>1531</v>
      </c>
      <c r="G23" s="31">
        <v>1420</v>
      </c>
      <c r="H23" s="31">
        <f t="shared" si="13"/>
        <v>799774</v>
      </c>
      <c r="I23" s="31">
        <v>401346</v>
      </c>
      <c r="J23" s="31">
        <v>398428</v>
      </c>
      <c r="K23" s="31">
        <f t="shared" si="14"/>
        <v>338301</v>
      </c>
      <c r="L23" s="31">
        <v>174685</v>
      </c>
      <c r="M23" s="31">
        <v>163616</v>
      </c>
      <c r="N23" s="32" t="s">
        <v>22</v>
      </c>
    </row>
    <row r="24" spans="1:14" ht="12">
      <c r="A24" s="30" t="s">
        <v>23</v>
      </c>
      <c r="B24" s="31">
        <f t="shared" si="10"/>
        <v>1161925</v>
      </c>
      <c r="C24" s="31">
        <f t="shared" si="11"/>
        <v>587928</v>
      </c>
      <c r="D24" s="31">
        <f t="shared" si="11"/>
        <v>573997</v>
      </c>
      <c r="E24" s="31">
        <f t="shared" si="12"/>
        <v>2826</v>
      </c>
      <c r="F24" s="31">
        <v>1390</v>
      </c>
      <c r="G24" s="31">
        <v>1436</v>
      </c>
      <c r="H24" s="31">
        <f t="shared" si="13"/>
        <v>812767</v>
      </c>
      <c r="I24" s="31">
        <v>406540</v>
      </c>
      <c r="J24" s="31">
        <v>406227</v>
      </c>
      <c r="K24" s="31">
        <f t="shared" si="14"/>
        <v>346332</v>
      </c>
      <c r="L24" s="31">
        <v>179998</v>
      </c>
      <c r="M24" s="31">
        <v>166334</v>
      </c>
      <c r="N24" s="32" t="s">
        <v>23</v>
      </c>
    </row>
    <row r="25" spans="1:14" ht="12">
      <c r="A25" s="30" t="s">
        <v>24</v>
      </c>
      <c r="B25" s="31">
        <f t="shared" si="10"/>
        <v>16286</v>
      </c>
      <c r="C25" s="31">
        <f t="shared" si="11"/>
        <v>10076</v>
      </c>
      <c r="D25" s="31">
        <f t="shared" si="11"/>
        <v>6210</v>
      </c>
      <c r="E25" s="31">
        <f t="shared" si="12"/>
        <v>0</v>
      </c>
      <c r="F25" s="31">
        <v>0</v>
      </c>
      <c r="G25" s="31">
        <v>0</v>
      </c>
      <c r="H25" s="31">
        <f t="shared" si="13"/>
        <v>16070</v>
      </c>
      <c r="I25" s="31">
        <v>10010</v>
      </c>
      <c r="J25" s="31">
        <v>6060</v>
      </c>
      <c r="K25" s="31">
        <f t="shared" si="14"/>
        <v>216</v>
      </c>
      <c r="L25" s="31">
        <v>66</v>
      </c>
      <c r="M25" s="31">
        <v>150</v>
      </c>
      <c r="N25" s="32" t="s">
        <v>24</v>
      </c>
    </row>
    <row r="26" spans="1:14" ht="12">
      <c r="A26" s="30" t="s">
        <v>25</v>
      </c>
      <c r="B26" s="31">
        <f t="shared" si="10"/>
        <v>8653</v>
      </c>
      <c r="C26" s="31">
        <f t="shared" si="11"/>
        <v>1812</v>
      </c>
      <c r="D26" s="31">
        <f t="shared" si="11"/>
        <v>6841</v>
      </c>
      <c r="E26" s="31">
        <f t="shared" si="12"/>
        <v>43</v>
      </c>
      <c r="F26" s="31">
        <v>36</v>
      </c>
      <c r="G26" s="31">
        <v>7</v>
      </c>
      <c r="H26" s="31">
        <f t="shared" si="13"/>
        <v>3450</v>
      </c>
      <c r="I26" s="31">
        <v>1116</v>
      </c>
      <c r="J26" s="31">
        <v>2334</v>
      </c>
      <c r="K26" s="31">
        <f t="shared" si="14"/>
        <v>5160</v>
      </c>
      <c r="L26" s="31">
        <v>660</v>
      </c>
      <c r="M26" s="31">
        <v>4500</v>
      </c>
      <c r="N26" s="32" t="s">
        <v>25</v>
      </c>
    </row>
    <row r="27" spans="1:14" ht="12">
      <c r="A27" s="30" t="s">
        <v>26</v>
      </c>
      <c r="B27" s="31">
        <f t="shared" si="10"/>
        <v>164</v>
      </c>
      <c r="C27" s="31">
        <f t="shared" si="11"/>
        <v>73</v>
      </c>
      <c r="D27" s="31">
        <f t="shared" si="11"/>
        <v>91</v>
      </c>
      <c r="E27" s="31">
        <f t="shared" si="12"/>
        <v>0</v>
      </c>
      <c r="F27" s="31">
        <v>0</v>
      </c>
      <c r="G27" s="31">
        <v>0</v>
      </c>
      <c r="H27" s="31">
        <f t="shared" si="13"/>
        <v>161</v>
      </c>
      <c r="I27" s="31">
        <v>73</v>
      </c>
      <c r="J27" s="31">
        <v>88</v>
      </c>
      <c r="K27" s="31">
        <f t="shared" si="14"/>
        <v>3</v>
      </c>
      <c r="L27" s="31">
        <v>0</v>
      </c>
      <c r="M27" s="31">
        <v>3</v>
      </c>
      <c r="N27" s="32" t="s">
        <v>26</v>
      </c>
    </row>
    <row r="28" spans="1:14" ht="12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2"/>
    </row>
    <row r="29" spans="1:14" s="29" customFormat="1" ht="13.5">
      <c r="A29" s="34" t="s">
        <v>27</v>
      </c>
      <c r="B29" s="27">
        <f>SUM(B30+B34)</f>
        <v>11648</v>
      </c>
      <c r="C29" s="27">
        <f>SUM(C30+C34)</f>
        <v>6079</v>
      </c>
      <c r="D29" s="27">
        <f>SUM(D30+D34)</f>
        <v>5569</v>
      </c>
      <c r="E29" s="27">
        <f aca="true" t="shared" si="15" ref="E29:M29">SUM(E30+E34)</f>
        <v>1437</v>
      </c>
      <c r="F29" s="27">
        <f t="shared" si="15"/>
        <v>716</v>
      </c>
      <c r="G29" s="27">
        <f t="shared" si="15"/>
        <v>721</v>
      </c>
      <c r="H29" s="27">
        <f t="shared" si="15"/>
        <v>5624</v>
      </c>
      <c r="I29" s="27">
        <f t="shared" si="15"/>
        <v>2323</v>
      </c>
      <c r="J29" s="27">
        <f t="shared" si="15"/>
        <v>3301</v>
      </c>
      <c r="K29" s="27">
        <f t="shared" si="15"/>
        <v>4587</v>
      </c>
      <c r="L29" s="27">
        <f t="shared" si="15"/>
        <v>3040</v>
      </c>
      <c r="M29" s="27">
        <f t="shared" si="15"/>
        <v>1547</v>
      </c>
      <c r="N29" s="35" t="s">
        <v>27</v>
      </c>
    </row>
    <row r="30" spans="1:14" ht="12">
      <c r="A30" s="36" t="s">
        <v>28</v>
      </c>
      <c r="B30" s="31">
        <f>SUM(B31:B33)</f>
        <v>7779</v>
      </c>
      <c r="C30" s="31">
        <f aca="true" t="shared" si="16" ref="C30:M30">SUM(C31:C33)</f>
        <v>3954</v>
      </c>
      <c r="D30" s="31">
        <f t="shared" si="16"/>
        <v>3825</v>
      </c>
      <c r="E30" s="31">
        <f t="shared" si="16"/>
        <v>739</v>
      </c>
      <c r="F30" s="31">
        <f t="shared" si="16"/>
        <v>367</v>
      </c>
      <c r="G30" s="31">
        <f t="shared" si="16"/>
        <v>372</v>
      </c>
      <c r="H30" s="31">
        <f t="shared" si="16"/>
        <v>4394</v>
      </c>
      <c r="I30" s="31">
        <f t="shared" si="16"/>
        <v>1822</v>
      </c>
      <c r="J30" s="31">
        <f t="shared" si="16"/>
        <v>2572</v>
      </c>
      <c r="K30" s="31">
        <f t="shared" si="16"/>
        <v>2646</v>
      </c>
      <c r="L30" s="31">
        <f t="shared" si="16"/>
        <v>1765</v>
      </c>
      <c r="M30" s="31">
        <f t="shared" si="16"/>
        <v>881</v>
      </c>
      <c r="N30" s="37" t="s">
        <v>28</v>
      </c>
    </row>
    <row r="31" spans="1:14" ht="12">
      <c r="A31" s="30" t="s">
        <v>13</v>
      </c>
      <c r="B31" s="31">
        <f>SUM(C31:D31)</f>
        <v>3052</v>
      </c>
      <c r="C31" s="31">
        <f aca="true" t="shared" si="17" ref="C31:D33">SUM(F31+I31+L31)</f>
        <v>1558</v>
      </c>
      <c r="D31" s="31">
        <f t="shared" si="17"/>
        <v>1494</v>
      </c>
      <c r="E31" s="31">
        <f>SUM(F31:G31)</f>
        <v>254</v>
      </c>
      <c r="F31" s="31">
        <v>125</v>
      </c>
      <c r="G31" s="31">
        <v>129</v>
      </c>
      <c r="H31" s="31">
        <f>SUM(I31:J31)</f>
        <v>1776</v>
      </c>
      <c r="I31" s="31">
        <v>736</v>
      </c>
      <c r="J31" s="31">
        <v>1040</v>
      </c>
      <c r="K31" s="31">
        <f>SUM(L31:M31)</f>
        <v>1022</v>
      </c>
      <c r="L31" s="31">
        <v>697</v>
      </c>
      <c r="M31" s="31">
        <v>325</v>
      </c>
      <c r="N31" s="32" t="s">
        <v>13</v>
      </c>
    </row>
    <row r="32" spans="1:14" ht="12">
      <c r="A32" s="30" t="s">
        <v>14</v>
      </c>
      <c r="B32" s="31">
        <f>SUM(C32:D32)</f>
        <v>2442</v>
      </c>
      <c r="C32" s="31">
        <f t="shared" si="17"/>
        <v>1250</v>
      </c>
      <c r="D32" s="31">
        <f t="shared" si="17"/>
        <v>1192</v>
      </c>
      <c r="E32" s="31">
        <f>SUM(F32:G32)</f>
        <v>243</v>
      </c>
      <c r="F32" s="31">
        <v>121</v>
      </c>
      <c r="G32" s="31">
        <v>122</v>
      </c>
      <c r="H32" s="31">
        <f>SUM(I32:J32)</f>
        <v>1358</v>
      </c>
      <c r="I32" s="31">
        <v>574</v>
      </c>
      <c r="J32" s="31">
        <v>784</v>
      </c>
      <c r="K32" s="31">
        <f>SUM(L32:M32)</f>
        <v>841</v>
      </c>
      <c r="L32" s="31">
        <v>555</v>
      </c>
      <c r="M32" s="31">
        <v>286</v>
      </c>
      <c r="N32" s="32" t="s">
        <v>14</v>
      </c>
    </row>
    <row r="33" spans="1:14" ht="12">
      <c r="A33" s="30" t="s">
        <v>15</v>
      </c>
      <c r="B33" s="31">
        <f>SUM(C33:D33)</f>
        <v>2285</v>
      </c>
      <c r="C33" s="31">
        <f t="shared" si="17"/>
        <v>1146</v>
      </c>
      <c r="D33" s="31">
        <f t="shared" si="17"/>
        <v>1139</v>
      </c>
      <c r="E33" s="31">
        <f>SUM(F33:G33)</f>
        <v>242</v>
      </c>
      <c r="F33" s="31">
        <v>121</v>
      </c>
      <c r="G33" s="31">
        <v>121</v>
      </c>
      <c r="H33" s="31">
        <f>SUM(I33:J33)</f>
        <v>1260</v>
      </c>
      <c r="I33" s="31">
        <v>512</v>
      </c>
      <c r="J33" s="31">
        <v>748</v>
      </c>
      <c r="K33" s="31">
        <f>SUM(L33:M33)</f>
        <v>783</v>
      </c>
      <c r="L33" s="31">
        <v>513</v>
      </c>
      <c r="M33" s="31">
        <v>270</v>
      </c>
      <c r="N33" s="32" t="s">
        <v>15</v>
      </c>
    </row>
    <row r="34" spans="1:14" ht="12">
      <c r="A34" s="36" t="s">
        <v>29</v>
      </c>
      <c r="B34" s="31">
        <f>SUM(B35+B40+B41)</f>
        <v>3869</v>
      </c>
      <c r="C34" s="31">
        <f aca="true" t="shared" si="18" ref="C34:M34">SUM(C35+C40+C41)</f>
        <v>2125</v>
      </c>
      <c r="D34" s="31">
        <f t="shared" si="18"/>
        <v>1744</v>
      </c>
      <c r="E34" s="31">
        <f t="shared" si="18"/>
        <v>698</v>
      </c>
      <c r="F34" s="31">
        <f t="shared" si="18"/>
        <v>349</v>
      </c>
      <c r="G34" s="31">
        <f t="shared" si="18"/>
        <v>349</v>
      </c>
      <c r="H34" s="31">
        <f t="shared" si="18"/>
        <v>1230</v>
      </c>
      <c r="I34" s="31">
        <f t="shared" si="18"/>
        <v>501</v>
      </c>
      <c r="J34" s="31">
        <f t="shared" si="18"/>
        <v>729</v>
      </c>
      <c r="K34" s="31">
        <f t="shared" si="18"/>
        <v>1941</v>
      </c>
      <c r="L34" s="31">
        <f t="shared" si="18"/>
        <v>1275</v>
      </c>
      <c r="M34" s="31">
        <f t="shared" si="18"/>
        <v>666</v>
      </c>
      <c r="N34" s="37" t="s">
        <v>29</v>
      </c>
    </row>
    <row r="35" spans="1:14" ht="12">
      <c r="A35" s="30" t="s">
        <v>20</v>
      </c>
      <c r="B35" s="31">
        <f>SUM(B36:B39)</f>
        <v>3869</v>
      </c>
      <c r="C35" s="31">
        <f aca="true" t="shared" si="19" ref="C35:M35">SUM(C36:C39)</f>
        <v>2125</v>
      </c>
      <c r="D35" s="31">
        <f t="shared" si="19"/>
        <v>1744</v>
      </c>
      <c r="E35" s="31">
        <f t="shared" si="19"/>
        <v>698</v>
      </c>
      <c r="F35" s="31">
        <f t="shared" si="19"/>
        <v>349</v>
      </c>
      <c r="G35" s="31">
        <f t="shared" si="19"/>
        <v>349</v>
      </c>
      <c r="H35" s="31">
        <f t="shared" si="19"/>
        <v>1230</v>
      </c>
      <c r="I35" s="31">
        <f t="shared" si="19"/>
        <v>501</v>
      </c>
      <c r="J35" s="31">
        <f t="shared" si="19"/>
        <v>729</v>
      </c>
      <c r="K35" s="31">
        <f t="shared" si="19"/>
        <v>1941</v>
      </c>
      <c r="L35" s="31">
        <f t="shared" si="19"/>
        <v>1275</v>
      </c>
      <c r="M35" s="31">
        <f t="shared" si="19"/>
        <v>666</v>
      </c>
      <c r="N35" s="32" t="s">
        <v>20</v>
      </c>
    </row>
    <row r="36" spans="1:14" ht="12">
      <c r="A36" s="30" t="s">
        <v>21</v>
      </c>
      <c r="B36" s="31">
        <f aca="true" t="shared" si="20" ref="B36:B41">SUM(C36:D36)</f>
        <v>1850</v>
      </c>
      <c r="C36" s="31">
        <f aca="true" t="shared" si="21" ref="C36:D41">SUM(F36+I36+L36)</f>
        <v>944</v>
      </c>
      <c r="D36" s="31">
        <f t="shared" si="21"/>
        <v>906</v>
      </c>
      <c r="E36" s="31">
        <f aca="true" t="shared" si="22" ref="E36:E41">SUM(F36:G36)</f>
        <v>237</v>
      </c>
      <c r="F36" s="31">
        <v>119</v>
      </c>
      <c r="G36" s="31">
        <v>118</v>
      </c>
      <c r="H36" s="31">
        <f aca="true" t="shared" si="23" ref="H36:H41">SUM(I36:J36)</f>
        <v>858</v>
      </c>
      <c r="I36" s="31">
        <v>334</v>
      </c>
      <c r="J36" s="31">
        <v>524</v>
      </c>
      <c r="K36" s="31">
        <f aca="true" t="shared" si="24" ref="K36:K41">SUM(L36:M36)</f>
        <v>755</v>
      </c>
      <c r="L36" s="31">
        <v>491</v>
      </c>
      <c r="M36" s="31">
        <v>264</v>
      </c>
      <c r="N36" s="32" t="s">
        <v>21</v>
      </c>
    </row>
    <row r="37" spans="1:14" ht="12">
      <c r="A37" s="30" t="s">
        <v>22</v>
      </c>
      <c r="B37" s="31">
        <f t="shared" si="20"/>
        <v>1066</v>
      </c>
      <c r="C37" s="31">
        <f t="shared" si="21"/>
        <v>626</v>
      </c>
      <c r="D37" s="31">
        <f t="shared" si="21"/>
        <v>440</v>
      </c>
      <c r="E37" s="31">
        <f t="shared" si="22"/>
        <v>233</v>
      </c>
      <c r="F37" s="31">
        <v>119</v>
      </c>
      <c r="G37" s="31">
        <v>114</v>
      </c>
      <c r="H37" s="31">
        <f t="shared" si="23"/>
        <v>228</v>
      </c>
      <c r="I37" s="31">
        <v>110</v>
      </c>
      <c r="J37" s="31">
        <v>118</v>
      </c>
      <c r="K37" s="31">
        <f t="shared" si="24"/>
        <v>605</v>
      </c>
      <c r="L37" s="31">
        <v>397</v>
      </c>
      <c r="M37" s="31">
        <v>208</v>
      </c>
      <c r="N37" s="32" t="s">
        <v>22</v>
      </c>
    </row>
    <row r="38" spans="1:14" ht="12">
      <c r="A38" s="30" t="s">
        <v>23</v>
      </c>
      <c r="B38" s="31">
        <f t="shared" si="20"/>
        <v>953</v>
      </c>
      <c r="C38" s="31">
        <f t="shared" si="21"/>
        <v>555</v>
      </c>
      <c r="D38" s="31">
        <f t="shared" si="21"/>
        <v>398</v>
      </c>
      <c r="E38" s="31">
        <f t="shared" si="22"/>
        <v>228</v>
      </c>
      <c r="F38" s="31">
        <v>111</v>
      </c>
      <c r="G38" s="31">
        <v>117</v>
      </c>
      <c r="H38" s="31">
        <f t="shared" si="23"/>
        <v>144</v>
      </c>
      <c r="I38" s="31">
        <v>57</v>
      </c>
      <c r="J38" s="31">
        <v>87</v>
      </c>
      <c r="K38" s="31">
        <f t="shared" si="24"/>
        <v>581</v>
      </c>
      <c r="L38" s="31">
        <v>387</v>
      </c>
      <c r="M38" s="31">
        <v>194</v>
      </c>
      <c r="N38" s="32" t="s">
        <v>23</v>
      </c>
    </row>
    <row r="39" spans="1:14" ht="12">
      <c r="A39" s="30" t="s">
        <v>24</v>
      </c>
      <c r="B39" s="31">
        <f t="shared" si="20"/>
        <v>0</v>
      </c>
      <c r="C39" s="31">
        <f t="shared" si="21"/>
        <v>0</v>
      </c>
      <c r="D39" s="31">
        <f t="shared" si="21"/>
        <v>0</v>
      </c>
      <c r="E39" s="31">
        <f t="shared" si="22"/>
        <v>0</v>
      </c>
      <c r="F39" s="31">
        <v>0</v>
      </c>
      <c r="G39" s="31">
        <v>0</v>
      </c>
      <c r="H39" s="31">
        <f t="shared" si="23"/>
        <v>0</v>
      </c>
      <c r="I39" s="31">
        <v>0</v>
      </c>
      <c r="J39" s="31">
        <v>0</v>
      </c>
      <c r="K39" s="31">
        <f t="shared" si="24"/>
        <v>0</v>
      </c>
      <c r="L39" s="31">
        <v>0</v>
      </c>
      <c r="M39" s="31">
        <v>0</v>
      </c>
      <c r="N39" s="32" t="s">
        <v>24</v>
      </c>
    </row>
    <row r="40" spans="1:14" ht="12">
      <c r="A40" s="30" t="s">
        <v>25</v>
      </c>
      <c r="B40" s="31">
        <f t="shared" si="20"/>
        <v>0</v>
      </c>
      <c r="C40" s="31">
        <f t="shared" si="21"/>
        <v>0</v>
      </c>
      <c r="D40" s="31">
        <f t="shared" si="21"/>
        <v>0</v>
      </c>
      <c r="E40" s="31">
        <f t="shared" si="22"/>
        <v>0</v>
      </c>
      <c r="F40" s="31">
        <v>0</v>
      </c>
      <c r="G40" s="31">
        <v>0</v>
      </c>
      <c r="H40" s="31">
        <f t="shared" si="23"/>
        <v>0</v>
      </c>
      <c r="I40" s="31">
        <v>0</v>
      </c>
      <c r="J40" s="31">
        <v>0</v>
      </c>
      <c r="K40" s="31">
        <f t="shared" si="24"/>
        <v>0</v>
      </c>
      <c r="L40" s="31">
        <v>0</v>
      </c>
      <c r="M40" s="31">
        <v>0</v>
      </c>
      <c r="N40" s="32" t="s">
        <v>25</v>
      </c>
    </row>
    <row r="41" spans="1:14" ht="12">
      <c r="A41" s="30" t="s">
        <v>26</v>
      </c>
      <c r="B41" s="31">
        <f t="shared" si="20"/>
        <v>0</v>
      </c>
      <c r="C41" s="31">
        <f t="shared" si="21"/>
        <v>0</v>
      </c>
      <c r="D41" s="31">
        <f t="shared" si="21"/>
        <v>0</v>
      </c>
      <c r="E41" s="31">
        <f t="shared" si="22"/>
        <v>0</v>
      </c>
      <c r="F41" s="31">
        <v>0</v>
      </c>
      <c r="G41" s="31">
        <v>0</v>
      </c>
      <c r="H41" s="31">
        <f t="shared" si="23"/>
        <v>0</v>
      </c>
      <c r="I41" s="31">
        <v>0</v>
      </c>
      <c r="J41" s="31">
        <v>0</v>
      </c>
      <c r="K41" s="31">
        <f t="shared" si="24"/>
        <v>0</v>
      </c>
      <c r="L41" s="31">
        <v>0</v>
      </c>
      <c r="M41" s="31">
        <v>0</v>
      </c>
      <c r="N41" s="32" t="s">
        <v>26</v>
      </c>
    </row>
    <row r="42" spans="1:14" ht="12">
      <c r="A42" s="1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3"/>
    </row>
    <row r="43" spans="1:14" s="29" customFormat="1" ht="13.5">
      <c r="A43" s="26" t="s">
        <v>30</v>
      </c>
      <c r="B43" s="27">
        <f>SUM(B44:B47)</f>
        <v>3688</v>
      </c>
      <c r="C43" s="27">
        <f aca="true" t="shared" si="25" ref="C43:M43">SUM(C44:C47)</f>
        <v>2350</v>
      </c>
      <c r="D43" s="27">
        <f t="shared" si="25"/>
        <v>1338</v>
      </c>
      <c r="E43" s="27">
        <f t="shared" si="25"/>
        <v>174</v>
      </c>
      <c r="F43" s="27">
        <f t="shared" si="25"/>
        <v>109</v>
      </c>
      <c r="G43" s="27">
        <f t="shared" si="25"/>
        <v>65</v>
      </c>
      <c r="H43" s="27">
        <f t="shared" si="25"/>
        <v>3430</v>
      </c>
      <c r="I43" s="27">
        <f t="shared" si="25"/>
        <v>2186</v>
      </c>
      <c r="J43" s="27">
        <f t="shared" si="25"/>
        <v>1244</v>
      </c>
      <c r="K43" s="27">
        <f t="shared" si="25"/>
        <v>84</v>
      </c>
      <c r="L43" s="27">
        <f t="shared" si="25"/>
        <v>55</v>
      </c>
      <c r="M43" s="27">
        <f t="shared" si="25"/>
        <v>29</v>
      </c>
      <c r="N43" s="28" t="s">
        <v>30</v>
      </c>
    </row>
    <row r="44" spans="1:14" ht="12">
      <c r="A44" s="30" t="s">
        <v>31</v>
      </c>
      <c r="B44" s="31">
        <f>SUM(C44:D44)</f>
        <v>268</v>
      </c>
      <c r="C44" s="31">
        <f aca="true" t="shared" si="26" ref="C44:D47">SUM(F44+I44+L44)</f>
        <v>151</v>
      </c>
      <c r="D44" s="31">
        <f t="shared" si="26"/>
        <v>117</v>
      </c>
      <c r="E44" s="31">
        <f>SUM(F44:G44)</f>
        <v>8</v>
      </c>
      <c r="F44" s="31">
        <v>4</v>
      </c>
      <c r="G44" s="31">
        <v>4</v>
      </c>
      <c r="H44" s="31">
        <f>SUM(I44:J44)</f>
        <v>259</v>
      </c>
      <c r="I44" s="31">
        <v>146</v>
      </c>
      <c r="J44" s="31">
        <v>113</v>
      </c>
      <c r="K44" s="31">
        <f>SUM(L44:M44)</f>
        <v>1</v>
      </c>
      <c r="L44" s="31">
        <v>1</v>
      </c>
      <c r="M44" s="31">
        <v>0</v>
      </c>
      <c r="N44" s="32" t="s">
        <v>31</v>
      </c>
    </row>
    <row r="45" spans="1:14" ht="12">
      <c r="A45" s="30" t="s">
        <v>32</v>
      </c>
      <c r="B45" s="31">
        <f>SUM(C45:D45)</f>
        <v>678</v>
      </c>
      <c r="C45" s="31">
        <f t="shared" si="26"/>
        <v>374</v>
      </c>
      <c r="D45" s="31">
        <f t="shared" si="26"/>
        <v>304</v>
      </c>
      <c r="E45" s="31">
        <f>SUM(F45:G45)</f>
        <v>17</v>
      </c>
      <c r="F45" s="31">
        <v>10</v>
      </c>
      <c r="G45" s="31">
        <v>7</v>
      </c>
      <c r="H45" s="31">
        <f>SUM(I45:J45)</f>
        <v>646</v>
      </c>
      <c r="I45" s="31">
        <v>358</v>
      </c>
      <c r="J45" s="31">
        <v>288</v>
      </c>
      <c r="K45" s="31">
        <f>SUM(L45:M45)</f>
        <v>15</v>
      </c>
      <c r="L45" s="31">
        <v>6</v>
      </c>
      <c r="M45" s="31">
        <v>9</v>
      </c>
      <c r="N45" s="32" t="s">
        <v>32</v>
      </c>
    </row>
    <row r="46" spans="1:14" ht="12">
      <c r="A46" s="30" t="s">
        <v>33</v>
      </c>
      <c r="B46" s="31">
        <f>SUM(C46:D46)</f>
        <v>448</v>
      </c>
      <c r="C46" s="31">
        <f t="shared" si="26"/>
        <v>261</v>
      </c>
      <c r="D46" s="31">
        <f t="shared" si="26"/>
        <v>187</v>
      </c>
      <c r="E46" s="31">
        <f>SUM(F46:G46)</f>
        <v>31</v>
      </c>
      <c r="F46" s="31">
        <v>18</v>
      </c>
      <c r="G46" s="31">
        <v>13</v>
      </c>
      <c r="H46" s="31">
        <f>SUM(I46:J46)</f>
        <v>409</v>
      </c>
      <c r="I46" s="31">
        <v>237</v>
      </c>
      <c r="J46" s="31">
        <v>172</v>
      </c>
      <c r="K46" s="31">
        <f>SUM(L46:M46)</f>
        <v>8</v>
      </c>
      <c r="L46" s="31">
        <v>6</v>
      </c>
      <c r="M46" s="31">
        <v>2</v>
      </c>
      <c r="N46" s="32" t="s">
        <v>33</v>
      </c>
    </row>
    <row r="47" spans="1:14" ht="12">
      <c r="A47" s="30" t="s">
        <v>34</v>
      </c>
      <c r="B47" s="31">
        <f>SUM(C47:D47)</f>
        <v>2294</v>
      </c>
      <c r="C47" s="31">
        <f t="shared" si="26"/>
        <v>1564</v>
      </c>
      <c r="D47" s="31">
        <f t="shared" si="26"/>
        <v>730</v>
      </c>
      <c r="E47" s="31">
        <f>SUM(F47:G47)</f>
        <v>118</v>
      </c>
      <c r="F47" s="31">
        <v>77</v>
      </c>
      <c r="G47" s="31">
        <v>41</v>
      </c>
      <c r="H47" s="31">
        <f>SUM(I47:J47)</f>
        <v>2116</v>
      </c>
      <c r="I47" s="31">
        <v>1445</v>
      </c>
      <c r="J47" s="31">
        <v>671</v>
      </c>
      <c r="K47" s="31">
        <f>SUM(L47:M47)</f>
        <v>60</v>
      </c>
      <c r="L47" s="31">
        <v>42</v>
      </c>
      <c r="M47" s="31">
        <v>18</v>
      </c>
      <c r="N47" s="32" t="s">
        <v>34</v>
      </c>
    </row>
    <row r="48" spans="1:14" ht="12">
      <c r="A48" s="1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3"/>
    </row>
    <row r="49" spans="1:14" s="29" customFormat="1" ht="13.5">
      <c r="A49" s="12" t="s">
        <v>35</v>
      </c>
      <c r="B49" s="27">
        <f>SUM(B50:B53)</f>
        <v>6544</v>
      </c>
      <c r="C49" s="27">
        <f aca="true" t="shared" si="27" ref="C49:M49">SUM(C50:C53)</f>
        <v>3577</v>
      </c>
      <c r="D49" s="27">
        <f t="shared" si="27"/>
        <v>2967</v>
      </c>
      <c r="E49" s="27">
        <f t="shared" si="27"/>
        <v>287</v>
      </c>
      <c r="F49" s="27">
        <f t="shared" si="27"/>
        <v>143</v>
      </c>
      <c r="G49" s="27">
        <f t="shared" si="27"/>
        <v>144</v>
      </c>
      <c r="H49" s="27">
        <f t="shared" si="27"/>
        <v>6189</v>
      </c>
      <c r="I49" s="27">
        <f t="shared" si="27"/>
        <v>3397</v>
      </c>
      <c r="J49" s="27">
        <f t="shared" si="27"/>
        <v>2792</v>
      </c>
      <c r="K49" s="27">
        <f t="shared" si="27"/>
        <v>68</v>
      </c>
      <c r="L49" s="27">
        <f t="shared" si="27"/>
        <v>37</v>
      </c>
      <c r="M49" s="27">
        <f t="shared" si="27"/>
        <v>31</v>
      </c>
      <c r="N49" s="38" t="s">
        <v>35</v>
      </c>
    </row>
    <row r="50" spans="1:14" ht="12">
      <c r="A50" s="30" t="s">
        <v>31</v>
      </c>
      <c r="B50" s="31">
        <f>SUM(C50:D50)</f>
        <v>1263</v>
      </c>
      <c r="C50" s="31">
        <f aca="true" t="shared" si="28" ref="C50:D53">SUM(F50+I50+L50)</f>
        <v>650</v>
      </c>
      <c r="D50" s="31">
        <f t="shared" si="28"/>
        <v>613</v>
      </c>
      <c r="E50" s="31">
        <f>SUM(F50:G50)</f>
        <v>36</v>
      </c>
      <c r="F50" s="31">
        <v>17</v>
      </c>
      <c r="G50" s="31">
        <v>19</v>
      </c>
      <c r="H50" s="31">
        <f>SUM(I50:J50)</f>
        <v>1205</v>
      </c>
      <c r="I50" s="31">
        <v>624</v>
      </c>
      <c r="J50" s="31">
        <v>581</v>
      </c>
      <c r="K50" s="31">
        <f>SUM(L50:M50)</f>
        <v>22</v>
      </c>
      <c r="L50" s="31">
        <v>9</v>
      </c>
      <c r="M50" s="31">
        <v>13</v>
      </c>
      <c r="N50" s="32" t="s">
        <v>31</v>
      </c>
    </row>
    <row r="51" spans="1:14" ht="12">
      <c r="A51" s="30" t="s">
        <v>32</v>
      </c>
      <c r="B51" s="31">
        <f>SUM(C51:D51)</f>
        <v>2210</v>
      </c>
      <c r="C51" s="31">
        <f t="shared" si="28"/>
        <v>1202</v>
      </c>
      <c r="D51" s="31">
        <f t="shared" si="28"/>
        <v>1008</v>
      </c>
      <c r="E51" s="31">
        <f>SUM(F51:G51)</f>
        <v>78</v>
      </c>
      <c r="F51" s="31">
        <v>35</v>
      </c>
      <c r="G51" s="31">
        <v>43</v>
      </c>
      <c r="H51" s="31">
        <f>SUM(I51:J51)</f>
        <v>2095</v>
      </c>
      <c r="I51" s="31">
        <v>1146</v>
      </c>
      <c r="J51" s="31">
        <v>949</v>
      </c>
      <c r="K51" s="31">
        <f>SUM(L51:M51)</f>
        <v>37</v>
      </c>
      <c r="L51" s="31">
        <v>21</v>
      </c>
      <c r="M51" s="31">
        <v>16</v>
      </c>
      <c r="N51" s="32" t="s">
        <v>32</v>
      </c>
    </row>
    <row r="52" spans="1:14" ht="12">
      <c r="A52" s="30" t="s">
        <v>33</v>
      </c>
      <c r="B52" s="31">
        <f>SUM(C52:D52)</f>
        <v>1279</v>
      </c>
      <c r="C52" s="31">
        <f t="shared" si="28"/>
        <v>721</v>
      </c>
      <c r="D52" s="31">
        <f t="shared" si="28"/>
        <v>558</v>
      </c>
      <c r="E52" s="31">
        <f>SUM(F52:G52)</f>
        <v>41</v>
      </c>
      <c r="F52" s="31">
        <v>18</v>
      </c>
      <c r="G52" s="31">
        <v>23</v>
      </c>
      <c r="H52" s="31">
        <f>SUM(I52:J52)</f>
        <v>1229</v>
      </c>
      <c r="I52" s="31">
        <v>696</v>
      </c>
      <c r="J52" s="31">
        <v>533</v>
      </c>
      <c r="K52" s="31">
        <f>SUM(L52:M52)</f>
        <v>9</v>
      </c>
      <c r="L52" s="31">
        <v>7</v>
      </c>
      <c r="M52" s="31">
        <v>2</v>
      </c>
      <c r="N52" s="32" t="s">
        <v>33</v>
      </c>
    </row>
    <row r="53" spans="1:14" ht="12">
      <c r="A53" s="30" t="s">
        <v>34</v>
      </c>
      <c r="B53" s="31">
        <f>SUM(C53:D53)</f>
        <v>1792</v>
      </c>
      <c r="C53" s="31">
        <f t="shared" si="28"/>
        <v>1004</v>
      </c>
      <c r="D53" s="31">
        <f t="shared" si="28"/>
        <v>788</v>
      </c>
      <c r="E53" s="31">
        <f>SUM(F53:G53)</f>
        <v>132</v>
      </c>
      <c r="F53" s="31">
        <v>73</v>
      </c>
      <c r="G53" s="31">
        <v>59</v>
      </c>
      <c r="H53" s="31">
        <f>SUM(I53:J53)</f>
        <v>1660</v>
      </c>
      <c r="I53" s="31">
        <v>931</v>
      </c>
      <c r="J53" s="31">
        <v>729</v>
      </c>
      <c r="K53" s="31">
        <f>SUM(L53:M53)</f>
        <v>0</v>
      </c>
      <c r="L53" s="31">
        <v>0</v>
      </c>
      <c r="M53" s="31">
        <v>0</v>
      </c>
      <c r="N53" s="32" t="s">
        <v>34</v>
      </c>
    </row>
    <row r="54" spans="1:14" ht="12">
      <c r="A54" s="1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3"/>
    </row>
    <row r="55" spans="1:14" s="29" customFormat="1" ht="13.5">
      <c r="A55" s="12" t="s">
        <v>36</v>
      </c>
      <c r="B55" s="27">
        <f>SUM(B56:B59)</f>
        <v>94360</v>
      </c>
      <c r="C55" s="27">
        <f aca="true" t="shared" si="29" ref="C55:M55">SUM(C56:C59)</f>
        <v>61504</v>
      </c>
      <c r="D55" s="27">
        <f t="shared" si="29"/>
        <v>32856</v>
      </c>
      <c r="E55" s="27">
        <f t="shared" si="29"/>
        <v>2581</v>
      </c>
      <c r="F55" s="27">
        <f t="shared" si="29"/>
        <v>1688</v>
      </c>
      <c r="G55" s="27">
        <f t="shared" si="29"/>
        <v>893</v>
      </c>
      <c r="H55" s="27">
        <f t="shared" si="29"/>
        <v>91098</v>
      </c>
      <c r="I55" s="27">
        <f t="shared" si="29"/>
        <v>59406</v>
      </c>
      <c r="J55" s="27">
        <f t="shared" si="29"/>
        <v>31692</v>
      </c>
      <c r="K55" s="27">
        <f t="shared" si="29"/>
        <v>681</v>
      </c>
      <c r="L55" s="27">
        <f t="shared" si="29"/>
        <v>410</v>
      </c>
      <c r="M55" s="27">
        <f t="shared" si="29"/>
        <v>271</v>
      </c>
      <c r="N55" s="38" t="s">
        <v>36</v>
      </c>
    </row>
    <row r="56" spans="1:14" ht="12">
      <c r="A56" s="30" t="s">
        <v>31</v>
      </c>
      <c r="B56" s="31">
        <f>SUM(C56:D56)</f>
        <v>117</v>
      </c>
      <c r="C56" s="31">
        <f aca="true" t="shared" si="30" ref="C56:D59">SUM(F56+I56+L56)</f>
        <v>74</v>
      </c>
      <c r="D56" s="31">
        <f t="shared" si="30"/>
        <v>43</v>
      </c>
      <c r="E56" s="31">
        <f>SUM(F56:G56)</f>
        <v>24</v>
      </c>
      <c r="F56" s="31">
        <v>18</v>
      </c>
      <c r="G56" s="31">
        <v>6</v>
      </c>
      <c r="H56" s="31">
        <f>SUM(I56:J56)</f>
        <v>89</v>
      </c>
      <c r="I56" s="31">
        <v>53</v>
      </c>
      <c r="J56" s="31">
        <v>36</v>
      </c>
      <c r="K56" s="31">
        <f>SUM(L56:M56)</f>
        <v>4</v>
      </c>
      <c r="L56" s="31">
        <v>3</v>
      </c>
      <c r="M56" s="31">
        <v>1</v>
      </c>
      <c r="N56" s="32" t="s">
        <v>31</v>
      </c>
    </row>
    <row r="57" spans="1:14" ht="12">
      <c r="A57" s="30" t="s">
        <v>32</v>
      </c>
      <c r="B57" s="31">
        <f>SUM(C57:D57)</f>
        <v>29806</v>
      </c>
      <c r="C57" s="31">
        <f t="shared" si="30"/>
        <v>19887</v>
      </c>
      <c r="D57" s="31">
        <f t="shared" si="30"/>
        <v>9919</v>
      </c>
      <c r="E57" s="31">
        <f>SUM(F57:G57)</f>
        <v>743</v>
      </c>
      <c r="F57" s="31">
        <v>508</v>
      </c>
      <c r="G57" s="31">
        <v>235</v>
      </c>
      <c r="H57" s="31">
        <f>SUM(I57:J57)</f>
        <v>28976</v>
      </c>
      <c r="I57" s="31">
        <v>19317</v>
      </c>
      <c r="J57" s="31">
        <v>9659</v>
      </c>
      <c r="K57" s="31">
        <f>SUM(L57:M57)</f>
        <v>87</v>
      </c>
      <c r="L57" s="31">
        <v>62</v>
      </c>
      <c r="M57" s="31">
        <v>25</v>
      </c>
      <c r="N57" s="32" t="s">
        <v>32</v>
      </c>
    </row>
    <row r="58" spans="1:14" ht="12">
      <c r="A58" s="30" t="s">
        <v>33</v>
      </c>
      <c r="B58" s="31">
        <f>SUM(C58:D58)</f>
        <v>21894</v>
      </c>
      <c r="C58" s="31">
        <f t="shared" si="30"/>
        <v>14318</v>
      </c>
      <c r="D58" s="31">
        <f t="shared" si="30"/>
        <v>7576</v>
      </c>
      <c r="E58" s="31">
        <f>SUM(F58:G58)</f>
        <v>735</v>
      </c>
      <c r="F58" s="31">
        <v>475</v>
      </c>
      <c r="G58" s="31">
        <v>260</v>
      </c>
      <c r="H58" s="31">
        <f>SUM(I58:J58)</f>
        <v>21057</v>
      </c>
      <c r="I58" s="31">
        <v>13771</v>
      </c>
      <c r="J58" s="31">
        <v>7286</v>
      </c>
      <c r="K58" s="31">
        <f>SUM(L58:M58)</f>
        <v>102</v>
      </c>
      <c r="L58" s="31">
        <v>72</v>
      </c>
      <c r="M58" s="31">
        <v>30</v>
      </c>
      <c r="N58" s="32" t="s">
        <v>33</v>
      </c>
    </row>
    <row r="59" spans="1:14" ht="12">
      <c r="A59" s="30" t="s">
        <v>34</v>
      </c>
      <c r="B59" s="31">
        <f>SUM(C59:D59)</f>
        <v>42543</v>
      </c>
      <c r="C59" s="31">
        <f t="shared" si="30"/>
        <v>27225</v>
      </c>
      <c r="D59" s="31">
        <f t="shared" si="30"/>
        <v>15318</v>
      </c>
      <c r="E59" s="31">
        <f>SUM(F59:G59)</f>
        <v>1079</v>
      </c>
      <c r="F59" s="31">
        <v>687</v>
      </c>
      <c r="G59" s="31">
        <v>392</v>
      </c>
      <c r="H59" s="31">
        <f>SUM(I59:J59)</f>
        <v>40976</v>
      </c>
      <c r="I59" s="31">
        <v>26265</v>
      </c>
      <c r="J59" s="31">
        <v>14711</v>
      </c>
      <c r="K59" s="31">
        <f>SUM(L59:M59)</f>
        <v>488</v>
      </c>
      <c r="L59" s="31">
        <v>273</v>
      </c>
      <c r="M59" s="31">
        <v>215</v>
      </c>
      <c r="N59" s="32" t="s">
        <v>34</v>
      </c>
    </row>
    <row r="60" spans="1:14" ht="12">
      <c r="A60" s="1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3"/>
    </row>
    <row r="61" spans="1:14" s="29" customFormat="1" ht="13.5">
      <c r="A61" s="26" t="s">
        <v>37</v>
      </c>
      <c r="B61" s="27">
        <f>SUM(B62:B64)</f>
        <v>1726518</v>
      </c>
      <c r="C61" s="27">
        <f aca="true" t="shared" si="31" ref="C61:M61">SUM(C62:C64)</f>
        <v>875098</v>
      </c>
      <c r="D61" s="27">
        <f t="shared" si="31"/>
        <v>851420</v>
      </c>
      <c r="E61" s="27">
        <f t="shared" si="31"/>
        <v>6531</v>
      </c>
      <c r="F61" s="27">
        <f t="shared" si="31"/>
        <v>3295</v>
      </c>
      <c r="G61" s="27">
        <f t="shared" si="31"/>
        <v>3236</v>
      </c>
      <c r="H61" s="27">
        <f t="shared" si="31"/>
        <v>342300</v>
      </c>
      <c r="I61" s="27">
        <f t="shared" si="31"/>
        <v>174301</v>
      </c>
      <c r="J61" s="27">
        <f t="shared" si="31"/>
        <v>167999</v>
      </c>
      <c r="K61" s="27">
        <f t="shared" si="31"/>
        <v>1377687</v>
      </c>
      <c r="L61" s="27">
        <f t="shared" si="31"/>
        <v>697502</v>
      </c>
      <c r="M61" s="27">
        <f t="shared" si="31"/>
        <v>680185</v>
      </c>
      <c r="N61" s="28" t="s">
        <v>37</v>
      </c>
    </row>
    <row r="62" spans="1:14" ht="12">
      <c r="A62" s="30" t="s">
        <v>38</v>
      </c>
      <c r="B62" s="31">
        <f aca="true" t="shared" si="32" ref="B62:B68">SUM(C62:D62)</f>
        <v>423765</v>
      </c>
      <c r="C62" s="31">
        <f aca="true" t="shared" si="33" ref="C62:D64">SUM(F62+I62+L62)</f>
        <v>215573</v>
      </c>
      <c r="D62" s="31">
        <f t="shared" si="33"/>
        <v>208192</v>
      </c>
      <c r="E62" s="31">
        <f aca="true" t="shared" si="34" ref="E62:E68">SUM(F62:G62)</f>
        <v>1237</v>
      </c>
      <c r="F62" s="31">
        <v>615</v>
      </c>
      <c r="G62" s="31">
        <v>622</v>
      </c>
      <c r="H62" s="31">
        <f aca="true" t="shared" si="35" ref="H62:H68">SUM(I62:J62)</f>
        <v>43082</v>
      </c>
      <c r="I62" s="31">
        <v>22098</v>
      </c>
      <c r="J62" s="31">
        <v>20984</v>
      </c>
      <c r="K62" s="31">
        <f aca="true" t="shared" si="36" ref="K62:K68">SUM(L62:M62)</f>
        <v>379446</v>
      </c>
      <c r="L62" s="31">
        <v>192860</v>
      </c>
      <c r="M62" s="31">
        <v>186586</v>
      </c>
      <c r="N62" s="32" t="s">
        <v>38</v>
      </c>
    </row>
    <row r="63" spans="1:14" ht="12">
      <c r="A63" s="30" t="s">
        <v>39</v>
      </c>
      <c r="B63" s="31">
        <f t="shared" si="32"/>
        <v>629351</v>
      </c>
      <c r="C63" s="31">
        <f t="shared" si="33"/>
        <v>318297</v>
      </c>
      <c r="D63" s="31">
        <f t="shared" si="33"/>
        <v>311054</v>
      </c>
      <c r="E63" s="31">
        <f t="shared" si="34"/>
        <v>2639</v>
      </c>
      <c r="F63" s="31">
        <v>1308</v>
      </c>
      <c r="G63" s="31">
        <v>1331</v>
      </c>
      <c r="H63" s="31">
        <f t="shared" si="35"/>
        <v>130486</v>
      </c>
      <c r="I63" s="31">
        <v>66297</v>
      </c>
      <c r="J63" s="31">
        <v>64189</v>
      </c>
      <c r="K63" s="31">
        <f t="shared" si="36"/>
        <v>496226</v>
      </c>
      <c r="L63" s="31">
        <v>250692</v>
      </c>
      <c r="M63" s="31">
        <v>245534</v>
      </c>
      <c r="N63" s="32" t="s">
        <v>39</v>
      </c>
    </row>
    <row r="64" spans="1:14" ht="12">
      <c r="A64" s="30" t="s">
        <v>40</v>
      </c>
      <c r="B64" s="31">
        <f t="shared" si="32"/>
        <v>673402</v>
      </c>
      <c r="C64" s="31">
        <f t="shared" si="33"/>
        <v>341228</v>
      </c>
      <c r="D64" s="31">
        <f t="shared" si="33"/>
        <v>332174</v>
      </c>
      <c r="E64" s="31">
        <f t="shared" si="34"/>
        <v>2655</v>
      </c>
      <c r="F64" s="31">
        <v>1372</v>
      </c>
      <c r="G64" s="31">
        <v>1283</v>
      </c>
      <c r="H64" s="31">
        <f t="shared" si="35"/>
        <v>168732</v>
      </c>
      <c r="I64" s="31">
        <v>85906</v>
      </c>
      <c r="J64" s="31">
        <v>82826</v>
      </c>
      <c r="K64" s="31">
        <f t="shared" si="36"/>
        <v>502015</v>
      </c>
      <c r="L64" s="31">
        <v>253950</v>
      </c>
      <c r="M64" s="31">
        <v>248065</v>
      </c>
      <c r="N64" s="32" t="s">
        <v>40</v>
      </c>
    </row>
    <row r="65" spans="1:14" ht="12">
      <c r="A65" s="10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3"/>
    </row>
    <row r="66" spans="1:14" s="29" customFormat="1" ht="13.5">
      <c r="A66" s="26" t="s">
        <v>2</v>
      </c>
      <c r="B66" s="27">
        <f t="shared" si="32"/>
        <v>749996</v>
      </c>
      <c r="C66" s="27">
        <f>SUM(F66+I66+L66)</f>
        <v>348701</v>
      </c>
      <c r="D66" s="27">
        <f>SUM(G66+J66+M66)</f>
        <v>401295</v>
      </c>
      <c r="E66" s="27">
        <f t="shared" si="34"/>
        <v>918</v>
      </c>
      <c r="F66" s="27">
        <v>397</v>
      </c>
      <c r="G66" s="27">
        <v>521</v>
      </c>
      <c r="H66" s="27">
        <f t="shared" si="35"/>
        <v>28230</v>
      </c>
      <c r="I66" s="27">
        <v>4153</v>
      </c>
      <c r="J66" s="27">
        <v>24077</v>
      </c>
      <c r="K66" s="27">
        <f t="shared" si="36"/>
        <v>720848</v>
      </c>
      <c r="L66" s="27">
        <v>344151</v>
      </c>
      <c r="M66" s="27">
        <v>376697</v>
      </c>
      <c r="N66" s="28" t="s">
        <v>2</v>
      </c>
    </row>
    <row r="67" spans="1:14" ht="12">
      <c r="A67" s="10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3"/>
    </row>
    <row r="68" spans="1:14" s="29" customFormat="1" ht="13.5">
      <c r="A68" s="26" t="s">
        <v>3</v>
      </c>
      <c r="B68" s="27">
        <f t="shared" si="32"/>
        <v>149976</v>
      </c>
      <c r="C68" s="27">
        <f>SUM(F68+I68+L68)</f>
        <v>74162</v>
      </c>
      <c r="D68" s="27">
        <f>SUM(G68+J68+M68)</f>
        <v>75814</v>
      </c>
      <c r="E68" s="27">
        <f t="shared" si="34"/>
        <v>0</v>
      </c>
      <c r="F68" s="27">
        <v>0</v>
      </c>
      <c r="G68" s="27">
        <v>0</v>
      </c>
      <c r="H68" s="27">
        <f t="shared" si="35"/>
        <v>1059</v>
      </c>
      <c r="I68" s="27">
        <v>294</v>
      </c>
      <c r="J68" s="27">
        <v>765</v>
      </c>
      <c r="K68" s="27">
        <f t="shared" si="36"/>
        <v>148917</v>
      </c>
      <c r="L68" s="27">
        <v>73868</v>
      </c>
      <c r="M68" s="27">
        <v>75049</v>
      </c>
      <c r="N68" s="28" t="s">
        <v>3</v>
      </c>
    </row>
    <row r="69" spans="1:14" ht="12">
      <c r="A69" s="11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21"/>
    </row>
    <row r="70" ht="7.5" customHeight="1">
      <c r="A70" s="9"/>
    </row>
    <row r="71" ht="12">
      <c r="A71" s="40" t="s">
        <v>41</v>
      </c>
    </row>
    <row r="72" ht="12">
      <c r="A72" s="9"/>
    </row>
  </sheetData>
  <sheetProtection/>
  <mergeCells count="2">
    <mergeCell ref="A3:A4"/>
    <mergeCell ref="N3:N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2007-02-21T05:03:26Z</dcterms:created>
  <dcterms:modified xsi:type="dcterms:W3CDTF">2012-10-12T04:37:41Z</dcterms:modified>
  <cp:category/>
  <cp:version/>
  <cp:contentType/>
  <cp:contentStatus/>
</cp:coreProperties>
</file>