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0" yWindow="285" windowWidth="15165" windowHeight="11535" tabRatio="685" activeTab="0"/>
  </bookViews>
  <sheets>
    <sheet name="表紙" sheetId="1" r:id="rId1"/>
    <sheet name="解説" sheetId="2" r:id="rId2"/>
    <sheet name="目次" sheetId="3" r:id="rId3"/>
    <sheet name="中表紙(1)" sheetId="4" r:id="rId4"/>
    <sheet name="建物被害_揺れ" sheetId="5" r:id="rId5"/>
    <sheet name="建物被害_液状化" sheetId="6" r:id="rId6"/>
    <sheet name="建物被害_津波" sheetId="7" r:id="rId7"/>
    <sheet name="建物被害_急傾斜" sheetId="8" r:id="rId8"/>
    <sheet name="建物被害_火災" sheetId="9" r:id="rId9"/>
    <sheet name="中表紙(2)" sheetId="10" r:id="rId10"/>
    <sheet name="屋外転倒_塀" sheetId="11" r:id="rId11"/>
    <sheet name="屋外転倒_自販機" sheetId="12" r:id="rId12"/>
    <sheet name="屋外落下物" sheetId="13" r:id="rId13"/>
    <sheet name="中表紙(3)" sheetId="14" r:id="rId14"/>
    <sheet name="人的被害_建物倒壊" sheetId="15" r:id="rId15"/>
    <sheet name="人的被害_建物倒壊内訳（揺れ）" sheetId="16" r:id="rId16"/>
    <sheet name="人的被害_津波（合計）" sheetId="17" r:id="rId17"/>
    <sheet name="人的被害_津波内訳(津波)" sheetId="18" r:id="rId18"/>
    <sheet name="人的被害_津波内訳(堤防沈下等）" sheetId="19" r:id="rId19"/>
    <sheet name="人的被害_急傾斜" sheetId="20" r:id="rId20"/>
    <sheet name="人的被害_火災" sheetId="21" r:id="rId21"/>
    <sheet name="人的被害_ブロック・自販機・屋外落下物合計" sheetId="22" r:id="rId22"/>
    <sheet name="人的被害_ブロック塀" sheetId="23" r:id="rId23"/>
    <sheet name="人的被害_自販機" sheetId="24" r:id="rId24"/>
    <sheet name="人的被害_屋外落下物" sheetId="25" r:id="rId25"/>
    <sheet name="人的被害建物倒壊内訳_（屋内収容物・屋内落下物）" sheetId="26" r:id="rId26"/>
    <sheet name="人的被害_屋内収容物" sheetId="27" r:id="rId27"/>
    <sheet name="人的被害_屋内落下物" sheetId="28" r:id="rId28"/>
    <sheet name="人的被害_揺れ要救助者" sheetId="29" r:id="rId29"/>
    <sheet name="人的被害_津波要救助者" sheetId="30" r:id="rId30"/>
  </sheets>
  <definedNames>
    <definedName name="_xlnm.Print_Area" localSheetId="11">'屋外転倒_自販機'!$A$1:$H$24</definedName>
    <definedName name="_xlnm.Print_Area" localSheetId="10">'屋外転倒_塀'!$A$1:$P$23</definedName>
    <definedName name="_xlnm.Print_Area" localSheetId="12">'屋外落下物'!$A$1:$H$24</definedName>
    <definedName name="_xlnm.Print_Area" localSheetId="1">'解説'!$A$1:$F$22</definedName>
    <definedName name="_xlnm.Print_Area" localSheetId="5">'建物被害_液状化'!$A$1:$K$24</definedName>
    <definedName name="_xlnm.Print_Area" localSheetId="8">'建物被害_火災'!$A$1:$H$24</definedName>
    <definedName name="_xlnm.Print_Area" localSheetId="7">'建物被害_急傾斜'!$A$1:$K$24</definedName>
    <definedName name="_xlnm.Print_Area" localSheetId="6">'建物被害_津波'!$A$1:$K$24</definedName>
    <definedName name="_xlnm.Print_Area" localSheetId="4">'建物被害_揺れ'!$A$1:$K$24</definedName>
    <definedName name="_xlnm.Print_Area" localSheetId="21">'人的被害_ブロック・自販機・屋外落下物合計'!$A$1:$L$23</definedName>
    <definedName name="_xlnm.Print_Area" localSheetId="22">'人的被害_ブロック塀'!$A$1:$AB$24</definedName>
    <definedName name="_xlnm.Print_Area" localSheetId="24">'人的被害_屋外落下物'!$A$1:$L$23</definedName>
    <definedName name="_xlnm.Print_Area" localSheetId="26">'人的被害_屋内収容物'!$A$1:$L$23</definedName>
    <definedName name="_xlnm.Print_Area" localSheetId="27">'人的被害_屋内落下物'!$A$1:$V$23</definedName>
    <definedName name="_xlnm.Print_Area" localSheetId="20">'人的被害_火災'!$A$1:$X$23</definedName>
    <definedName name="_xlnm.Print_Area" localSheetId="19">'人的被害_急傾斜'!$A$1:$L$23</definedName>
    <definedName name="_xlnm.Print_Area" localSheetId="14">'人的被害_建物倒壊'!$A$1:$K$22</definedName>
    <definedName name="_xlnm.Print_Area" localSheetId="15">'人的被害_建物倒壊内訳（揺れ）'!$A$1:$V$23</definedName>
    <definedName name="_xlnm.Print_Area" localSheetId="23">'人的被害_自販機'!$A$1:$L$23</definedName>
    <definedName name="_xlnm.Print_Area" localSheetId="16">'人的被害_津波（合計）'!$A$1:$X$23</definedName>
    <definedName name="_xlnm.Print_Area" localSheetId="17">'人的被害_津波内訳(津波)'!$A$1:$X$23</definedName>
    <definedName name="_xlnm.Print_Area" localSheetId="18">'人的被害_津波内訳(堤防沈下等）'!$A$1:$X$23</definedName>
    <definedName name="_xlnm.Print_Area" localSheetId="29">'人的被害_津波要救助者'!$A$1:$E$23</definedName>
    <definedName name="_xlnm.Print_Area" localSheetId="28">'人的被害_揺れ要救助者'!$A$1:$E$23</definedName>
    <definedName name="_xlnm.Print_Area" localSheetId="25">'人的被害建物倒壊内訳_（屋内収容物・屋内落下物）'!$A$1:$L$23</definedName>
    <definedName name="_xlnm.Print_Area" localSheetId="3">'中表紙(1)'!$A$1:$H$43</definedName>
    <definedName name="_xlnm.Print_Area" localSheetId="9">'中表紙(2)'!$A$1:$H$43</definedName>
    <definedName name="_xlnm.Print_Area" localSheetId="13">'中表紙(3)'!$A$1:$H$43</definedName>
  </definedNames>
  <calcPr fullCalcOnLoad="1"/>
</workbook>
</file>

<file path=xl/sharedStrings.xml><?xml version="1.0" encoding="utf-8"?>
<sst xmlns="http://schemas.openxmlformats.org/spreadsheetml/2006/main" count="1875" uniqueCount="198">
  <si>
    <t>大阪市</t>
  </si>
  <si>
    <t>泉大津市</t>
  </si>
  <si>
    <t>貝塚市</t>
  </si>
  <si>
    <t>泉佐野市</t>
  </si>
  <si>
    <t>和泉市</t>
  </si>
  <si>
    <t>高石市</t>
  </si>
  <si>
    <t>泉南市</t>
  </si>
  <si>
    <t>阪南市</t>
  </si>
  <si>
    <t>泉北郡</t>
  </si>
  <si>
    <t>泉南郡</t>
  </si>
  <si>
    <t>此花区</t>
  </si>
  <si>
    <t>西区</t>
  </si>
  <si>
    <t>港区</t>
  </si>
  <si>
    <t>大正区</t>
  </si>
  <si>
    <t>浪速区</t>
  </si>
  <si>
    <t>旭区</t>
  </si>
  <si>
    <t>城東区</t>
  </si>
  <si>
    <t>住之江区</t>
  </si>
  <si>
    <t>住吉区</t>
  </si>
  <si>
    <t>西成区</t>
  </si>
  <si>
    <t>忠岡町</t>
  </si>
  <si>
    <t>田尻町</t>
  </si>
  <si>
    <t>岬町</t>
  </si>
  <si>
    <t>死者数</t>
  </si>
  <si>
    <t>負傷者数</t>
  </si>
  <si>
    <t>重傷者数</t>
  </si>
  <si>
    <t>合計</t>
  </si>
  <si>
    <t>建物棟数</t>
  </si>
  <si>
    <t>揺れによる全壊棟数</t>
  </si>
  <si>
    <t>堺市</t>
  </si>
  <si>
    <t>全壊棟数</t>
  </si>
  <si>
    <t>半壊棟数</t>
  </si>
  <si>
    <t>半壊棟数</t>
  </si>
  <si>
    <t>全建物</t>
  </si>
  <si>
    <t>木造</t>
  </si>
  <si>
    <t>非木造</t>
  </si>
  <si>
    <t>堺市</t>
  </si>
  <si>
    <t>全建物</t>
  </si>
  <si>
    <t>木造</t>
  </si>
  <si>
    <t>非木造</t>
  </si>
  <si>
    <t>堺市</t>
  </si>
  <si>
    <t>堺市</t>
  </si>
  <si>
    <t>堺市</t>
  </si>
  <si>
    <t>ブロック塀</t>
  </si>
  <si>
    <t>石塀</t>
  </si>
  <si>
    <t>コンクリート塀</t>
  </si>
  <si>
    <t>転倒件数</t>
  </si>
  <si>
    <t>堺市</t>
  </si>
  <si>
    <t>自動販売機
転倒件数</t>
  </si>
  <si>
    <t>堺市</t>
  </si>
  <si>
    <t>屋外落下物が生じる
建物棟数</t>
  </si>
  <si>
    <t>堺市</t>
  </si>
  <si>
    <t>堺市</t>
  </si>
  <si>
    <t>堺市</t>
  </si>
  <si>
    <t>堺市</t>
  </si>
  <si>
    <t>屋内落下物</t>
  </si>
  <si>
    <t>屋内ガラス被害</t>
  </si>
  <si>
    <t>総数</t>
  </si>
  <si>
    <t>総数</t>
  </si>
  <si>
    <t>自動販売機
台数</t>
  </si>
  <si>
    <t>転倒率</t>
  </si>
  <si>
    <t>死者数</t>
  </si>
  <si>
    <t>負傷者数</t>
  </si>
  <si>
    <t>重症者数</t>
  </si>
  <si>
    <t>ブロック塀</t>
  </si>
  <si>
    <t>石塀</t>
  </si>
  <si>
    <t>コンクリート塀</t>
  </si>
  <si>
    <t>夏12時</t>
  </si>
  <si>
    <t>冬18時</t>
  </si>
  <si>
    <t>冬18時</t>
  </si>
  <si>
    <t>夏12時</t>
  </si>
  <si>
    <t>建物棟数</t>
  </si>
  <si>
    <t>1.1 揺れによる建物被害</t>
  </si>
  <si>
    <t>1.2 液状化による建物被害</t>
  </si>
  <si>
    <t>1.3 津波による建物被害</t>
  </si>
  <si>
    <t>1.4 急傾斜地崩壊による建物被害</t>
  </si>
  <si>
    <t>1.5 地震火災による建物被害（ケース：冬18時および夏12時　1％超過確率風速）</t>
  </si>
  <si>
    <t>2.1 ブロック塀・自動販売機等の転倒（ブロック塀）</t>
  </si>
  <si>
    <t>2.1 ブロック塀・自動販売機等の転倒（自動販売機）</t>
  </si>
  <si>
    <t>2.2 屋外落下物の発生</t>
  </si>
  <si>
    <t>3.3 急傾斜地崩壊による人的被害（ケース：夏12時）</t>
  </si>
  <si>
    <t>3.3 急傾斜地崩壊による人的被害（ケース：冬18時）</t>
  </si>
  <si>
    <t>3.5 ブロック塀・自動販売機等の転倒、屋外落下物による被害（ブロック塀、ケース：夏12時）</t>
  </si>
  <si>
    <t>3.5 ブロック塀・自動販売機等の転倒、屋外落下物による被害（ブロック塀、ケース：冬18時）</t>
  </si>
  <si>
    <t>3.5 ブロック塀・自動販売機等の転倒、屋外落下物による被害（自動販売機、ケース：夏12時）</t>
  </si>
  <si>
    <t>3.5 ブロック塀・自動販売機等の転倒、屋外落下物による被害（自動販売機、ケース：冬18時）</t>
  </si>
  <si>
    <t>3.5 ブロック塀・自動販売機等の転倒、屋外落下物による被害（屋外落下物、ケース：夏12時）</t>
  </si>
  <si>
    <t>3.5 ブロック塀・自動販売機等の転倒、屋外落下物による被害（屋外落下物、ケース：冬18時）</t>
  </si>
  <si>
    <t>3.6 屋内収容物移動・転倒、屋内落下物による被害（屋内収容物、ケース：夏12時）</t>
  </si>
  <si>
    <t>3.6 屋内収容物移動・転倒、屋内落下物による被害（屋内収容物、ケース：冬18時）</t>
  </si>
  <si>
    <t>3.6 屋内収容物移動・転倒、屋内落下物による被害（屋内落下物、ケース：夏12時）</t>
  </si>
  <si>
    <t>3.6 屋内収容物移動・転倒、屋内落下物による被害（屋内落下物、ケース：冬18時）</t>
  </si>
  <si>
    <t>死者数
（合計）</t>
  </si>
  <si>
    <t>負傷者数
（合計）</t>
  </si>
  <si>
    <t>重傷者数
（合計）</t>
  </si>
  <si>
    <t>堺市</t>
  </si>
  <si>
    <t>堺市</t>
  </si>
  <si>
    <t>堺市</t>
  </si>
  <si>
    <t>堺市</t>
  </si>
  <si>
    <t>死者数</t>
  </si>
  <si>
    <t>負傷者数</t>
  </si>
  <si>
    <t>重傷者数</t>
  </si>
  <si>
    <t>3.4 火災による人的被害（ケース：夏12時　1％超過確率風速）</t>
  </si>
  <si>
    <t>3.4 火災による人的被害（ケース：冬 18時　1％超過確率風速）</t>
  </si>
  <si>
    <t>堺市</t>
  </si>
  <si>
    <t>3.7 揺れによる建物被害に伴う要救助者（ケース：夏12時および冬18時）</t>
  </si>
  <si>
    <t>堺市</t>
  </si>
  <si>
    <t>要救助者</t>
  </si>
  <si>
    <t>3.8 津波被害に伴う要救助者（ケース：夏12時および冬18時）</t>
  </si>
  <si>
    <t>堺市</t>
  </si>
  <si>
    <t>堺市</t>
  </si>
  <si>
    <t>津波による人的被害（合計）</t>
  </si>
  <si>
    <t>塀件数</t>
  </si>
  <si>
    <t>落下危険物を有する
建物棟数</t>
  </si>
  <si>
    <t>落下率</t>
  </si>
  <si>
    <t>堺市</t>
  </si>
  <si>
    <t>3.5 ブロック塀・自動販売機等の転倒、屋外落下物による被害（合計、ケース：夏12時）</t>
  </si>
  <si>
    <t>3.5 ブロック塀・自動販売機等の転倒、屋外落下物による被害（合計、ケース：冬18時）</t>
  </si>
  <si>
    <t>堺市</t>
  </si>
  <si>
    <t>死者数</t>
  </si>
  <si>
    <t>負傷者数</t>
  </si>
  <si>
    <t>重傷者数</t>
  </si>
  <si>
    <t>全建物内</t>
  </si>
  <si>
    <t>木造内</t>
  </si>
  <si>
    <t>非木造内</t>
  </si>
  <si>
    <t>3.1 建物倒壊による被害（揺れによる被害、ケース：夏12時）</t>
  </si>
  <si>
    <t>3.1 建物倒壊による被害（揺れによる被害、ケース：冬18時）</t>
  </si>
  <si>
    <t>堺市</t>
  </si>
  <si>
    <t>死者数</t>
  </si>
  <si>
    <t>1．建物被害</t>
  </si>
  <si>
    <t>目　　次</t>
  </si>
  <si>
    <t>3．人的被害</t>
  </si>
  <si>
    <t>頁</t>
  </si>
  <si>
    <t>1．建物被害・・・・・・・・・・・・・・・・・・・・・・・・・</t>
  </si>
  <si>
    <t>　1.1　揺れによる建物被害　・・・・・・・・・・・・・・・・・</t>
  </si>
  <si>
    <t>　1.2　液状化による建物被害　・・・・・・・・・・・・・・・・</t>
  </si>
  <si>
    <t>　1.3　津波による建物被害　・・・・・・・・・・・・・・・・・　</t>
  </si>
  <si>
    <t>　1.4　急傾斜地崩壊による建物被害　・・・・・・・・・・・・・</t>
  </si>
  <si>
    <t>　1.5　地震火災による建物被害　・・・・・・・・・・・・・・・</t>
  </si>
  <si>
    <t>2．屋外転倒、落下物の発生　・・・・・・・・・・・・・・・・・</t>
  </si>
  <si>
    <t>　2.1　ブロック塀・自動販売機等の転倒　・・・・・・・・・・・</t>
  </si>
  <si>
    <t>　2.2　屋外落下物の発生　・・・・・・・・・・・・・・・・・・</t>
  </si>
  <si>
    <t>3．人的被害　・・・・・・・・・・・・・・・・・・・・・・・・</t>
  </si>
  <si>
    <t>　3.1　建物倒壊による被害　・・・・・・・・・・・・・・・・・</t>
  </si>
  <si>
    <t>　3.5　ブロック塀・自動販売機等の転倒、屋外落下物による被害・</t>
  </si>
  <si>
    <t>　3.6　屋内収容物移動・転倒、屋内落下物による被害　・・・・・</t>
  </si>
  <si>
    <t>2．屋外転倒、落下物の発生</t>
  </si>
  <si>
    <t>　3.2　津波による人的被害　・・・・・・・・・・・・・・・・・</t>
  </si>
  <si>
    <t>　3.3　急傾斜地崩壊による人的被害　・・・・・・・・・・・・・</t>
  </si>
  <si>
    <t>　3.4　火災による人的被害　・・・・・・・・・・・・・・・・・</t>
  </si>
  <si>
    <t>　3.7　揺れによる建物被害に伴う要救助者　・・・・・・・・・・</t>
  </si>
  <si>
    <t>3.6 屋内収容物移動・転倒、屋内落下物による被害（ケース：夏12時）</t>
  </si>
  <si>
    <r>
      <t>3.6 屋内収容物移動・転倒、屋内落下物による被害（ケース：冬1</t>
    </r>
    <r>
      <rPr>
        <sz val="11"/>
        <color theme="1"/>
        <rFont val="Calibri"/>
        <family val="3"/>
      </rPr>
      <t>8</t>
    </r>
    <r>
      <rPr>
        <sz val="11"/>
        <color indexed="8"/>
        <rFont val="ＭＳ Ｐゴシック"/>
        <family val="3"/>
      </rPr>
      <t>時）</t>
    </r>
  </si>
  <si>
    <t>炎上出火家屋からの逃げ遅れ</t>
  </si>
  <si>
    <t>延焼拡大時の逃げまどい</t>
  </si>
  <si>
    <t>炎上出火家屋からの逃げ遅れ</t>
  </si>
  <si>
    <t>延焼拡大時の逃げまどい</t>
  </si>
  <si>
    <t>倒壊による家屋内の救出困難者の閉じ込め</t>
  </si>
  <si>
    <t>大阪府域の被害想定について</t>
  </si>
  <si>
    <t>（人的被害・建物被害）</t>
  </si>
  <si>
    <t>3.1 建物倒壊による被害（合計、ケース：夏12時）</t>
  </si>
  <si>
    <t>3.1 建物倒壊による被害（合計、ケース：冬18時）</t>
  </si>
  <si>
    <t>市区町村名</t>
  </si>
  <si>
    <t>津波による人的被害（津波）</t>
  </si>
  <si>
    <t>堤防沈下等による人的被害（堤防沈下等）</t>
  </si>
  <si>
    <t>　3.8　津波被害に伴う要救助者・・・・・・・・・・・・・・・・</t>
  </si>
  <si>
    <t>3.2 津波（合計）による人的被害　( 避難迅速化　時間：夏12時)</t>
  </si>
  <si>
    <t>3.2 津波（合計）による人的被害　( 早期避難率低　時間：夏12時)</t>
  </si>
  <si>
    <t>3.2 津波（合計）による人的被害　( 避難迅速化　時間：冬18時)</t>
  </si>
  <si>
    <t>3.2 津波（合計）による人的被害　( 早期避難率低　時間：冬18時)</t>
  </si>
  <si>
    <t>3.2 津波（津波）による人的被害　( 避難迅速化　時間：夏12時)</t>
  </si>
  <si>
    <t>3.2 津波（津波）による人的被害　( 早期避難率低　時間：夏12時)</t>
  </si>
  <si>
    <t>3.2 津波（津波）による人的被害　( 避難迅速化　時間：冬18時)</t>
  </si>
  <si>
    <t>3.2 津波（津波）による人的被害　( 早期避難率低　時間：冬18時)</t>
  </si>
  <si>
    <t>3.2 津波（堤防沈下等）による人的被害　( 避難迅速化　時間：夏12時)</t>
  </si>
  <si>
    <t>3.2 津波（堤防沈下等）による人的被害　( 早期避難率低　時間：夏12時)</t>
  </si>
  <si>
    <t>3.2 津波（堤防沈下等）による人的被害　( 避難迅速化　時間：冬18時)</t>
  </si>
  <si>
    <t>3.2 津波（堤防沈下等）による人的被害　( 早期避難率低　時間：冬18時)</t>
  </si>
  <si>
    <t>堺市</t>
  </si>
  <si>
    <t>市区町村別最大</t>
  </si>
  <si>
    <t>検討条件</t>
  </si>
  <si>
    <t>対象市区町村</t>
  </si>
  <si>
    <t>地震動</t>
  </si>
  <si>
    <t>津波ケース</t>
  </si>
  <si>
    <t>施設条件</t>
  </si>
  <si>
    <t>陸側</t>
  </si>
  <si>
    <t>大阪市（浪速区）、高石市、阪南市、岬町</t>
  </si>
  <si>
    <t>堺市（西区）、泉大津市、和泉市</t>
  </si>
  <si>
    <t>大阪市（住吉区）、泉佐野市、忠岡町</t>
  </si>
  <si>
    <t>大阪市（旭区、城東区）</t>
  </si>
  <si>
    <t>大阪市（住之江区、西成区、港区、此花区）、貝塚市</t>
  </si>
  <si>
    <t>大阪市（大正区）</t>
  </si>
  <si>
    <t>東側</t>
  </si>
  <si>
    <t>本資料に示す市区町村別の検討条件を表-１に示す。</t>
  </si>
  <si>
    <t>表-１</t>
  </si>
  <si>
    <t>解説</t>
  </si>
  <si>
    <r>
      <t>その他の市区町村</t>
    </r>
    <r>
      <rPr>
        <sz val="10.5"/>
        <rFont val="ＭＳ ゴシック"/>
        <family val="3"/>
      </rPr>
      <t>　（府域最大条件）</t>
    </r>
  </si>
  <si>
    <t>　本資料では、平成25年10月30日に開催した「大阪府　南海トラフ巨大地震災害対策等検討部会（第４回）」の決定に基づき、市区町村別に被害が最大となると考えられる条件で検討した結果をとりまとめた。なお、府域最大条件と検討結果が異なる項目について、該当箇所に着色した。</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</si>
</sst>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
    <numFmt numFmtId="179" formatCode="0.0_);[Red]\(0.0\)"/>
    <numFmt numFmtId="180" formatCode="0.000000_ "/>
    <numFmt numFmtId="181" formatCode="0.00000_ "/>
    <numFmt numFmtId="182" formatCode="0.0000_ "/>
    <numFmt numFmtId="183" formatCode="0.000_ "/>
    <numFmt numFmtId="184" formatCode="0.0_ "/>
    <numFmt numFmtId="185" formatCode="0_ "/>
    <numFmt numFmtId="186" formatCode="0.0000000_ "/>
    <numFmt numFmtId="187" formatCode="0.00000000_ "/>
    <numFmt numFmtId="188" formatCode="#,##0.0;[Red]\-#,##0.0"/>
    <numFmt numFmtId="189" formatCode="#,##0_ ;[Red]\-#,##0\ "/>
    <numFmt numFmtId="190" formatCode="0.00_);[Red]\(0.00\)"/>
    <numFmt numFmtId="191" formatCode="#,##0_);[Red]\(#,##0\)"/>
    <numFmt numFmtId="192" formatCode="0.000"/>
    <numFmt numFmtId="193" formatCode="0.0"/>
    <numFmt numFmtId="194" formatCode="0.0000"/>
    <numFmt numFmtId="195" formatCode="&quot;Yes&quot;;&quot;Yes&quot;;&quot;No&quot;"/>
    <numFmt numFmtId="196" formatCode="&quot;True&quot;;&quot;True&quot;;&quot;False&quot;"/>
    <numFmt numFmtId="197" formatCode="&quot;On&quot;;&quot;On&quot;;&quot;Off&quot;"/>
    <numFmt numFmtId="198" formatCode="[$€-2]\ #,##0.00_);[Red]\([$€-2]\ #,##0.00\)"/>
  </numFmts>
  <fonts count="56">
    <font>
      <sz val="11"/>
      <color theme="1"/>
      <name val="Calibri"/>
      <family val="3"/>
    </font>
    <font>
      <sz val="11"/>
      <color indexed="8"/>
      <name val="ＭＳ Ｐゴシック"/>
      <family val="3"/>
    </font>
    <font>
      <sz val="10"/>
      <color indexed="8"/>
      <name val="ＭＳ Ｐゴシック"/>
      <family val="3"/>
    </font>
    <font>
      <sz val="6"/>
      <name val="ＭＳ Ｐゴシック"/>
      <family val="3"/>
    </font>
    <font>
      <sz val="11"/>
      <name val="ＭＳ Ｐゴシック"/>
      <family val="3"/>
    </font>
    <font>
      <sz val="8"/>
      <color indexed="8"/>
      <name val="ＭＳ Ｐゴシック"/>
      <family val="3"/>
    </font>
    <font>
      <sz val="10"/>
      <name val="ＭＳ Ｐゴシック"/>
      <family val="3"/>
    </font>
    <font>
      <b/>
      <sz val="14"/>
      <color indexed="8"/>
      <name val="ＭＳ ゴシック"/>
      <family val="3"/>
    </font>
    <font>
      <sz val="12"/>
      <color indexed="8"/>
      <name val="ＭＳ ゴシック"/>
      <family val="3"/>
    </font>
    <font>
      <b/>
      <sz val="18"/>
      <color indexed="8"/>
      <name val="ＭＳ ゴシック"/>
      <family val="3"/>
    </font>
    <font>
      <sz val="28"/>
      <color indexed="8"/>
      <name val="ＭＳ ゴシック"/>
      <family val="3"/>
    </font>
    <font>
      <sz val="10"/>
      <color indexed="10"/>
      <name val="ＭＳ Ｐゴシック"/>
      <family val="3"/>
    </font>
    <font>
      <sz val="11"/>
      <color indexed="10"/>
      <name val="ＭＳ Ｐゴシック"/>
      <family val="3"/>
    </font>
    <font>
      <sz val="9"/>
      <color indexed="8"/>
      <name val="ＭＳ Ｐゴシック"/>
      <family val="3"/>
    </font>
    <font>
      <sz val="10.5"/>
      <name val="ＭＳ ゴシック"/>
      <family val="3"/>
    </font>
    <font>
      <u val="single"/>
      <sz val="10.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0.5"/>
      <color indexed="8"/>
      <name val="ＭＳ ゴシック"/>
      <family val="3"/>
    </font>
    <font>
      <sz val="10"/>
      <color indexed="8"/>
      <name val="ＭＳ ゴシック"/>
      <family val="3"/>
    </font>
    <font>
      <sz val="14"/>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theme="1"/>
      <name val="ＭＳ ゴシック"/>
      <family val="3"/>
    </font>
    <font>
      <sz val="10.5"/>
      <color theme="1"/>
      <name val="ＭＳ ゴシック"/>
      <family val="3"/>
    </font>
    <font>
      <sz val="10"/>
      <color theme="1"/>
      <name val="ＭＳ ゴシック"/>
      <family val="3"/>
    </font>
    <font>
      <sz val="14"/>
      <color theme="1"/>
      <name val="ＭＳ 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9" tint="0.39998000860214233"/>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thin"/>
    </border>
    <border>
      <left/>
      <right style="medium"/>
      <top style="thin"/>
      <bottom style="thin"/>
    </border>
    <border>
      <left style="medium"/>
      <right/>
      <top style="thin"/>
      <bottom style="medium"/>
    </border>
    <border>
      <left/>
      <right style="medium"/>
      <top style="thin"/>
      <bottom style="medium"/>
    </border>
    <border>
      <left style="thin"/>
      <right style="thin"/>
      <top style="thin"/>
      <bottom style="medium"/>
    </border>
    <border>
      <left style="thin"/>
      <right/>
      <top style="thin"/>
      <bottom style="medium"/>
    </border>
    <border>
      <left/>
      <right style="thin"/>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right style="thin"/>
      <top style="thin"/>
      <bottom style="medium"/>
    </border>
    <border>
      <left style="medium"/>
      <right style="thin"/>
      <top style="thin"/>
      <bottom style="medium"/>
    </border>
    <border>
      <left style="thin"/>
      <right style="medium"/>
      <top style="thin"/>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style="thin"/>
      <top/>
      <bottom style="thin"/>
    </border>
    <border>
      <left style="thin"/>
      <right style="medium"/>
      <top/>
      <bottom style="thin"/>
    </border>
    <border>
      <left style="medium"/>
      <right/>
      <top style="thin"/>
      <bottom>
        <color indexed="63"/>
      </bottom>
    </border>
    <border>
      <left/>
      <right style="medium"/>
      <top style="thin"/>
      <bottom>
        <color indexed="63"/>
      </bottom>
    </border>
    <border>
      <left style="thin"/>
      <right style="thin"/>
      <top/>
      <bottom>
        <color indexed="63"/>
      </bottom>
    </border>
    <border>
      <left style="thin"/>
      <right style="medium"/>
      <top/>
      <bottom>
        <color indexed="63"/>
      </bottom>
    </border>
    <border>
      <left/>
      <right>
        <color indexed="63"/>
      </right>
      <top style="thin"/>
      <bottom style="thin"/>
    </border>
    <border>
      <left/>
      <right>
        <color indexed="63"/>
      </right>
      <top style="thin"/>
      <bottom style="medium"/>
    </border>
    <border>
      <left style="thin"/>
      <right>
        <color indexed="63"/>
      </right>
      <top style="thin"/>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right style="thin"/>
      <top style="medium"/>
      <bottom style="medium"/>
    </border>
    <border>
      <left style="thin"/>
      <right>
        <color indexed="63"/>
      </right>
      <top style="medium"/>
      <bottom style="medium"/>
    </border>
    <border>
      <left style="thin"/>
      <right style="thin"/>
      <top style="thin"/>
      <bottom style="double"/>
    </border>
    <border>
      <left style="medium"/>
      <right style="thin"/>
      <top style="thin"/>
      <bottom style="double"/>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double"/>
    </border>
    <border>
      <left style="medium"/>
      <right style="thin"/>
      <top>
        <color indexed="63"/>
      </top>
      <bottom style="thin"/>
    </border>
    <border>
      <left/>
      <right style="thin"/>
      <top style="medium"/>
      <bottom style="thin"/>
    </border>
    <border>
      <left/>
      <right>
        <color indexed="63"/>
      </right>
      <top style="medium"/>
      <bottom style="thin"/>
    </border>
    <border>
      <left style="thin"/>
      <right/>
      <top style="medium"/>
      <bottom/>
    </border>
    <border>
      <left/>
      <right/>
      <top style="medium"/>
      <bottom/>
    </border>
    <border>
      <left>
        <color indexed="63"/>
      </left>
      <right style="medium"/>
      <top style="medium"/>
      <bottom>
        <color indexed="63"/>
      </bottom>
    </border>
    <border>
      <left/>
      <right style="thin"/>
      <top style="medium"/>
      <bottom/>
    </border>
    <border>
      <left style="thin"/>
      <right style="thin"/>
      <top style="medium"/>
      <bottom>
        <color indexed="63"/>
      </bottom>
    </border>
    <border>
      <left style="thin"/>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bottom style="medium"/>
    </border>
    <border>
      <left style="thin"/>
      <right/>
      <top style="medium"/>
      <bottom style="thin"/>
    </border>
    <border>
      <left/>
      <right style="medium"/>
      <top style="medium"/>
      <bottom style="thin"/>
    </border>
    <border>
      <left style="thin"/>
      <right style="thin"/>
      <top style="thin"/>
      <bottom/>
    </border>
    <border>
      <left/>
      <right style="thin"/>
      <top style="thin"/>
      <bottom/>
    </border>
    <border>
      <left style="thin"/>
      <right style="medium"/>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0" borderId="4" applyNumberFormat="0" applyAlignment="0" applyProtection="0"/>
    <xf numFmtId="0" fontId="4" fillId="0" borderId="0">
      <alignment vertical="center"/>
      <protection/>
    </xf>
    <xf numFmtId="0" fontId="0" fillId="0" borderId="0">
      <alignment vertical="center"/>
      <protection/>
    </xf>
    <xf numFmtId="0" fontId="4" fillId="0" borderId="0">
      <alignment/>
      <protection/>
    </xf>
    <xf numFmtId="0" fontId="50" fillId="31" borderId="0" applyNumberFormat="0" applyBorder="0" applyAlignment="0" applyProtection="0"/>
  </cellStyleXfs>
  <cellXfs count="270">
    <xf numFmtId="0" fontId="0" fillId="0" borderId="0" xfId="0" applyFont="1" applyAlignment="1">
      <alignment vertical="center"/>
    </xf>
    <xf numFmtId="0" fontId="2" fillId="0" borderId="0" xfId="0" applyFont="1" applyAlignment="1">
      <alignment vertical="center"/>
    </xf>
    <xf numFmtId="176" fontId="0" fillId="0" borderId="0" xfId="0" applyNumberFormat="1" applyAlignment="1">
      <alignment vertical="center"/>
    </xf>
    <xf numFmtId="0" fontId="0" fillId="0" borderId="0" xfId="0" applyBorder="1" applyAlignment="1">
      <alignment vertical="center"/>
    </xf>
    <xf numFmtId="0" fontId="2" fillId="32" borderId="10" xfId="0" applyFont="1" applyFill="1" applyBorder="1" applyAlignment="1">
      <alignment vertical="center"/>
    </xf>
    <xf numFmtId="0" fontId="2" fillId="32" borderId="11" xfId="0" applyFont="1" applyFill="1" applyBorder="1" applyAlignment="1">
      <alignment vertical="center"/>
    </xf>
    <xf numFmtId="0" fontId="2" fillId="32" borderId="12" xfId="0" applyFont="1" applyFill="1" applyBorder="1" applyAlignment="1">
      <alignment vertical="center"/>
    </xf>
    <xf numFmtId="0" fontId="2" fillId="32" borderId="13" xfId="0" applyFont="1" applyFill="1" applyBorder="1" applyAlignment="1">
      <alignment vertical="center"/>
    </xf>
    <xf numFmtId="0" fontId="5" fillId="0" borderId="0" xfId="0" applyFont="1" applyAlignment="1">
      <alignment vertical="center"/>
    </xf>
    <xf numFmtId="0" fontId="2" fillId="32" borderId="14" xfId="0" applyFont="1" applyFill="1" applyBorder="1" applyAlignment="1">
      <alignment vertical="center"/>
    </xf>
    <xf numFmtId="0" fontId="2" fillId="32" borderId="15" xfId="0" applyFont="1" applyFill="1" applyBorder="1" applyAlignment="1">
      <alignment vertical="center"/>
    </xf>
    <xf numFmtId="176" fontId="2" fillId="0" borderId="16" xfId="0" applyNumberFormat="1" applyFont="1" applyBorder="1" applyAlignment="1">
      <alignment vertical="center"/>
    </xf>
    <xf numFmtId="176" fontId="2" fillId="0" borderId="17" xfId="0" applyNumberFormat="1" applyFont="1" applyBorder="1" applyAlignment="1">
      <alignment vertical="center"/>
    </xf>
    <xf numFmtId="0" fontId="2" fillId="0" borderId="18" xfId="0" applyFont="1" applyBorder="1" applyAlignment="1">
      <alignment vertical="center"/>
    </xf>
    <xf numFmtId="0" fontId="2" fillId="0" borderId="17" xfId="0" applyFont="1" applyBorder="1" applyAlignment="1">
      <alignment vertical="center"/>
    </xf>
    <xf numFmtId="0" fontId="2" fillId="0" borderId="19" xfId="0" applyFont="1" applyBorder="1" applyAlignment="1">
      <alignment vertical="center"/>
    </xf>
    <xf numFmtId="176" fontId="2" fillId="0" borderId="20" xfId="0" applyNumberFormat="1" applyFont="1" applyBorder="1" applyAlignment="1">
      <alignment vertical="center"/>
    </xf>
    <xf numFmtId="176" fontId="2" fillId="0" borderId="14" xfId="0" applyNumberFormat="1" applyFont="1" applyBorder="1" applyAlignment="1">
      <alignment vertical="center"/>
    </xf>
    <xf numFmtId="176" fontId="2" fillId="0" borderId="15" xfId="0" applyNumberFormat="1" applyFont="1" applyBorder="1" applyAlignment="1">
      <alignment vertical="center"/>
    </xf>
    <xf numFmtId="0" fontId="2" fillId="0" borderId="21" xfId="0" applyFont="1" applyBorder="1" applyAlignment="1">
      <alignment vertical="center"/>
    </xf>
    <xf numFmtId="0" fontId="2" fillId="0" borderId="14" xfId="0" applyFont="1" applyBorder="1" applyAlignment="1">
      <alignment vertical="center"/>
    </xf>
    <xf numFmtId="0" fontId="2" fillId="0" borderId="22" xfId="0" applyFont="1" applyBorder="1" applyAlignment="1">
      <alignment vertical="center"/>
    </xf>
    <xf numFmtId="0" fontId="2" fillId="32" borderId="22" xfId="0" applyFont="1" applyFill="1" applyBorder="1" applyAlignment="1">
      <alignment vertical="center"/>
    </xf>
    <xf numFmtId="176" fontId="2" fillId="0" borderId="19" xfId="0" applyNumberFormat="1" applyFont="1" applyBorder="1" applyAlignment="1">
      <alignment vertical="center"/>
    </xf>
    <xf numFmtId="176" fontId="2" fillId="0" borderId="22" xfId="0" applyNumberFormat="1" applyFont="1" applyBorder="1" applyAlignment="1">
      <alignment vertical="center"/>
    </xf>
    <xf numFmtId="176" fontId="2" fillId="0" borderId="0" xfId="0" applyNumberFormat="1" applyFont="1" applyAlignment="1">
      <alignment vertical="center"/>
    </xf>
    <xf numFmtId="176" fontId="2" fillId="0" borderId="0" xfId="0" applyNumberFormat="1" applyFont="1" applyBorder="1" applyAlignment="1">
      <alignment vertical="center"/>
    </xf>
    <xf numFmtId="0" fontId="2" fillId="32" borderId="23" xfId="0" applyFont="1" applyFill="1" applyBorder="1" applyAlignment="1">
      <alignment horizontal="center" vertical="center"/>
    </xf>
    <xf numFmtId="0" fontId="2" fillId="32" borderId="24" xfId="0" applyFont="1" applyFill="1" applyBorder="1" applyAlignment="1">
      <alignment horizontal="center" vertical="center"/>
    </xf>
    <xf numFmtId="178" fontId="2" fillId="0" borderId="17" xfId="0" applyNumberFormat="1" applyFont="1" applyBorder="1" applyAlignment="1">
      <alignment vertical="center"/>
    </xf>
    <xf numFmtId="178" fontId="2" fillId="0" borderId="19" xfId="0" applyNumberFormat="1" applyFont="1" applyBorder="1" applyAlignment="1">
      <alignment vertical="center"/>
    </xf>
    <xf numFmtId="178" fontId="2" fillId="0" borderId="14" xfId="0" applyNumberFormat="1" applyFont="1" applyBorder="1" applyAlignment="1">
      <alignment vertical="center"/>
    </xf>
    <xf numFmtId="178" fontId="2" fillId="0" borderId="22" xfId="0" applyNumberFormat="1" applyFont="1" applyBorder="1" applyAlignment="1">
      <alignment vertical="center"/>
    </xf>
    <xf numFmtId="38" fontId="2" fillId="0" borderId="0" xfId="0" applyNumberFormat="1" applyFont="1" applyAlignment="1">
      <alignment vertical="center"/>
    </xf>
    <xf numFmtId="176" fontId="2" fillId="0" borderId="18" xfId="0" applyNumberFormat="1" applyFont="1" applyBorder="1" applyAlignment="1">
      <alignment vertical="center"/>
    </xf>
    <xf numFmtId="0" fontId="2" fillId="32" borderId="25" xfId="0" applyFont="1" applyFill="1" applyBorder="1" applyAlignment="1">
      <alignment horizontal="center" vertical="center"/>
    </xf>
    <xf numFmtId="0" fontId="2" fillId="32" borderId="20" xfId="0" applyFont="1" applyFill="1" applyBorder="1" applyAlignment="1">
      <alignment vertical="center"/>
    </xf>
    <xf numFmtId="0" fontId="2" fillId="32" borderId="21" xfId="0" applyFont="1" applyFill="1" applyBorder="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right" vertical="center"/>
    </xf>
    <xf numFmtId="176" fontId="6" fillId="0" borderId="26" xfId="0" applyNumberFormat="1" applyFont="1" applyBorder="1" applyAlignment="1">
      <alignment vertical="center"/>
    </xf>
    <xf numFmtId="0" fontId="6" fillId="32" borderId="10" xfId="0" applyFont="1" applyFill="1" applyBorder="1" applyAlignment="1">
      <alignment vertical="center"/>
    </xf>
    <xf numFmtId="0" fontId="6" fillId="32" borderId="11" xfId="0" applyFont="1" applyFill="1" applyBorder="1" applyAlignment="1">
      <alignment vertical="center"/>
    </xf>
    <xf numFmtId="176" fontId="6" fillId="0" borderId="27" xfId="0" applyNumberFormat="1" applyFont="1" applyBorder="1" applyAlignment="1">
      <alignment vertical="center"/>
    </xf>
    <xf numFmtId="0" fontId="6" fillId="32" borderId="28" xfId="0" applyFont="1" applyFill="1" applyBorder="1" applyAlignment="1">
      <alignment vertical="center"/>
    </xf>
    <xf numFmtId="0" fontId="6" fillId="32" borderId="29" xfId="0" applyFont="1" applyFill="1" applyBorder="1" applyAlignment="1">
      <alignment vertical="center"/>
    </xf>
    <xf numFmtId="176" fontId="6" fillId="0" borderId="30" xfId="0" applyNumberFormat="1" applyFont="1" applyBorder="1" applyAlignment="1">
      <alignment vertical="center"/>
    </xf>
    <xf numFmtId="176" fontId="6" fillId="0" borderId="31" xfId="0" applyNumberFormat="1" applyFont="1" applyBorder="1" applyAlignment="1">
      <alignment vertical="center"/>
    </xf>
    <xf numFmtId="0" fontId="6" fillId="32" borderId="12" xfId="0" applyFont="1" applyFill="1" applyBorder="1" applyAlignment="1">
      <alignment vertical="center"/>
    </xf>
    <xf numFmtId="0" fontId="6" fillId="32" borderId="13" xfId="0" applyFont="1" applyFill="1" applyBorder="1" applyAlignment="1">
      <alignment vertical="center"/>
    </xf>
    <xf numFmtId="176" fontId="6" fillId="0" borderId="23" xfId="0" applyNumberFormat="1" applyFont="1" applyBorder="1" applyAlignment="1">
      <alignment vertical="center"/>
    </xf>
    <xf numFmtId="176" fontId="6" fillId="0" borderId="24" xfId="0" applyNumberFormat="1" applyFont="1" applyBorder="1" applyAlignment="1">
      <alignment vertical="center"/>
    </xf>
    <xf numFmtId="0" fontId="4" fillId="0" borderId="0" xfId="0" applyFont="1" applyBorder="1" applyAlignment="1">
      <alignment vertical="center"/>
    </xf>
    <xf numFmtId="0" fontId="4" fillId="0" borderId="0" xfId="65">
      <alignment/>
      <protection/>
    </xf>
    <xf numFmtId="0" fontId="2" fillId="32" borderId="10" xfId="65" applyFont="1" applyFill="1" applyBorder="1">
      <alignment/>
      <protection/>
    </xf>
    <xf numFmtId="0" fontId="2" fillId="32" borderId="32" xfId="65" applyFont="1" applyFill="1" applyBorder="1">
      <alignment/>
      <protection/>
    </xf>
    <xf numFmtId="176" fontId="2" fillId="0" borderId="19" xfId="65" applyNumberFormat="1" applyFont="1" applyBorder="1" applyAlignment="1">
      <alignment/>
      <protection/>
    </xf>
    <xf numFmtId="0" fontId="2" fillId="32" borderId="12" xfId="65" applyFont="1" applyFill="1" applyBorder="1">
      <alignment/>
      <protection/>
    </xf>
    <xf numFmtId="0" fontId="2" fillId="32" borderId="33" xfId="65" applyFont="1" applyFill="1" applyBorder="1">
      <alignment/>
      <protection/>
    </xf>
    <xf numFmtId="176" fontId="2" fillId="0" borderId="22" xfId="65" applyNumberFormat="1" applyFont="1" applyBorder="1" applyAlignment="1">
      <alignment/>
      <protection/>
    </xf>
    <xf numFmtId="0" fontId="4" fillId="0" borderId="0" xfId="65" applyBorder="1">
      <alignment/>
      <protection/>
    </xf>
    <xf numFmtId="0" fontId="2" fillId="32" borderId="11" xfId="65" applyFont="1" applyFill="1" applyBorder="1">
      <alignment/>
      <protection/>
    </xf>
    <xf numFmtId="0" fontId="2" fillId="32" borderId="13" xfId="65" applyFont="1" applyFill="1" applyBorder="1">
      <alignment/>
      <protection/>
    </xf>
    <xf numFmtId="176" fontId="0" fillId="0" borderId="0" xfId="0" applyNumberFormat="1" applyBorder="1" applyAlignment="1">
      <alignment vertical="center"/>
    </xf>
    <xf numFmtId="0" fontId="2" fillId="32" borderId="22" xfId="0" applyFont="1" applyFill="1" applyBorder="1" applyAlignment="1">
      <alignment horizontal="center" vertical="center"/>
    </xf>
    <xf numFmtId="176" fontId="2" fillId="0" borderId="34" xfId="0" applyNumberFormat="1" applyFont="1" applyBorder="1" applyAlignment="1">
      <alignment vertical="center"/>
    </xf>
    <xf numFmtId="0" fontId="2" fillId="32" borderId="20" xfId="0" applyFont="1" applyFill="1" applyBorder="1" applyAlignment="1">
      <alignment horizontal="center" vertical="center"/>
    </xf>
    <xf numFmtId="0" fontId="2" fillId="32" borderId="14" xfId="0" applyFont="1" applyFill="1" applyBorder="1" applyAlignment="1">
      <alignment horizontal="center" vertical="center"/>
    </xf>
    <xf numFmtId="0" fontId="0" fillId="32" borderId="0" xfId="0" applyFill="1" applyAlignment="1">
      <alignment vertical="center"/>
    </xf>
    <xf numFmtId="0" fontId="6" fillId="32" borderId="35" xfId="0" applyFont="1" applyFill="1" applyBorder="1" applyAlignment="1">
      <alignment horizontal="center" vertical="center" wrapText="1"/>
    </xf>
    <xf numFmtId="0" fontId="6" fillId="32" borderId="36" xfId="0" applyFont="1" applyFill="1" applyBorder="1" applyAlignment="1">
      <alignment horizontal="center" vertical="center" wrapText="1"/>
    </xf>
    <xf numFmtId="176" fontId="2" fillId="0" borderId="17" xfId="65" applyNumberFormat="1" applyFont="1" applyBorder="1">
      <alignment/>
      <protection/>
    </xf>
    <xf numFmtId="176" fontId="2" fillId="0" borderId="18" xfId="65" applyNumberFormat="1" applyFont="1" applyBorder="1">
      <alignment/>
      <protection/>
    </xf>
    <xf numFmtId="176" fontId="2" fillId="0" borderId="21" xfId="65" applyNumberFormat="1" applyFont="1" applyBorder="1">
      <alignment/>
      <protection/>
    </xf>
    <xf numFmtId="176" fontId="2" fillId="0" borderId="14" xfId="65" applyNumberFormat="1" applyFont="1" applyBorder="1">
      <alignment/>
      <protection/>
    </xf>
    <xf numFmtId="0" fontId="0" fillId="0" borderId="0" xfId="0" applyAlignment="1">
      <alignment vertical="center"/>
    </xf>
    <xf numFmtId="176" fontId="2" fillId="0" borderId="35" xfId="0" applyNumberFormat="1" applyFont="1" applyBorder="1" applyAlignment="1">
      <alignment vertical="center"/>
    </xf>
    <xf numFmtId="176" fontId="2" fillId="0" borderId="36" xfId="0" applyNumberFormat="1" applyFont="1" applyBorder="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1" fillId="0" borderId="0" xfId="0" applyFont="1" applyAlignment="1">
      <alignment vertical="center"/>
    </xf>
    <xf numFmtId="0" fontId="1" fillId="0" borderId="0" xfId="0" applyFont="1" applyAlignment="1">
      <alignment vertical="center"/>
    </xf>
    <xf numFmtId="0" fontId="4" fillId="0" borderId="0" xfId="65" applyFont="1">
      <alignment/>
      <protection/>
    </xf>
    <xf numFmtId="0" fontId="2" fillId="32" borderId="20" xfId="0" applyFont="1" applyFill="1" applyBorder="1" applyAlignment="1">
      <alignment vertical="center" shrinkToFit="1"/>
    </xf>
    <xf numFmtId="0" fontId="2" fillId="32" borderId="14" xfId="0" applyFont="1" applyFill="1" applyBorder="1" applyAlignment="1">
      <alignment vertical="center" shrinkToFit="1"/>
    </xf>
    <xf numFmtId="0" fontId="2" fillId="32" borderId="22" xfId="0" applyFont="1" applyFill="1" applyBorder="1" applyAlignment="1">
      <alignment vertical="center" shrinkToFit="1"/>
    </xf>
    <xf numFmtId="178" fontId="2" fillId="0" borderId="11" xfId="0" applyNumberFormat="1" applyFont="1" applyBorder="1" applyAlignment="1">
      <alignment vertical="center"/>
    </xf>
    <xf numFmtId="178" fontId="2" fillId="0" borderId="13" xfId="0" applyNumberFormat="1" applyFont="1" applyBorder="1" applyAlignment="1">
      <alignment vertical="center"/>
    </xf>
    <xf numFmtId="0" fontId="10" fillId="0" borderId="0" xfId="0" applyFont="1" applyAlignment="1">
      <alignment vertical="center"/>
    </xf>
    <xf numFmtId="0" fontId="2" fillId="32" borderId="37" xfId="65" applyFont="1" applyFill="1" applyBorder="1" applyAlignment="1">
      <alignment horizontal="center" vertical="center" wrapText="1"/>
      <protection/>
    </xf>
    <xf numFmtId="0" fontId="5" fillId="32" borderId="35" xfId="65" applyFont="1" applyFill="1" applyBorder="1" applyAlignment="1">
      <alignment vertical="center" wrapText="1"/>
      <protection/>
    </xf>
    <xf numFmtId="0" fontId="5" fillId="32" borderId="36" xfId="65" applyFont="1" applyFill="1" applyBorder="1" applyAlignment="1">
      <alignment vertical="center" wrapText="1"/>
      <protection/>
    </xf>
    <xf numFmtId="176" fontId="2" fillId="0" borderId="37" xfId="65" applyNumberFormat="1" applyFont="1" applyBorder="1">
      <alignment/>
      <protection/>
    </xf>
    <xf numFmtId="176" fontId="2" fillId="0" borderId="35" xfId="65" applyNumberFormat="1" applyFont="1" applyBorder="1">
      <alignment/>
      <protection/>
    </xf>
    <xf numFmtId="176" fontId="2" fillId="0" borderId="17" xfId="65" applyNumberFormat="1" applyFont="1" applyBorder="1" applyAlignment="1">
      <alignment/>
      <protection/>
    </xf>
    <xf numFmtId="176" fontId="2" fillId="0" borderId="14" xfId="65" applyNumberFormat="1" applyFont="1" applyBorder="1" applyAlignment="1">
      <alignment/>
      <protection/>
    </xf>
    <xf numFmtId="176" fontId="2" fillId="0" borderId="38" xfId="0" applyNumberFormat="1" applyFont="1" applyBorder="1" applyAlignment="1">
      <alignment vertical="center"/>
    </xf>
    <xf numFmtId="176" fontId="2" fillId="0" borderId="39" xfId="0" applyNumberFormat="1" applyFont="1" applyBorder="1" applyAlignment="1">
      <alignment vertical="center"/>
    </xf>
    <xf numFmtId="178" fontId="2" fillId="0" borderId="36" xfId="0" applyNumberFormat="1" applyFont="1" applyBorder="1" applyAlignment="1">
      <alignment vertical="center"/>
    </xf>
    <xf numFmtId="176" fontId="6" fillId="0" borderId="0" xfId="0" applyNumberFormat="1" applyFont="1" applyFill="1" applyBorder="1" applyAlignment="1">
      <alignment vertical="center"/>
    </xf>
    <xf numFmtId="0" fontId="4" fillId="0" borderId="0" xfId="0" applyFont="1" applyFill="1" applyBorder="1" applyAlignment="1">
      <alignment horizontal="right" vertical="center"/>
    </xf>
    <xf numFmtId="0" fontId="6" fillId="0" borderId="0" xfId="0" applyFont="1" applyFill="1" applyBorder="1" applyAlignment="1">
      <alignment horizontal="center" vertical="center"/>
    </xf>
    <xf numFmtId="176" fontId="6" fillId="0" borderId="0" xfId="0" applyNumberFormat="1" applyFont="1" applyFill="1" applyBorder="1" applyAlignment="1">
      <alignment vertical="center"/>
    </xf>
    <xf numFmtId="0" fontId="4" fillId="0" borderId="0" xfId="0" applyFont="1" applyFill="1" applyBorder="1" applyAlignment="1">
      <alignment vertical="center"/>
    </xf>
    <xf numFmtId="0" fontId="6" fillId="0" borderId="0" xfId="0" applyFont="1" applyFill="1" applyBorder="1" applyAlignment="1">
      <alignment horizontal="center" vertical="center" wrapText="1"/>
    </xf>
    <xf numFmtId="0" fontId="4" fillId="0" borderId="0" xfId="0" applyFont="1" applyFill="1" applyBorder="1" applyAlignment="1">
      <alignment vertical="center"/>
    </xf>
    <xf numFmtId="176" fontId="6" fillId="0" borderId="16" xfId="0" applyNumberFormat="1" applyFont="1" applyBorder="1" applyAlignment="1">
      <alignment vertical="center"/>
    </xf>
    <xf numFmtId="176" fontId="6" fillId="0" borderId="17" xfId="0" applyNumberFormat="1" applyFont="1" applyBorder="1" applyAlignment="1">
      <alignment vertical="center"/>
    </xf>
    <xf numFmtId="176" fontId="6" fillId="0" borderId="0" xfId="0" applyNumberFormat="1" applyFont="1" applyBorder="1" applyAlignment="1">
      <alignment vertical="center"/>
    </xf>
    <xf numFmtId="0" fontId="2" fillId="32" borderId="36" xfId="0" applyFont="1" applyFill="1" applyBorder="1" applyAlignment="1">
      <alignment horizontal="center" vertical="center"/>
    </xf>
    <xf numFmtId="0" fontId="2" fillId="32" borderId="37" xfId="0" applyFont="1" applyFill="1" applyBorder="1" applyAlignment="1">
      <alignment horizontal="centerContinuous" vertical="center"/>
    </xf>
    <xf numFmtId="0" fontId="2" fillId="32" borderId="36" xfId="0" applyFont="1" applyFill="1" applyBorder="1" applyAlignment="1">
      <alignment horizontal="centerContinuous" vertical="center"/>
    </xf>
    <xf numFmtId="0" fontId="2" fillId="32" borderId="38" xfId="0" applyFont="1" applyFill="1" applyBorder="1" applyAlignment="1">
      <alignment horizontal="center" vertical="center"/>
    </xf>
    <xf numFmtId="0" fontId="2" fillId="32" borderId="35" xfId="0" applyFont="1" applyFill="1" applyBorder="1" applyAlignment="1">
      <alignment horizontal="center" vertical="center"/>
    </xf>
    <xf numFmtId="176" fontId="6" fillId="0" borderId="14" xfId="0" applyNumberFormat="1" applyFont="1" applyBorder="1" applyAlignment="1">
      <alignment vertical="center"/>
    </xf>
    <xf numFmtId="0" fontId="2" fillId="32" borderId="0" xfId="0" applyFont="1" applyFill="1" applyBorder="1" applyAlignment="1">
      <alignment horizontal="center" vertical="center"/>
    </xf>
    <xf numFmtId="185" fontId="0" fillId="0" borderId="0" xfId="0" applyNumberFormat="1" applyAlignment="1">
      <alignment vertical="center"/>
    </xf>
    <xf numFmtId="178" fontId="2" fillId="0" borderId="0" xfId="0" applyNumberFormat="1" applyFont="1" applyBorder="1" applyAlignment="1">
      <alignment vertical="center"/>
    </xf>
    <xf numFmtId="0" fontId="13" fillId="32" borderId="0" xfId="0" applyFont="1" applyFill="1" applyBorder="1" applyAlignment="1">
      <alignment horizontal="center" vertical="center"/>
    </xf>
    <xf numFmtId="0" fontId="0" fillId="0" borderId="0" xfId="0" applyAlignment="1">
      <alignment horizontal="centerContinuous" vertical="center"/>
    </xf>
    <xf numFmtId="0" fontId="6" fillId="0" borderId="18" xfId="0" applyFont="1" applyBorder="1" applyAlignment="1">
      <alignment vertical="center"/>
    </xf>
    <xf numFmtId="0" fontId="6" fillId="0" borderId="21" xfId="0" applyFont="1" applyBorder="1" applyAlignment="1">
      <alignment vertical="center"/>
    </xf>
    <xf numFmtId="0" fontId="11" fillId="0" borderId="17" xfId="0" applyFont="1" applyBorder="1" applyAlignment="1">
      <alignment vertical="center"/>
    </xf>
    <xf numFmtId="0" fontId="12" fillId="0" borderId="0" xfId="0" applyFont="1" applyAlignment="1">
      <alignment vertical="center"/>
    </xf>
    <xf numFmtId="0" fontId="2" fillId="0" borderId="18" xfId="0" applyFont="1" applyFill="1" applyBorder="1" applyAlignment="1">
      <alignment vertical="center"/>
    </xf>
    <xf numFmtId="0" fontId="2" fillId="0" borderId="17" xfId="0" applyFont="1" applyFill="1" applyBorder="1" applyAlignment="1">
      <alignment vertical="center"/>
    </xf>
    <xf numFmtId="0" fontId="2" fillId="0" borderId="19" xfId="0" applyFont="1" applyFill="1" applyBorder="1" applyAlignment="1">
      <alignment vertical="center"/>
    </xf>
    <xf numFmtId="176" fontId="11" fillId="33" borderId="17" xfId="0" applyNumberFormat="1" applyFont="1" applyFill="1" applyBorder="1" applyAlignment="1">
      <alignment vertical="center"/>
    </xf>
    <xf numFmtId="176" fontId="11" fillId="33" borderId="19" xfId="0" applyNumberFormat="1" applyFont="1" applyFill="1" applyBorder="1" applyAlignment="1">
      <alignment vertical="center"/>
    </xf>
    <xf numFmtId="176" fontId="11" fillId="33" borderId="17" xfId="0" applyNumberFormat="1" applyFont="1" applyFill="1" applyBorder="1" applyAlignment="1">
      <alignment vertical="center"/>
    </xf>
    <xf numFmtId="176" fontId="11" fillId="33" borderId="19" xfId="0" applyNumberFormat="1" applyFont="1" applyFill="1" applyBorder="1" applyAlignment="1">
      <alignment vertical="center"/>
    </xf>
    <xf numFmtId="176" fontId="11" fillId="33" borderId="14" xfId="0" applyNumberFormat="1" applyFont="1" applyFill="1" applyBorder="1" applyAlignment="1">
      <alignment vertical="center"/>
    </xf>
    <xf numFmtId="176" fontId="11" fillId="33" borderId="22" xfId="0" applyNumberFormat="1" applyFont="1" applyFill="1" applyBorder="1" applyAlignment="1">
      <alignment vertical="center"/>
    </xf>
    <xf numFmtId="176" fontId="11" fillId="33" borderId="27" xfId="0" applyNumberFormat="1" applyFont="1" applyFill="1" applyBorder="1" applyAlignment="1">
      <alignment vertical="center"/>
    </xf>
    <xf numFmtId="178" fontId="11" fillId="33" borderId="17" xfId="0" applyNumberFormat="1" applyFont="1" applyFill="1" applyBorder="1" applyAlignment="1">
      <alignment vertical="center"/>
    </xf>
    <xf numFmtId="178" fontId="11" fillId="33" borderId="19" xfId="0" applyNumberFormat="1" applyFont="1" applyFill="1" applyBorder="1" applyAlignment="1">
      <alignment vertical="center"/>
    </xf>
    <xf numFmtId="176" fontId="11" fillId="33" borderId="34" xfId="0" applyNumberFormat="1" applyFont="1" applyFill="1" applyBorder="1" applyAlignment="1">
      <alignment vertical="center"/>
    </xf>
    <xf numFmtId="178" fontId="11" fillId="33" borderId="11" xfId="0" applyNumberFormat="1" applyFont="1" applyFill="1" applyBorder="1" applyAlignment="1">
      <alignment vertical="center"/>
    </xf>
    <xf numFmtId="176" fontId="11" fillId="33" borderId="16" xfId="0" applyNumberFormat="1" applyFont="1" applyFill="1" applyBorder="1" applyAlignment="1">
      <alignment vertical="center"/>
    </xf>
    <xf numFmtId="176" fontId="11" fillId="33" borderId="17" xfId="0" applyNumberFormat="1" applyFont="1" applyFill="1" applyBorder="1" applyAlignment="1">
      <alignment vertical="center"/>
    </xf>
    <xf numFmtId="176" fontId="11" fillId="33" borderId="19" xfId="0" applyNumberFormat="1" applyFont="1" applyFill="1" applyBorder="1" applyAlignment="1">
      <alignment vertical="center"/>
    </xf>
    <xf numFmtId="176" fontId="11" fillId="33" borderId="26" xfId="0" applyNumberFormat="1" applyFont="1" applyFill="1" applyBorder="1" applyAlignment="1">
      <alignment vertical="center"/>
    </xf>
    <xf numFmtId="176" fontId="11" fillId="33" borderId="30" xfId="0" applyNumberFormat="1" applyFont="1" applyFill="1" applyBorder="1" applyAlignment="1">
      <alignment vertical="center"/>
    </xf>
    <xf numFmtId="176" fontId="11" fillId="33" borderId="31" xfId="0" applyNumberFormat="1" applyFont="1" applyFill="1" applyBorder="1" applyAlignment="1">
      <alignment vertical="center"/>
    </xf>
    <xf numFmtId="0" fontId="11" fillId="33" borderId="17" xfId="0" applyFont="1" applyFill="1" applyBorder="1" applyAlignment="1">
      <alignment vertical="center"/>
    </xf>
    <xf numFmtId="176" fontId="11" fillId="33" borderId="18" xfId="0" applyNumberFormat="1" applyFont="1" applyFill="1" applyBorder="1" applyAlignment="1">
      <alignment vertical="center"/>
    </xf>
    <xf numFmtId="176" fontId="11" fillId="33" borderId="21" xfId="0" applyNumberFormat="1" applyFont="1" applyFill="1" applyBorder="1" applyAlignment="1">
      <alignment vertical="center"/>
    </xf>
    <xf numFmtId="176" fontId="11" fillId="33" borderId="22" xfId="0" applyNumberFormat="1" applyFont="1" applyFill="1" applyBorder="1" applyAlignment="1">
      <alignment vertical="center"/>
    </xf>
    <xf numFmtId="0" fontId="1" fillId="0" borderId="0" xfId="0" applyFont="1" applyBorder="1" applyAlignment="1">
      <alignment vertical="center"/>
    </xf>
    <xf numFmtId="176" fontId="6" fillId="0" borderId="17" xfId="0" applyNumberFormat="1" applyFont="1" applyFill="1" applyBorder="1" applyAlignment="1">
      <alignment vertical="center"/>
    </xf>
    <xf numFmtId="176" fontId="6" fillId="0" borderId="19" xfId="0" applyNumberFormat="1" applyFont="1" applyFill="1" applyBorder="1" applyAlignment="1">
      <alignment vertical="center"/>
    </xf>
    <xf numFmtId="176" fontId="51" fillId="33" borderId="17" xfId="0" applyNumberFormat="1" applyFont="1" applyFill="1" applyBorder="1" applyAlignment="1">
      <alignment vertical="center"/>
    </xf>
    <xf numFmtId="176" fontId="6" fillId="0" borderId="26" xfId="0" applyNumberFormat="1" applyFont="1" applyFill="1" applyBorder="1" applyAlignment="1">
      <alignment vertical="center"/>
    </xf>
    <xf numFmtId="176" fontId="6" fillId="0" borderId="27" xfId="0" applyNumberFormat="1" applyFont="1" applyFill="1" applyBorder="1" applyAlignment="1">
      <alignment vertical="center"/>
    </xf>
    <xf numFmtId="176" fontId="51" fillId="33" borderId="26" xfId="0" applyNumberFormat="1" applyFont="1" applyFill="1" applyBorder="1" applyAlignment="1">
      <alignment vertical="center"/>
    </xf>
    <xf numFmtId="176" fontId="51" fillId="33" borderId="27" xfId="0" applyNumberFormat="1" applyFont="1" applyFill="1" applyBorder="1" applyAlignment="1">
      <alignment vertical="center"/>
    </xf>
    <xf numFmtId="176" fontId="51" fillId="33" borderId="30" xfId="0" applyNumberFormat="1" applyFont="1" applyFill="1" applyBorder="1" applyAlignment="1">
      <alignment vertical="center"/>
    </xf>
    <xf numFmtId="176" fontId="51" fillId="33" borderId="31" xfId="0" applyNumberFormat="1" applyFont="1" applyFill="1" applyBorder="1" applyAlignment="1">
      <alignment vertical="center"/>
    </xf>
    <xf numFmtId="176" fontId="51" fillId="33" borderId="23" xfId="0" applyNumberFormat="1" applyFont="1" applyFill="1" applyBorder="1" applyAlignment="1">
      <alignment vertical="center"/>
    </xf>
    <xf numFmtId="176" fontId="51" fillId="33" borderId="24" xfId="0" applyNumberFormat="1" applyFont="1" applyFill="1" applyBorder="1" applyAlignment="1">
      <alignment vertical="center"/>
    </xf>
    <xf numFmtId="176" fontId="51" fillId="33" borderId="18" xfId="65" applyNumberFormat="1" applyFont="1" applyFill="1" applyBorder="1">
      <alignment/>
      <protection/>
    </xf>
    <xf numFmtId="176" fontId="51" fillId="33" borderId="19" xfId="65" applyNumberFormat="1" applyFont="1" applyFill="1" applyBorder="1" applyAlignment="1">
      <alignment/>
      <protection/>
    </xf>
    <xf numFmtId="176" fontId="51" fillId="33" borderId="17" xfId="65" applyNumberFormat="1" applyFont="1" applyFill="1" applyBorder="1" applyAlignment="1">
      <alignment/>
      <protection/>
    </xf>
    <xf numFmtId="0" fontId="51" fillId="33" borderId="17" xfId="0" applyFont="1" applyFill="1" applyBorder="1" applyAlignment="1">
      <alignment vertical="center"/>
    </xf>
    <xf numFmtId="0" fontId="52" fillId="0" borderId="0" xfId="0" applyFont="1" applyAlignment="1">
      <alignment vertical="center"/>
    </xf>
    <xf numFmtId="0" fontId="52" fillId="0" borderId="0" xfId="0" applyFont="1" applyAlignment="1">
      <alignment horizontal="left" vertical="center"/>
    </xf>
    <xf numFmtId="0" fontId="53" fillId="0" borderId="17" xfId="0" applyFont="1" applyBorder="1" applyAlignment="1">
      <alignment horizontal="center" vertical="center" wrapText="1"/>
    </xf>
    <xf numFmtId="0" fontId="53" fillId="0" borderId="26" xfId="0" applyFont="1" applyBorder="1" applyAlignment="1">
      <alignment horizontal="center" vertical="center" wrapText="1"/>
    </xf>
    <xf numFmtId="0" fontId="54" fillId="0" borderId="40" xfId="0" applyFont="1" applyBorder="1" applyAlignment="1">
      <alignment horizontal="center" vertical="center" wrapText="1"/>
    </xf>
    <xf numFmtId="0" fontId="54" fillId="0" borderId="41"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14" xfId="0" applyFont="1" applyBorder="1" applyAlignment="1">
      <alignment horizontal="center" vertical="center" wrapText="1"/>
    </xf>
    <xf numFmtId="0" fontId="14" fillId="0" borderId="27" xfId="0" applyFont="1" applyBorder="1" applyAlignment="1">
      <alignment horizontal="justify" vertical="center" wrapText="1"/>
    </xf>
    <xf numFmtId="0" fontId="14" fillId="0" borderId="19" xfId="0" applyFont="1" applyBorder="1" applyAlignment="1">
      <alignment horizontal="justify" vertical="center" wrapText="1"/>
    </xf>
    <xf numFmtId="0" fontId="15" fillId="0" borderId="19" xfId="0" applyFont="1" applyBorder="1" applyAlignment="1">
      <alignment horizontal="justify" vertical="center" wrapText="1"/>
    </xf>
    <xf numFmtId="0" fontId="14" fillId="0" borderId="22" xfId="0" applyFont="1" applyBorder="1" applyAlignment="1">
      <alignment horizontal="justify" vertical="center" wrapText="1"/>
    </xf>
    <xf numFmtId="0" fontId="2" fillId="32" borderId="42" xfId="0" applyFont="1" applyFill="1" applyBorder="1" applyAlignment="1">
      <alignment vertical="center"/>
    </xf>
    <xf numFmtId="0" fontId="2" fillId="32" borderId="43" xfId="0" applyFont="1" applyFill="1" applyBorder="1" applyAlignment="1">
      <alignment vertical="center"/>
    </xf>
    <xf numFmtId="0" fontId="6" fillId="32" borderId="42" xfId="0" applyFont="1" applyFill="1" applyBorder="1" applyAlignment="1">
      <alignment vertical="center"/>
    </xf>
    <xf numFmtId="0" fontId="6" fillId="32" borderId="43" xfId="0" applyFont="1" applyFill="1" applyBorder="1" applyAlignment="1">
      <alignment vertical="center"/>
    </xf>
    <xf numFmtId="176" fontId="11" fillId="33" borderId="35" xfId="0" applyNumberFormat="1" applyFont="1" applyFill="1" applyBorder="1" applyAlignment="1">
      <alignment vertical="center"/>
    </xf>
    <xf numFmtId="176" fontId="11" fillId="33" borderId="36" xfId="0" applyNumberFormat="1" applyFont="1" applyFill="1" applyBorder="1" applyAlignment="1">
      <alignment vertical="center"/>
    </xf>
    <xf numFmtId="176" fontId="11" fillId="33" borderId="35" xfId="0" applyNumberFormat="1" applyFont="1" applyFill="1" applyBorder="1" applyAlignment="1">
      <alignment vertical="center"/>
    </xf>
    <xf numFmtId="176" fontId="11" fillId="33" borderId="36" xfId="0" applyNumberFormat="1" applyFont="1" applyFill="1" applyBorder="1" applyAlignment="1">
      <alignment vertical="center"/>
    </xf>
    <xf numFmtId="178" fontId="2" fillId="0" borderId="35" xfId="0" applyNumberFormat="1" applyFont="1" applyBorder="1" applyAlignment="1">
      <alignment vertical="center"/>
    </xf>
    <xf numFmtId="178" fontId="2" fillId="0" borderId="43" xfId="0" applyNumberFormat="1" applyFont="1" applyBorder="1" applyAlignment="1">
      <alignment vertical="center"/>
    </xf>
    <xf numFmtId="176" fontId="11" fillId="33" borderId="23" xfId="0" applyNumberFormat="1" applyFont="1" applyFill="1" applyBorder="1" applyAlignment="1">
      <alignment vertical="center"/>
    </xf>
    <xf numFmtId="176" fontId="11" fillId="33" borderId="24" xfId="0" applyNumberFormat="1" applyFont="1" applyFill="1" applyBorder="1" applyAlignment="1">
      <alignment vertical="center"/>
    </xf>
    <xf numFmtId="176" fontId="6" fillId="0" borderId="35" xfId="0" applyNumberFormat="1" applyFont="1" applyBorder="1" applyAlignment="1">
      <alignment vertical="center"/>
    </xf>
    <xf numFmtId="176" fontId="6" fillId="0" borderId="36" xfId="0" applyNumberFormat="1" applyFont="1" applyBorder="1" applyAlignment="1">
      <alignment vertical="center"/>
    </xf>
    <xf numFmtId="176" fontId="51" fillId="33" borderId="35" xfId="0" applyNumberFormat="1" applyFont="1" applyFill="1" applyBorder="1" applyAlignment="1">
      <alignment vertical="center"/>
    </xf>
    <xf numFmtId="176" fontId="51" fillId="33" borderId="36" xfId="0" applyNumberFormat="1" applyFont="1" applyFill="1" applyBorder="1" applyAlignment="1">
      <alignment vertical="center"/>
    </xf>
    <xf numFmtId="0" fontId="2" fillId="0" borderId="37"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32" borderId="42" xfId="65" applyFont="1" applyFill="1" applyBorder="1">
      <alignment/>
      <protection/>
    </xf>
    <xf numFmtId="0" fontId="2" fillId="32" borderId="44" xfId="65" applyFont="1" applyFill="1" applyBorder="1">
      <alignment/>
      <protection/>
    </xf>
    <xf numFmtId="176" fontId="2" fillId="0" borderId="35" xfId="65" applyNumberFormat="1" applyFont="1" applyBorder="1" applyAlignment="1">
      <alignment/>
      <protection/>
    </xf>
    <xf numFmtId="176" fontId="2" fillId="0" borderId="36" xfId="65" applyNumberFormat="1" applyFont="1" applyBorder="1" applyAlignment="1">
      <alignment/>
      <protection/>
    </xf>
    <xf numFmtId="0" fontId="2" fillId="32" borderId="43" xfId="65" applyFont="1" applyFill="1" applyBorder="1">
      <alignment/>
      <protection/>
    </xf>
    <xf numFmtId="176" fontId="51" fillId="33" borderId="37" xfId="65" applyNumberFormat="1" applyFont="1" applyFill="1" applyBorder="1">
      <alignment/>
      <protection/>
    </xf>
    <xf numFmtId="176" fontId="51" fillId="33" borderId="36" xfId="65" applyNumberFormat="1" applyFont="1" applyFill="1" applyBorder="1" applyAlignment="1">
      <alignment/>
      <protection/>
    </xf>
    <xf numFmtId="0" fontId="6" fillId="0" borderId="37" xfId="0" applyFont="1" applyBorder="1" applyAlignment="1">
      <alignment vertical="center"/>
    </xf>
    <xf numFmtId="176" fontId="11" fillId="33" borderId="37" xfId="0" applyNumberFormat="1" applyFont="1" applyFill="1" applyBorder="1" applyAlignment="1">
      <alignment vertical="center"/>
    </xf>
    <xf numFmtId="0" fontId="10" fillId="0" borderId="0" xfId="0" applyFont="1" applyAlignment="1">
      <alignment horizontal="center" vertical="center"/>
    </xf>
    <xf numFmtId="0" fontId="55" fillId="0" borderId="0" xfId="0" applyFont="1" applyAlignment="1">
      <alignment horizontal="center" vertical="center"/>
    </xf>
    <xf numFmtId="0" fontId="53" fillId="0" borderId="45" xfId="0" applyFont="1" applyBorder="1" applyAlignment="1">
      <alignment horizontal="center" vertical="center" wrapText="1"/>
    </xf>
    <xf numFmtId="0" fontId="53" fillId="0" borderId="46" xfId="0" applyFont="1" applyBorder="1" applyAlignment="1">
      <alignment horizontal="center" vertical="center" wrapText="1"/>
    </xf>
    <xf numFmtId="0" fontId="53" fillId="0" borderId="47" xfId="0" applyFont="1" applyBorder="1" applyAlignment="1">
      <alignment horizontal="center" vertical="center" wrapText="1"/>
    </xf>
    <xf numFmtId="0" fontId="53" fillId="0" borderId="4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26" xfId="0" applyFont="1" applyBorder="1" applyAlignment="1">
      <alignment horizontal="center" vertical="center" wrapText="1"/>
    </xf>
    <xf numFmtId="0" fontId="53" fillId="0" borderId="17" xfId="0" applyFont="1" applyBorder="1" applyAlignment="1">
      <alignment horizontal="center" vertical="center" wrapText="1"/>
    </xf>
    <xf numFmtId="0" fontId="52" fillId="0" borderId="0" xfId="0" applyFont="1" applyAlignment="1">
      <alignment horizontal="left" vertical="center" wrapText="1"/>
    </xf>
    <xf numFmtId="0" fontId="52" fillId="0" borderId="0" xfId="0" applyFont="1" applyAlignment="1">
      <alignment horizontal="left" vertical="center"/>
    </xf>
    <xf numFmtId="0" fontId="52"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2" fillId="32" borderId="45" xfId="0" applyFont="1" applyFill="1" applyBorder="1" applyAlignment="1">
      <alignment horizontal="center" vertical="center"/>
    </xf>
    <xf numFmtId="0" fontId="2" fillId="32" borderId="47" xfId="0" applyFont="1" applyFill="1" applyBorder="1" applyAlignment="1">
      <alignment horizontal="center" vertical="center"/>
    </xf>
    <xf numFmtId="0" fontId="2" fillId="32" borderId="21" xfId="0" applyFont="1" applyFill="1" applyBorder="1" applyAlignment="1">
      <alignment horizontal="center" vertical="center"/>
    </xf>
    <xf numFmtId="0" fontId="2" fillId="32" borderId="22" xfId="0" applyFont="1" applyFill="1" applyBorder="1" applyAlignment="1">
      <alignment horizontal="center" vertical="center"/>
    </xf>
    <xf numFmtId="0" fontId="2" fillId="32" borderId="50" xfId="0" applyFont="1" applyFill="1" applyBorder="1" applyAlignment="1">
      <alignment horizontal="center" vertical="center"/>
    </xf>
    <xf numFmtId="0" fontId="2" fillId="32" borderId="46" xfId="0" applyFont="1" applyFill="1" applyBorder="1" applyAlignment="1">
      <alignment horizontal="center" vertical="center"/>
    </xf>
    <xf numFmtId="0" fontId="2" fillId="32" borderId="0" xfId="0" applyFont="1" applyFill="1" applyBorder="1" applyAlignment="1">
      <alignment horizontal="center" vertical="center"/>
    </xf>
    <xf numFmtId="0" fontId="2" fillId="32" borderId="51" xfId="0" applyFont="1" applyFill="1" applyBorder="1" applyAlignment="1">
      <alignment horizontal="center" vertical="center"/>
    </xf>
    <xf numFmtId="0" fontId="0" fillId="32" borderId="0" xfId="0" applyFill="1" applyBorder="1" applyAlignment="1">
      <alignment horizontal="center" vertical="center"/>
    </xf>
    <xf numFmtId="0" fontId="0" fillId="32" borderId="52" xfId="0" applyFill="1" applyBorder="1" applyAlignment="1">
      <alignment horizontal="center" vertical="center"/>
    </xf>
    <xf numFmtId="0" fontId="0" fillId="32" borderId="53" xfId="0" applyFill="1" applyBorder="1" applyAlignment="1">
      <alignment horizontal="center" vertical="center"/>
    </xf>
    <xf numFmtId="0" fontId="0" fillId="32" borderId="54" xfId="0" applyFill="1" applyBorder="1" applyAlignment="1">
      <alignment horizontal="center" vertical="center"/>
    </xf>
    <xf numFmtId="0" fontId="2" fillId="32" borderId="52" xfId="0" applyFont="1" applyFill="1" applyBorder="1" applyAlignment="1">
      <alignment horizontal="center" vertical="center"/>
    </xf>
    <xf numFmtId="0" fontId="2" fillId="32" borderId="53" xfId="0" applyFont="1" applyFill="1" applyBorder="1" applyAlignment="1">
      <alignment horizontal="center" vertical="center"/>
    </xf>
    <xf numFmtId="0" fontId="2" fillId="32" borderId="55" xfId="0" applyFont="1" applyFill="1" applyBorder="1" applyAlignment="1">
      <alignment horizontal="center" vertical="center"/>
    </xf>
    <xf numFmtId="0" fontId="2" fillId="32" borderId="56" xfId="0" applyFont="1" applyFill="1" applyBorder="1" applyAlignment="1">
      <alignment horizontal="center" vertical="center" wrapText="1"/>
    </xf>
    <xf numFmtId="0" fontId="2" fillId="32" borderId="23" xfId="0" applyFont="1" applyFill="1" applyBorder="1" applyAlignment="1">
      <alignment horizontal="center" vertical="center" wrapText="1"/>
    </xf>
    <xf numFmtId="0" fontId="0" fillId="32" borderId="57" xfId="0" applyFill="1" applyBorder="1" applyAlignment="1">
      <alignment horizontal="center" vertical="center"/>
    </xf>
    <xf numFmtId="0" fontId="0" fillId="32" borderId="24" xfId="0" applyFill="1" applyBorder="1" applyAlignment="1">
      <alignment horizontal="center" vertical="center"/>
    </xf>
    <xf numFmtId="0" fontId="0" fillId="32" borderId="58" xfId="0" applyFill="1" applyBorder="1" applyAlignment="1">
      <alignment horizontal="center" vertical="center"/>
    </xf>
    <xf numFmtId="0" fontId="0" fillId="0" borderId="23" xfId="0" applyBorder="1" applyAlignment="1">
      <alignment vertical="center"/>
    </xf>
    <xf numFmtId="0" fontId="2" fillId="32" borderId="23" xfId="0" applyFont="1" applyFill="1" applyBorder="1" applyAlignment="1">
      <alignment horizontal="center" vertical="center"/>
    </xf>
    <xf numFmtId="0" fontId="6" fillId="32" borderId="42" xfId="0" applyFont="1" applyFill="1" applyBorder="1" applyAlignment="1">
      <alignment horizontal="center" vertical="center"/>
    </xf>
    <xf numFmtId="0" fontId="6" fillId="32" borderId="44" xfId="0" applyFont="1" applyFill="1" applyBorder="1" applyAlignment="1">
      <alignment horizontal="center" vertical="center"/>
    </xf>
    <xf numFmtId="0" fontId="6" fillId="32" borderId="43" xfId="0" applyFont="1" applyFill="1" applyBorder="1" applyAlignment="1">
      <alignment horizontal="center" vertical="center"/>
    </xf>
    <xf numFmtId="0" fontId="2" fillId="32" borderId="59" xfId="0" applyFont="1" applyFill="1" applyBorder="1" applyAlignment="1">
      <alignment horizontal="center" vertical="center"/>
    </xf>
    <xf numFmtId="0" fontId="2" fillId="32" borderId="60" xfId="0" applyFont="1" applyFill="1" applyBorder="1" applyAlignment="1">
      <alignment horizontal="center" vertical="center"/>
    </xf>
    <xf numFmtId="0" fontId="2" fillId="32" borderId="57" xfId="0" applyFont="1" applyFill="1" applyBorder="1" applyAlignment="1">
      <alignment horizontal="center" vertical="center"/>
    </xf>
    <xf numFmtId="0" fontId="2" fillId="32" borderId="24" xfId="0" applyFont="1" applyFill="1" applyBorder="1" applyAlignment="1">
      <alignment horizontal="center" vertical="center"/>
    </xf>
    <xf numFmtId="0" fontId="2" fillId="32" borderId="56" xfId="0" applyFont="1" applyFill="1" applyBorder="1" applyAlignment="1">
      <alignment horizontal="center" vertical="center"/>
    </xf>
    <xf numFmtId="0" fontId="2" fillId="32" borderId="42" xfId="65" applyFont="1" applyFill="1" applyBorder="1" applyAlignment="1">
      <alignment horizontal="center" vertical="center" wrapText="1"/>
      <protection/>
    </xf>
    <xf numFmtId="0" fontId="2" fillId="32" borderId="44" xfId="65" applyFont="1" applyFill="1" applyBorder="1" applyAlignment="1">
      <alignment horizontal="center" vertical="center" wrapText="1"/>
      <protection/>
    </xf>
    <xf numFmtId="0" fontId="2" fillId="32" borderId="43" xfId="65" applyFont="1" applyFill="1" applyBorder="1" applyAlignment="1">
      <alignment horizontal="center" vertical="center" wrapText="1"/>
      <protection/>
    </xf>
    <xf numFmtId="0" fontId="2" fillId="32" borderId="25" xfId="0" applyFont="1" applyFill="1" applyBorder="1" applyAlignment="1">
      <alignment horizontal="center" vertical="center"/>
    </xf>
    <xf numFmtId="0" fontId="2" fillId="32" borderId="18" xfId="0" applyFont="1" applyFill="1" applyBorder="1" applyAlignment="1">
      <alignment horizontal="center" vertical="center"/>
    </xf>
    <xf numFmtId="0" fontId="2" fillId="32" borderId="19" xfId="0" applyFont="1" applyFill="1" applyBorder="1" applyAlignment="1">
      <alignment horizontal="center" vertical="center"/>
    </xf>
    <xf numFmtId="0" fontId="2" fillId="32" borderId="61" xfId="0" applyFont="1" applyFill="1" applyBorder="1" applyAlignment="1">
      <alignment horizontal="center" vertical="center"/>
    </xf>
    <xf numFmtId="0" fontId="2" fillId="32" borderId="62" xfId="0" applyFont="1" applyFill="1" applyBorder="1" applyAlignment="1">
      <alignment horizontal="center" vertical="center"/>
    </xf>
    <xf numFmtId="0" fontId="2" fillId="32" borderId="63" xfId="0" applyFont="1" applyFill="1" applyBorder="1" applyAlignment="1">
      <alignment horizontal="center" vertical="center" shrinkToFit="1"/>
    </xf>
    <xf numFmtId="0" fontId="2" fillId="32" borderId="23" xfId="0" applyFont="1" applyFill="1" applyBorder="1" applyAlignment="1">
      <alignment horizontal="center" vertical="center" shrinkToFit="1"/>
    </xf>
    <xf numFmtId="0" fontId="2" fillId="32" borderId="64" xfId="0" applyFont="1" applyFill="1" applyBorder="1" applyAlignment="1">
      <alignment horizontal="center" vertical="center" shrinkToFit="1"/>
    </xf>
    <xf numFmtId="0" fontId="2" fillId="32" borderId="25" xfId="0" applyFont="1" applyFill="1" applyBorder="1" applyAlignment="1">
      <alignment horizontal="center" vertical="center" shrinkToFit="1"/>
    </xf>
    <xf numFmtId="0" fontId="2" fillId="32" borderId="65" xfId="0" applyFont="1" applyFill="1" applyBorder="1" applyAlignment="1">
      <alignment horizontal="center" vertical="center" shrinkToFit="1"/>
    </xf>
    <xf numFmtId="0" fontId="2" fillId="32" borderId="24" xfId="0" applyFont="1" applyFill="1" applyBorder="1" applyAlignment="1">
      <alignment horizontal="center" vertical="center" shrinkToFit="1"/>
    </xf>
    <xf numFmtId="0" fontId="6" fillId="32" borderId="55" xfId="0" applyFont="1" applyFill="1" applyBorder="1" applyAlignment="1">
      <alignment horizontal="center" vertical="center"/>
    </xf>
    <xf numFmtId="0" fontId="6" fillId="32" borderId="25" xfId="0" applyFont="1" applyFill="1" applyBorder="1" applyAlignment="1">
      <alignment horizontal="center" vertical="center"/>
    </xf>
    <xf numFmtId="0" fontId="0" fillId="0" borderId="51" xfId="0" applyBorder="1" applyAlignment="1">
      <alignment horizontal="center" vertical="center"/>
    </xf>
    <xf numFmtId="0" fontId="0" fillId="0" borderId="62" xfId="0" applyBorder="1" applyAlignment="1">
      <alignment horizontal="center" vertical="center"/>
    </xf>
    <xf numFmtId="0" fontId="0" fillId="0" borderId="0" xfId="0"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残出火件数"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342900</xdr:colOff>
      <xdr:row>1</xdr:row>
      <xdr:rowOff>28575</xdr:rowOff>
    </xdr:from>
    <xdr:to>
      <xdr:col>9</xdr:col>
      <xdr:colOff>495300</xdr:colOff>
      <xdr:row>3</xdr:row>
      <xdr:rowOff>123825</xdr:rowOff>
    </xdr:to>
    <xdr:sp>
      <xdr:nvSpPr>
        <xdr:cNvPr id="1" name="テキスト ボックス 1"/>
        <xdr:cNvSpPr txBox="1">
          <a:spLocks noChangeArrowheads="1"/>
        </xdr:cNvSpPr>
      </xdr:nvSpPr>
      <xdr:spPr>
        <a:xfrm>
          <a:off x="4143375" y="219075"/>
          <a:ext cx="1371600" cy="476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参考資料　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9:J12"/>
  <sheetViews>
    <sheetView tabSelected="1" view="pageBreakPreview" zoomScale="60" workbookViewId="0" topLeftCell="A1">
      <selection activeCell="C8" sqref="C8"/>
    </sheetView>
  </sheetViews>
  <sheetFormatPr defaultColWidth="9.140625" defaultRowHeight="15"/>
  <cols>
    <col min="1" max="1" width="2.140625" style="0" customWidth="1"/>
  </cols>
  <sheetData>
    <row r="9" spans="2:10" ht="32.25">
      <c r="B9" s="206" t="s">
        <v>158</v>
      </c>
      <c r="C9" s="206"/>
      <c r="D9" s="206"/>
      <c r="E9" s="206"/>
      <c r="F9" s="206"/>
      <c r="G9" s="206"/>
      <c r="H9" s="206"/>
      <c r="I9" s="206"/>
      <c r="J9" s="206"/>
    </row>
    <row r="10" spans="2:10" ht="32.25">
      <c r="B10" s="206" t="s">
        <v>159</v>
      </c>
      <c r="C10" s="206"/>
      <c r="D10" s="206"/>
      <c r="E10" s="206"/>
      <c r="F10" s="206"/>
      <c r="G10" s="206"/>
      <c r="H10" s="206"/>
      <c r="I10" s="206"/>
      <c r="J10" s="206"/>
    </row>
    <row r="11" ht="32.25">
      <c r="B11" s="90"/>
    </row>
    <row r="12" spans="2:10" ht="32.25">
      <c r="B12" s="206" t="s">
        <v>179</v>
      </c>
      <c r="C12" s="206"/>
      <c r="D12" s="206"/>
      <c r="E12" s="206"/>
      <c r="F12" s="206"/>
      <c r="G12" s="206"/>
      <c r="H12" s="206"/>
      <c r="I12" s="206"/>
      <c r="J12" s="206"/>
    </row>
  </sheetData>
  <sheetProtection/>
  <mergeCells count="3">
    <mergeCell ref="B9:J9"/>
    <mergeCell ref="B10:J10"/>
    <mergeCell ref="B12:J12"/>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5:H17"/>
  <sheetViews>
    <sheetView view="pageBreakPreview" zoomScale="75" zoomScaleSheetLayoutView="75" workbookViewId="0" topLeftCell="A7">
      <selection activeCell="Z9" sqref="Z9"/>
    </sheetView>
  </sheetViews>
  <sheetFormatPr defaultColWidth="10.57421875" defaultRowHeight="18" customHeight="1"/>
  <cols>
    <col min="1" max="16384" width="10.57421875" style="80" customWidth="1"/>
  </cols>
  <sheetData>
    <row r="15" spans="1:8" ht="18" customHeight="1">
      <c r="A15" s="220" t="s">
        <v>146</v>
      </c>
      <c r="B15" s="220"/>
      <c r="C15" s="220"/>
      <c r="D15" s="220"/>
      <c r="E15" s="220"/>
      <c r="F15" s="220"/>
      <c r="G15" s="220"/>
      <c r="H15" s="220"/>
    </row>
    <row r="16" spans="1:8" ht="18" customHeight="1">
      <c r="A16" s="220"/>
      <c r="B16" s="220"/>
      <c r="C16" s="220"/>
      <c r="D16" s="220"/>
      <c r="E16" s="220"/>
      <c r="F16" s="220"/>
      <c r="G16" s="220"/>
      <c r="H16" s="220"/>
    </row>
    <row r="17" spans="1:8" ht="18" customHeight="1">
      <c r="A17" s="220"/>
      <c r="B17" s="220"/>
      <c r="C17" s="220"/>
      <c r="D17" s="220"/>
      <c r="E17" s="220"/>
      <c r="F17" s="220"/>
      <c r="G17" s="220"/>
      <c r="H17" s="220"/>
    </row>
  </sheetData>
  <sheetProtection/>
  <mergeCells count="1">
    <mergeCell ref="A15:H17"/>
  </mergeCells>
  <printOptions horizontalCentered="1" verticalCentered="1"/>
  <pageMargins left="0.7874015748031497" right="0.5905511811023623" top="0.7874015748031497" bottom="0.7874015748031497" header="0.31496062992125984" footer="0.1968503937007874"/>
  <pageSetup firstPageNumber="7" useFirstPageNumber="1" horizontalDpi="300" verticalDpi="300" orientation="portrait" paperSize="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sheetPr>
    <tabColor indexed="15"/>
  </sheetPr>
  <dimension ref="A1:X26"/>
  <sheetViews>
    <sheetView view="pageBreakPreview" zoomScale="75" zoomScaleNormal="75" zoomScaleSheetLayoutView="75" workbookViewId="0" topLeftCell="A1">
      <selection activeCell="A4" sqref="A4:A23"/>
    </sheetView>
  </sheetViews>
  <sheetFormatPr defaultColWidth="9.140625" defaultRowHeight="15"/>
  <cols>
    <col min="1" max="1" width="7.140625" style="0" customWidth="1"/>
    <col min="2" max="2" width="7.57421875" style="0" customWidth="1"/>
    <col min="3" max="5" width="8.57421875" style="0" customWidth="1"/>
    <col min="6" max="13" width="7.8515625" style="0" customWidth="1"/>
    <col min="14" max="16" width="7.140625" style="0" customWidth="1"/>
    <col min="18" max="18" width="7.00390625" style="0" bestFit="1" customWidth="1"/>
    <col min="19" max="19" width="8.421875" style="0" bestFit="1" customWidth="1"/>
    <col min="20" max="20" width="7.00390625" style="0" bestFit="1" customWidth="1"/>
    <col min="21" max="21" width="10.7109375" style="0" bestFit="1" customWidth="1"/>
    <col min="22" max="22" width="8.421875" style="0" bestFit="1" customWidth="1"/>
    <col min="23" max="23" width="5.57421875" style="0" bestFit="1" customWidth="1"/>
    <col min="24" max="24" width="10.7109375" style="0" bestFit="1" customWidth="1"/>
  </cols>
  <sheetData>
    <row r="1" s="83" customFormat="1" ht="14.25" thickBot="1">
      <c r="A1" s="83" t="s">
        <v>77</v>
      </c>
    </row>
    <row r="2" spans="1:24" ht="13.5">
      <c r="A2" s="221" t="s">
        <v>162</v>
      </c>
      <c r="B2" s="222"/>
      <c r="C2" s="234" t="s">
        <v>27</v>
      </c>
      <c r="D2" s="234"/>
      <c r="E2" s="235"/>
      <c r="F2" s="233" t="s">
        <v>112</v>
      </c>
      <c r="G2" s="234"/>
      <c r="H2" s="234"/>
      <c r="I2" s="235"/>
      <c r="J2" s="233" t="s">
        <v>46</v>
      </c>
      <c r="K2" s="234"/>
      <c r="L2" s="234"/>
      <c r="M2" s="235"/>
      <c r="N2" s="230" t="s">
        <v>60</v>
      </c>
      <c r="O2" s="231"/>
      <c r="P2" s="232"/>
      <c r="R2" s="227"/>
      <c r="S2" s="227"/>
      <c r="T2" s="227"/>
      <c r="U2" s="227"/>
      <c r="V2" s="229"/>
      <c r="W2" s="229"/>
      <c r="X2" s="229"/>
    </row>
    <row r="3" spans="1:24" ht="14.25" customHeight="1" thickBot="1">
      <c r="A3" s="223"/>
      <c r="B3" s="224"/>
      <c r="C3" s="85" t="s">
        <v>37</v>
      </c>
      <c r="D3" s="86" t="s">
        <v>38</v>
      </c>
      <c r="E3" s="86" t="s">
        <v>39</v>
      </c>
      <c r="F3" s="86" t="s">
        <v>57</v>
      </c>
      <c r="G3" s="86" t="s">
        <v>43</v>
      </c>
      <c r="H3" s="86" t="s">
        <v>44</v>
      </c>
      <c r="I3" s="86" t="s">
        <v>45</v>
      </c>
      <c r="J3" s="86" t="s">
        <v>57</v>
      </c>
      <c r="K3" s="86" t="s">
        <v>43</v>
      </c>
      <c r="L3" s="86" t="s">
        <v>44</v>
      </c>
      <c r="M3" s="86" t="s">
        <v>45</v>
      </c>
      <c r="N3" s="86" t="s">
        <v>43</v>
      </c>
      <c r="O3" s="86" t="s">
        <v>44</v>
      </c>
      <c r="P3" s="87" t="s">
        <v>45</v>
      </c>
      <c r="R3" s="120"/>
      <c r="S3" s="120"/>
      <c r="T3" s="120"/>
      <c r="U3" s="120"/>
      <c r="V3" s="120"/>
      <c r="W3" s="120"/>
      <c r="X3" s="120"/>
    </row>
    <row r="4" spans="1:22" ht="14.25" customHeight="1">
      <c r="A4" s="4" t="s">
        <v>0</v>
      </c>
      <c r="B4" s="5" t="s">
        <v>10</v>
      </c>
      <c r="C4" s="11">
        <v>13109.300802372825</v>
      </c>
      <c r="D4" s="12">
        <v>8008.5845299656585</v>
      </c>
      <c r="E4" s="12">
        <v>5100.716272407161</v>
      </c>
      <c r="F4" s="12">
        <f aca="true" t="shared" si="0" ref="F4:F20">SUM(G4:I4)</f>
        <v>1757.8561568238604</v>
      </c>
      <c r="G4" s="12">
        <v>1217.5627060251848</v>
      </c>
      <c r="H4" s="12">
        <v>266.34184194300923</v>
      </c>
      <c r="I4" s="12">
        <v>273.95160885566634</v>
      </c>
      <c r="J4" s="12">
        <f aca="true" t="shared" si="1" ref="J4:J20">SUM(K4:M4)</f>
        <v>391.3376223668447</v>
      </c>
      <c r="K4" s="12">
        <v>214.5601577657264</v>
      </c>
      <c r="L4" s="12">
        <v>130.94741490235918</v>
      </c>
      <c r="M4" s="12">
        <v>45.83004969875913</v>
      </c>
      <c r="N4" s="29">
        <f aca="true" t="shared" si="2" ref="N4:N20">K4/G4</f>
        <v>0.17622103297346584</v>
      </c>
      <c r="O4" s="29">
        <f aca="true" t="shared" si="3" ref="O4:O20">L4/H4</f>
        <v>0.4916516832168593</v>
      </c>
      <c r="P4" s="30">
        <f aca="true" t="shared" si="4" ref="P4:P20">M4/I4</f>
        <v>0.16729250063614365</v>
      </c>
      <c r="R4" s="33"/>
      <c r="S4" s="33"/>
      <c r="T4" s="33"/>
      <c r="V4" s="2"/>
    </row>
    <row r="5" spans="1:22" ht="14.25" customHeight="1">
      <c r="A5" s="4" t="s">
        <v>0</v>
      </c>
      <c r="B5" s="5" t="s">
        <v>12</v>
      </c>
      <c r="C5" s="11">
        <v>16354.404186851636</v>
      </c>
      <c r="D5" s="12">
        <v>9078.462401494591</v>
      </c>
      <c r="E5" s="12">
        <v>7275.941785357051</v>
      </c>
      <c r="F5" s="12">
        <f t="shared" si="0"/>
        <v>2034.1300643496577</v>
      </c>
      <c r="G5" s="12">
        <v>1408.9212566924036</v>
      </c>
      <c r="H5" s="12">
        <v>308.2015249014633</v>
      </c>
      <c r="I5" s="12">
        <v>317.00728275579075</v>
      </c>
      <c r="J5" s="12">
        <f t="shared" si="1"/>
        <v>383.7388899227768</v>
      </c>
      <c r="K5" s="12">
        <v>209.60932863787815</v>
      </c>
      <c r="L5" s="12">
        <v>129.35700868784792</v>
      </c>
      <c r="M5" s="12">
        <v>44.77255259705077</v>
      </c>
      <c r="N5" s="29">
        <f t="shared" si="2"/>
        <v>0.14877291945325527</v>
      </c>
      <c r="O5" s="29">
        <f t="shared" si="3"/>
        <v>0.4197156673030911</v>
      </c>
      <c r="P5" s="30">
        <f t="shared" si="4"/>
        <v>0.14123509153429034</v>
      </c>
      <c r="R5" s="33"/>
      <c r="S5" s="33"/>
      <c r="T5" s="33"/>
      <c r="V5" s="2"/>
    </row>
    <row r="6" spans="1:22" ht="14.25" customHeight="1">
      <c r="A6" s="4" t="s">
        <v>0</v>
      </c>
      <c r="B6" s="5" t="s">
        <v>13</v>
      </c>
      <c r="C6" s="11">
        <v>16222.411697438007</v>
      </c>
      <c r="D6" s="12">
        <v>9606.331571695247</v>
      </c>
      <c r="E6" s="12">
        <v>6616.080125742758</v>
      </c>
      <c r="F6" s="12">
        <f t="shared" si="0"/>
        <v>2136.001789408457</v>
      </c>
      <c r="G6" s="12">
        <v>1479.4817588976327</v>
      </c>
      <c r="H6" s="12">
        <v>323.6366347588572</v>
      </c>
      <c r="I6" s="12">
        <v>332.8833957519674</v>
      </c>
      <c r="J6" s="12">
        <f t="shared" si="1"/>
        <v>402.185519866296</v>
      </c>
      <c r="K6" s="12">
        <v>219.6750763699809</v>
      </c>
      <c r="L6" s="12">
        <v>135.58784718368722</v>
      </c>
      <c r="M6" s="12">
        <v>46.92259631262788</v>
      </c>
      <c r="N6" s="29">
        <f t="shared" si="2"/>
        <v>0.14848109822838343</v>
      </c>
      <c r="O6" s="29">
        <f t="shared" si="3"/>
        <v>0.4189508622369473</v>
      </c>
      <c r="P6" s="30">
        <f t="shared" si="4"/>
        <v>0.14095805591814523</v>
      </c>
      <c r="R6" s="33"/>
      <c r="S6" s="33"/>
      <c r="T6" s="33"/>
      <c r="V6" s="2"/>
    </row>
    <row r="7" spans="1:22" ht="14.25" customHeight="1">
      <c r="A7" s="4" t="s">
        <v>0</v>
      </c>
      <c r="B7" s="5" t="s">
        <v>14</v>
      </c>
      <c r="C7" s="11">
        <v>7471.200749057904</v>
      </c>
      <c r="D7" s="12">
        <v>2387.5443038549456</v>
      </c>
      <c r="E7" s="12">
        <v>5083.656445202961</v>
      </c>
      <c r="F7" s="12">
        <f t="shared" si="0"/>
        <v>490.66815266962647</v>
      </c>
      <c r="G7" s="12">
        <v>339.85672912181917</v>
      </c>
      <c r="H7" s="12">
        <v>74.34365949539796</v>
      </c>
      <c r="I7" s="12">
        <v>76.46776405240934</v>
      </c>
      <c r="J7" s="12">
        <f t="shared" si="1"/>
        <v>88.46926975408235</v>
      </c>
      <c r="K7" s="12">
        <v>48.2696101150984</v>
      </c>
      <c r="L7" s="12">
        <v>29.88927091839892</v>
      </c>
      <c r="M7" s="12">
        <v>10.31038872058502</v>
      </c>
      <c r="N7" s="29">
        <f t="shared" si="2"/>
        <v>0.14202929051846583</v>
      </c>
      <c r="O7" s="29">
        <f t="shared" si="3"/>
        <v>0.4020419645907952</v>
      </c>
      <c r="P7" s="30">
        <f t="shared" si="4"/>
        <v>0.13483313979886355</v>
      </c>
      <c r="R7" s="33"/>
      <c r="S7" s="33"/>
      <c r="T7" s="33"/>
      <c r="V7" s="2"/>
    </row>
    <row r="8" spans="1:22" ht="14.25" customHeight="1">
      <c r="A8" s="4" t="s">
        <v>0</v>
      </c>
      <c r="B8" s="5" t="s">
        <v>15</v>
      </c>
      <c r="C8" s="11">
        <v>25035.010838620743</v>
      </c>
      <c r="D8" s="12">
        <v>17996.741338015123</v>
      </c>
      <c r="E8" s="12">
        <v>7038.269500605619</v>
      </c>
      <c r="F8" s="12">
        <f t="shared" si="0"/>
        <v>4016.7324179968878</v>
      </c>
      <c r="G8" s="12">
        <v>2782.152324153689</v>
      </c>
      <c r="H8" s="12">
        <v>608.5958209086191</v>
      </c>
      <c r="I8" s="12">
        <v>625.9842729345797</v>
      </c>
      <c r="J8" s="12">
        <f t="shared" si="1"/>
        <v>905.3830682646924</v>
      </c>
      <c r="K8" s="12">
        <v>496.52462537920013</v>
      </c>
      <c r="L8" s="12">
        <v>302.80078290449507</v>
      </c>
      <c r="M8" s="12">
        <v>106.05765998099719</v>
      </c>
      <c r="N8" s="29">
        <f t="shared" si="2"/>
        <v>0.17846780748435095</v>
      </c>
      <c r="O8" s="29">
        <f t="shared" si="3"/>
        <v>0.4975400298549877</v>
      </c>
      <c r="P8" s="30">
        <f t="shared" si="4"/>
        <v>0.16942543857181064</v>
      </c>
      <c r="R8" s="33"/>
      <c r="S8" s="33"/>
      <c r="T8" s="33"/>
      <c r="V8" s="2"/>
    </row>
    <row r="9" spans="1:22" ht="14.25" customHeight="1">
      <c r="A9" s="4" t="s">
        <v>0</v>
      </c>
      <c r="B9" s="5" t="s">
        <v>16</v>
      </c>
      <c r="C9" s="11">
        <v>28783.926238219537</v>
      </c>
      <c r="D9" s="12">
        <v>19100.460103272395</v>
      </c>
      <c r="E9" s="12">
        <v>9683.466134947153</v>
      </c>
      <c r="F9" s="12">
        <f t="shared" si="0"/>
        <v>4236.460778051828</v>
      </c>
      <c r="G9" s="12">
        <v>2934.3451276549463</v>
      </c>
      <c r="H9" s="12">
        <v>641.8879966745191</v>
      </c>
      <c r="I9" s="12">
        <v>660.2276537223626</v>
      </c>
      <c r="J9" s="12">
        <f t="shared" si="1"/>
        <v>1048.0965318629217</v>
      </c>
      <c r="K9" s="12">
        <v>575.8357063412947</v>
      </c>
      <c r="L9" s="12">
        <v>349.2623186471265</v>
      </c>
      <c r="M9" s="12">
        <v>122.9985068745005</v>
      </c>
      <c r="N9" s="29">
        <f t="shared" si="2"/>
        <v>0.1962399381430254</v>
      </c>
      <c r="O9" s="29">
        <f t="shared" si="3"/>
        <v>0.5441172298852416</v>
      </c>
      <c r="P9" s="30">
        <f t="shared" si="4"/>
        <v>0.1862971146104455</v>
      </c>
      <c r="R9" s="33"/>
      <c r="S9" s="33"/>
      <c r="T9" s="33"/>
      <c r="V9" s="2"/>
    </row>
    <row r="10" spans="1:22" ht="14.25" customHeight="1">
      <c r="A10" s="4" t="s">
        <v>0</v>
      </c>
      <c r="B10" s="5" t="s">
        <v>17</v>
      </c>
      <c r="C10" s="11">
        <v>19790.817674611917</v>
      </c>
      <c r="D10" s="12">
        <v>12520.2668272967</v>
      </c>
      <c r="E10" s="12">
        <v>7270.550847315225</v>
      </c>
      <c r="F10" s="12">
        <f t="shared" si="0"/>
        <v>2776.0243063394555</v>
      </c>
      <c r="G10" s="12">
        <v>1922.787398330359</v>
      </c>
      <c r="H10" s="12">
        <v>420.60974338476615</v>
      </c>
      <c r="I10" s="12">
        <v>432.6271646243306</v>
      </c>
      <c r="J10" s="12">
        <f t="shared" si="1"/>
        <v>479.0463299695057</v>
      </c>
      <c r="K10" s="12">
        <v>261.0707261422667</v>
      </c>
      <c r="L10" s="12">
        <v>162.21089672325084</v>
      </c>
      <c r="M10" s="12">
        <v>55.76470710398814</v>
      </c>
      <c r="N10" s="29">
        <f t="shared" si="2"/>
        <v>0.13577721924377387</v>
      </c>
      <c r="O10" s="29">
        <f t="shared" si="3"/>
        <v>0.3856565361940826</v>
      </c>
      <c r="P10" s="30">
        <f t="shared" si="4"/>
        <v>0.12889784013542263</v>
      </c>
      <c r="R10" s="33"/>
      <c r="S10" s="33"/>
      <c r="T10" s="33"/>
      <c r="V10" s="2"/>
    </row>
    <row r="11" spans="1:22" ht="14.25" customHeight="1">
      <c r="A11" s="4" t="s">
        <v>0</v>
      </c>
      <c r="B11" s="5" t="s">
        <v>18</v>
      </c>
      <c r="C11" s="11">
        <v>32394.71289223203</v>
      </c>
      <c r="D11" s="12">
        <v>20740.312838455815</v>
      </c>
      <c r="E11" s="12">
        <v>11654.400053776222</v>
      </c>
      <c r="F11" s="12">
        <f t="shared" si="0"/>
        <v>4676.811932857549</v>
      </c>
      <c r="G11" s="12">
        <v>3239.350256524709</v>
      </c>
      <c r="H11" s="12">
        <v>708.6078686147805</v>
      </c>
      <c r="I11" s="12">
        <v>728.8538077180598</v>
      </c>
      <c r="J11" s="12">
        <f t="shared" si="1"/>
        <v>754.7949801883179</v>
      </c>
      <c r="K11" s="12">
        <v>410.58271075735723</v>
      </c>
      <c r="L11" s="12">
        <v>256.5118024131893</v>
      </c>
      <c r="M11" s="12">
        <v>87.70046701777144</v>
      </c>
      <c r="N11" s="29">
        <f t="shared" si="2"/>
        <v>0.12674847677566212</v>
      </c>
      <c r="O11" s="29">
        <f t="shared" si="3"/>
        <v>0.3619940079336551</v>
      </c>
      <c r="P11" s="30">
        <f t="shared" si="4"/>
        <v>0.12032655395236179</v>
      </c>
      <c r="R11" s="33"/>
      <c r="S11" s="33"/>
      <c r="T11" s="33"/>
      <c r="V11" s="2"/>
    </row>
    <row r="12" spans="1:22" ht="14.25" customHeight="1" thickBot="1">
      <c r="A12" s="6" t="s">
        <v>0</v>
      </c>
      <c r="B12" s="7" t="s">
        <v>19</v>
      </c>
      <c r="C12" s="16">
        <v>29692.943048666893</v>
      </c>
      <c r="D12" s="17">
        <v>21025.07911080983</v>
      </c>
      <c r="E12" s="17">
        <v>8667.863937857072</v>
      </c>
      <c r="F12" s="17">
        <f t="shared" si="0"/>
        <v>4630.042786768123</v>
      </c>
      <c r="G12" s="17">
        <v>3206.956042783116</v>
      </c>
      <c r="H12" s="17">
        <v>701.5216343588065</v>
      </c>
      <c r="I12" s="17">
        <v>721.5651096262004</v>
      </c>
      <c r="J12" s="17">
        <f t="shared" si="1"/>
        <v>753.5580206540376</v>
      </c>
      <c r="K12" s="17">
        <v>410.00869567361724</v>
      </c>
      <c r="L12" s="17">
        <v>255.9714675845358</v>
      </c>
      <c r="M12" s="17">
        <v>87.5778573958846</v>
      </c>
      <c r="N12" s="31">
        <f t="shared" si="2"/>
        <v>0.12784980218119746</v>
      </c>
      <c r="O12" s="31">
        <f t="shared" si="3"/>
        <v>0.3648803615564824</v>
      </c>
      <c r="P12" s="32">
        <f t="shared" si="4"/>
        <v>0.12137207887068353</v>
      </c>
      <c r="R12" s="33"/>
      <c r="S12" s="33"/>
      <c r="T12" s="33"/>
      <c r="V12" s="2"/>
    </row>
    <row r="13" spans="1:22" ht="14.25" customHeight="1" thickBot="1">
      <c r="A13" s="178" t="s">
        <v>42</v>
      </c>
      <c r="B13" s="179" t="s">
        <v>11</v>
      </c>
      <c r="C13" s="98">
        <v>49378.530036337375</v>
      </c>
      <c r="D13" s="77">
        <v>36927.06281867452</v>
      </c>
      <c r="E13" s="77">
        <v>12451.467217662846</v>
      </c>
      <c r="F13" s="77">
        <f t="shared" si="0"/>
        <v>8094.0738943271335</v>
      </c>
      <c r="G13" s="77">
        <v>5606.2849484516955</v>
      </c>
      <c r="H13" s="77">
        <v>1226.374832473807</v>
      </c>
      <c r="I13" s="77">
        <v>1261.4141134016306</v>
      </c>
      <c r="J13" s="77">
        <f t="shared" si="1"/>
        <v>1481.4706475564672</v>
      </c>
      <c r="K13" s="77">
        <v>808.6129339082722</v>
      </c>
      <c r="L13" s="77">
        <v>500.1379909653881</v>
      </c>
      <c r="M13" s="77">
        <v>172.71972268280678</v>
      </c>
      <c r="N13" s="186">
        <f t="shared" si="2"/>
        <v>0.14423329198270404</v>
      </c>
      <c r="O13" s="186">
        <f t="shared" si="3"/>
        <v>0.40781821162827075</v>
      </c>
      <c r="P13" s="100">
        <f t="shared" si="4"/>
        <v>0.13692547185558032</v>
      </c>
      <c r="R13" s="33"/>
      <c r="S13" s="33"/>
      <c r="T13" s="33"/>
      <c r="V13" s="2"/>
    </row>
    <row r="14" spans="1:22" ht="14.25" customHeight="1">
      <c r="A14" s="4" t="s">
        <v>1</v>
      </c>
      <c r="B14" s="5"/>
      <c r="C14" s="11">
        <v>29782.188126647754</v>
      </c>
      <c r="D14" s="12">
        <v>19643.541871048674</v>
      </c>
      <c r="E14" s="12">
        <v>10138.646255599071</v>
      </c>
      <c r="F14" s="12">
        <f t="shared" si="0"/>
        <v>3974.575004830413</v>
      </c>
      <c r="G14" s="12">
        <v>2752.952384298121</v>
      </c>
      <c r="H14" s="12">
        <v>602.2083340652144</v>
      </c>
      <c r="I14" s="12">
        <v>619.4142864670775</v>
      </c>
      <c r="J14" s="12">
        <f t="shared" si="1"/>
        <v>603.2800169288856</v>
      </c>
      <c r="K14" s="12">
        <v>327.56574120379815</v>
      </c>
      <c r="L14" s="12">
        <v>205.74623340395615</v>
      </c>
      <c r="M14" s="12">
        <v>69.96804232113128</v>
      </c>
      <c r="N14" s="29">
        <f t="shared" si="2"/>
        <v>0.11898707114300949</v>
      </c>
      <c r="O14" s="29">
        <f t="shared" si="3"/>
        <v>0.34165291605159925</v>
      </c>
      <c r="P14" s="30">
        <f t="shared" si="4"/>
        <v>0.11295839287176361</v>
      </c>
      <c r="R14" s="33"/>
      <c r="S14" s="33"/>
      <c r="T14" s="33"/>
      <c r="V14" s="2"/>
    </row>
    <row r="15" spans="1:22" ht="14.25" customHeight="1">
      <c r="A15" s="4" t="s">
        <v>2</v>
      </c>
      <c r="B15" s="5"/>
      <c r="C15" s="11">
        <v>32301.485139477198</v>
      </c>
      <c r="D15" s="12">
        <v>23379.829737654156</v>
      </c>
      <c r="E15" s="12">
        <v>8921.655401823087</v>
      </c>
      <c r="F15" s="12">
        <f t="shared" si="0"/>
        <v>4370.971987985774</v>
      </c>
      <c r="G15" s="12">
        <v>3027.5130652715316</v>
      </c>
      <c r="H15" s="12">
        <v>662.2684830281479</v>
      </c>
      <c r="I15" s="12">
        <v>681.1904396860947</v>
      </c>
      <c r="J15" s="12">
        <f t="shared" si="1"/>
        <v>789.0163087891801</v>
      </c>
      <c r="K15" s="12">
        <v>430.50703770806325</v>
      </c>
      <c r="L15" s="12">
        <v>266.55296782667455</v>
      </c>
      <c r="M15" s="12">
        <v>91.95630325444235</v>
      </c>
      <c r="N15" s="29">
        <f t="shared" si="2"/>
        <v>0.142198242724826</v>
      </c>
      <c r="O15" s="29">
        <f t="shared" si="3"/>
        <v>0.40248475453322374</v>
      </c>
      <c r="P15" s="30">
        <f t="shared" si="4"/>
        <v>0.13499353176010154</v>
      </c>
      <c r="R15" s="33"/>
      <c r="S15" s="33"/>
      <c r="T15" s="33"/>
      <c r="V15" s="2"/>
    </row>
    <row r="16" spans="1:22" ht="14.25" customHeight="1">
      <c r="A16" s="4" t="s">
        <v>3</v>
      </c>
      <c r="B16" s="5"/>
      <c r="C16" s="11">
        <v>24992.360400830134</v>
      </c>
      <c r="D16" s="12">
        <v>17159.813241115302</v>
      </c>
      <c r="E16" s="12">
        <v>7832.547159714809</v>
      </c>
      <c r="F16" s="12">
        <f t="shared" si="0"/>
        <v>3709.0933444489747</v>
      </c>
      <c r="G16" s="12">
        <v>2569.068983168121</v>
      </c>
      <c r="H16" s="12">
        <v>561.983840068027</v>
      </c>
      <c r="I16" s="12">
        <v>578.0405212128269</v>
      </c>
      <c r="J16" s="12">
        <f t="shared" si="1"/>
        <v>769.0409169751828</v>
      </c>
      <c r="K16" s="12">
        <v>421.0013316518056</v>
      </c>
      <c r="L16" s="12">
        <v>258.11370088255165</v>
      </c>
      <c r="M16" s="12">
        <v>89.92588444082563</v>
      </c>
      <c r="N16" s="29">
        <f t="shared" si="2"/>
        <v>0.16387311294873666</v>
      </c>
      <c r="O16" s="29">
        <f t="shared" si="3"/>
        <v>0.4592902544160478</v>
      </c>
      <c r="P16" s="30">
        <f t="shared" si="4"/>
        <v>0.15557020855933404</v>
      </c>
      <c r="R16" s="33"/>
      <c r="S16" s="33"/>
      <c r="T16" s="33"/>
      <c r="V16" s="2"/>
    </row>
    <row r="17" spans="1:22" ht="14.25" customHeight="1">
      <c r="A17" s="4" t="s">
        <v>4</v>
      </c>
      <c r="B17" s="5"/>
      <c r="C17" s="11">
        <v>68347.8816620669</v>
      </c>
      <c r="D17" s="12">
        <v>44332.98095662834</v>
      </c>
      <c r="E17" s="12">
        <v>24014.90070543863</v>
      </c>
      <c r="F17" s="12">
        <f t="shared" si="0"/>
        <v>8596.44980863237</v>
      </c>
      <c r="G17" s="12">
        <v>5954.2509497020765</v>
      </c>
      <c r="H17" s="12">
        <v>1302.4923952473273</v>
      </c>
      <c r="I17" s="12">
        <v>1339.7064636829664</v>
      </c>
      <c r="J17" s="12">
        <f t="shared" si="1"/>
        <v>1360.3600602642564</v>
      </c>
      <c r="K17" s="12">
        <v>739.5661077699375</v>
      </c>
      <c r="L17" s="12">
        <v>462.82263187466003</v>
      </c>
      <c r="M17" s="12">
        <v>157.97132061965874</v>
      </c>
      <c r="N17" s="29">
        <f t="shared" si="2"/>
        <v>0.12420808494928183</v>
      </c>
      <c r="O17" s="29">
        <f t="shared" si="3"/>
        <v>0.35533614903507804</v>
      </c>
      <c r="P17" s="30">
        <f t="shared" si="4"/>
        <v>0.11791487531185169</v>
      </c>
      <c r="R17" s="33"/>
      <c r="S17" s="33"/>
      <c r="T17" s="33"/>
      <c r="V17" s="2"/>
    </row>
    <row r="18" spans="1:22" ht="14.25" customHeight="1">
      <c r="A18" s="4" t="s">
        <v>5</v>
      </c>
      <c r="B18" s="5"/>
      <c r="C18" s="11">
        <v>22850.381609671957</v>
      </c>
      <c r="D18" s="12">
        <v>14503.182763180308</v>
      </c>
      <c r="E18" s="12">
        <v>8347.198846491647</v>
      </c>
      <c r="F18" s="12">
        <f t="shared" si="0"/>
        <v>3205.142130293952</v>
      </c>
      <c r="G18" s="12">
        <v>2220.0118651386683</v>
      </c>
      <c r="H18" s="12">
        <v>485.6275954990834</v>
      </c>
      <c r="I18" s="12">
        <v>499.50266965620034</v>
      </c>
      <c r="J18" s="12">
        <f t="shared" si="1"/>
        <v>548.6126750905147</v>
      </c>
      <c r="K18" s="12">
        <v>298.9173090069585</v>
      </c>
      <c r="L18" s="12">
        <v>185.8466288796699</v>
      </c>
      <c r="M18" s="12">
        <v>63.84873720388633</v>
      </c>
      <c r="N18" s="29">
        <f t="shared" si="2"/>
        <v>0.1346467168490954</v>
      </c>
      <c r="O18" s="29">
        <f t="shared" si="3"/>
        <v>0.38269371551810977</v>
      </c>
      <c r="P18" s="30">
        <f t="shared" si="4"/>
        <v>0.12782461652874125</v>
      </c>
      <c r="R18" s="33"/>
      <c r="S18" s="33"/>
      <c r="T18" s="33"/>
      <c r="V18" s="2"/>
    </row>
    <row r="19" spans="1:22" ht="14.25" customHeight="1">
      <c r="A19" s="42" t="s">
        <v>6</v>
      </c>
      <c r="B19" s="43"/>
      <c r="C19" s="11">
        <v>23129.2944790154</v>
      </c>
      <c r="D19" s="12">
        <v>18483.48782239714</v>
      </c>
      <c r="E19" s="12">
        <v>4645.8066566182615</v>
      </c>
      <c r="F19" s="12">
        <f t="shared" si="0"/>
        <v>3698.2489909491073</v>
      </c>
      <c r="G19" s="12">
        <v>2561.5577426487316</v>
      </c>
      <c r="H19" s="12">
        <v>560.3407562044105</v>
      </c>
      <c r="I19" s="12">
        <v>576.3504920959655</v>
      </c>
      <c r="J19" s="12">
        <f t="shared" si="1"/>
        <v>985.042911376084</v>
      </c>
      <c r="K19" s="12">
        <v>541.9095958858471</v>
      </c>
      <c r="L19" s="12">
        <v>327.38142580901985</v>
      </c>
      <c r="M19" s="12">
        <v>115.7518896812171</v>
      </c>
      <c r="N19" s="29">
        <f t="shared" si="2"/>
        <v>0.21155470628801656</v>
      </c>
      <c r="O19" s="29">
        <f t="shared" si="3"/>
        <v>0.5842541742396339</v>
      </c>
      <c r="P19" s="30">
        <f t="shared" si="4"/>
        <v>0.200835934502757</v>
      </c>
      <c r="R19" s="33"/>
      <c r="S19" s="33"/>
      <c r="T19" s="33"/>
      <c r="V19" s="2"/>
    </row>
    <row r="20" spans="1:22" ht="14.25" customHeight="1">
      <c r="A20" s="42" t="s">
        <v>7</v>
      </c>
      <c r="B20" s="43"/>
      <c r="C20" s="11">
        <v>20430.445577880124</v>
      </c>
      <c r="D20" s="12">
        <v>14637.187488856684</v>
      </c>
      <c r="E20" s="12">
        <v>5793.258089023474</v>
      </c>
      <c r="F20" s="12">
        <f t="shared" si="0"/>
        <v>3180.016687775261</v>
      </c>
      <c r="G20" s="12">
        <v>2202.608961229617</v>
      </c>
      <c r="H20" s="12">
        <v>481.8207102689794</v>
      </c>
      <c r="I20" s="12">
        <v>495.58701627666443</v>
      </c>
      <c r="J20" s="12">
        <f t="shared" si="1"/>
        <v>1124.8520418169937</v>
      </c>
      <c r="K20" s="12">
        <v>621.460739566142</v>
      </c>
      <c r="L20" s="12">
        <v>370.64728827952393</v>
      </c>
      <c r="M20" s="12">
        <v>132.7440139713278</v>
      </c>
      <c r="N20" s="29">
        <f t="shared" si="2"/>
        <v>0.2821475579665347</v>
      </c>
      <c r="O20" s="29">
        <f t="shared" si="3"/>
        <v>0.769263919918693</v>
      </c>
      <c r="P20" s="30">
        <f t="shared" si="4"/>
        <v>0.26785208169622965</v>
      </c>
      <c r="R20" s="33"/>
      <c r="S20" s="33"/>
      <c r="T20" s="33"/>
      <c r="V20" s="2"/>
    </row>
    <row r="21" spans="1:22" ht="14.25" customHeight="1">
      <c r="A21" s="42" t="s">
        <v>8</v>
      </c>
      <c r="B21" s="43" t="s">
        <v>20</v>
      </c>
      <c r="C21" s="11">
        <v>8338.589574121203</v>
      </c>
      <c r="D21" s="12">
        <v>5661.7264933582455</v>
      </c>
      <c r="E21" s="12">
        <v>2676.8630807629575</v>
      </c>
      <c r="F21" s="12">
        <f>SUM(G21:I21)</f>
        <v>1171.4554801227682</v>
      </c>
      <c r="G21" s="12">
        <v>811.3977351499693</v>
      </c>
      <c r="H21" s="12">
        <v>177.49325456405583</v>
      </c>
      <c r="I21" s="12">
        <v>182.56449040874307</v>
      </c>
      <c r="J21" s="12">
        <f>SUM(K21:M21)</f>
        <v>168.9084060554835</v>
      </c>
      <c r="K21" s="12">
        <v>91.56474797007205</v>
      </c>
      <c r="L21" s="12">
        <v>57.78542791900409</v>
      </c>
      <c r="M21" s="12">
        <v>19.558230166407384</v>
      </c>
      <c r="N21" s="29">
        <f aca="true" t="shared" si="5" ref="N21:P23">K21/G21</f>
        <v>0.11284816804812535</v>
      </c>
      <c r="O21" s="29">
        <f t="shared" si="5"/>
        <v>0.32556407882052674</v>
      </c>
      <c r="P21" s="30">
        <f t="shared" si="5"/>
        <v>0.10713052753368699</v>
      </c>
      <c r="R21" s="33"/>
      <c r="S21" s="33"/>
      <c r="T21" s="33"/>
      <c r="V21" s="2"/>
    </row>
    <row r="22" spans="1:24" ht="14.25" customHeight="1">
      <c r="A22" s="42" t="s">
        <v>9</v>
      </c>
      <c r="B22" s="43" t="s">
        <v>21</v>
      </c>
      <c r="C22" s="11">
        <v>3216.2910037454003</v>
      </c>
      <c r="D22" s="12">
        <v>2321.9117365399234</v>
      </c>
      <c r="E22" s="12">
        <v>894.3792672054764</v>
      </c>
      <c r="F22" s="12">
        <f>SUM(G22:I22)</f>
        <v>481.99890587454047</v>
      </c>
      <c r="G22" s="12">
        <v>333.8520560169977</v>
      </c>
      <c r="H22" s="12">
        <v>73.03013725371825</v>
      </c>
      <c r="I22" s="12">
        <v>75.1167126038245</v>
      </c>
      <c r="J22" s="129">
        <f>SUM(K22:M22)</f>
        <v>129.85720225626068</v>
      </c>
      <c r="K22" s="129">
        <v>71.45338688035578</v>
      </c>
      <c r="L22" s="129">
        <v>43.141371938260924</v>
      </c>
      <c r="M22" s="129">
        <v>15.262443437643995</v>
      </c>
      <c r="N22" s="136">
        <f t="shared" si="5"/>
        <v>0.2140270985083219</v>
      </c>
      <c r="O22" s="136">
        <f t="shared" si="5"/>
        <v>0.5907338197706102</v>
      </c>
      <c r="P22" s="137">
        <f t="shared" si="5"/>
        <v>0.20318305885056692</v>
      </c>
      <c r="R22" s="26"/>
      <c r="S22" s="26"/>
      <c r="T22" s="26"/>
      <c r="U22" s="26"/>
      <c r="V22" s="119"/>
      <c r="W22" s="119"/>
      <c r="X22" s="119"/>
    </row>
    <row r="23" spans="1:22" ht="14.25" customHeight="1" thickBot="1">
      <c r="A23" s="49" t="s">
        <v>9</v>
      </c>
      <c r="B23" s="50" t="s">
        <v>22</v>
      </c>
      <c r="C23" s="16">
        <v>8544.782116482667</v>
      </c>
      <c r="D23" s="17">
        <v>6466.700513146288</v>
      </c>
      <c r="E23" s="17">
        <v>2078.081603336374</v>
      </c>
      <c r="F23" s="17">
        <f>SUM(G23:I23)</f>
        <v>1404.657333855564</v>
      </c>
      <c r="G23" s="17">
        <v>972.9228286445464</v>
      </c>
      <c r="H23" s="17">
        <v>212.8268687659946</v>
      </c>
      <c r="I23" s="17">
        <v>218.90763644502312</v>
      </c>
      <c r="J23" s="17">
        <f>SUM(K23:M23)</f>
        <v>501.10640139792304</v>
      </c>
      <c r="K23" s="17">
        <v>276.8826973624819</v>
      </c>
      <c r="L23" s="17">
        <v>165.08155987881503</v>
      </c>
      <c r="M23" s="17">
        <v>59.1421441566261</v>
      </c>
      <c r="N23" s="31">
        <f t="shared" si="5"/>
        <v>0.2845885503048875</v>
      </c>
      <c r="O23" s="31">
        <f t="shared" si="5"/>
        <v>0.775661272639048</v>
      </c>
      <c r="P23" s="32">
        <f t="shared" si="5"/>
        <v>0.2701693970894395</v>
      </c>
      <c r="R23" s="33"/>
      <c r="S23" s="33"/>
      <c r="T23" s="33"/>
      <c r="V23" s="2"/>
    </row>
    <row r="24" spans="1:13" ht="14.25" customHeight="1">
      <c r="A24" s="1"/>
      <c r="B24" s="1"/>
      <c r="C24" s="1"/>
      <c r="D24" s="1"/>
      <c r="E24" s="1"/>
      <c r="F24" s="1"/>
      <c r="G24" s="1"/>
      <c r="H24" s="1"/>
      <c r="I24" s="1"/>
      <c r="J24" s="1"/>
      <c r="K24" s="1"/>
      <c r="L24" s="1"/>
      <c r="M24" s="1"/>
    </row>
    <row r="25" ht="14.25" customHeight="1"/>
    <row r="26" ht="13.5">
      <c r="A26" s="3"/>
    </row>
  </sheetData>
  <sheetProtection/>
  <mergeCells count="7">
    <mergeCell ref="R2:U2"/>
    <mergeCell ref="V2:X2"/>
    <mergeCell ref="N2:P2"/>
    <mergeCell ref="F2:I2"/>
    <mergeCell ref="A2:B3"/>
    <mergeCell ref="C2:E2"/>
    <mergeCell ref="J2:M2"/>
  </mergeCells>
  <printOptions horizontalCentered="1"/>
  <pageMargins left="0.7874015748031497" right="0.3937007874015748" top="0.5905511811023623" bottom="0.3937007874015748" header="0.31496062992125984" footer="0.1968503937007874"/>
  <pageSetup firstPageNumber="8" useFirstPageNumber="1" horizontalDpi="300" verticalDpi="300" orientation="portrait" paperSize="9" scale="70" r:id="rId1"/>
  <headerFooter alignWithMargins="0">
    <oddFooter>&amp;C&amp;14&amp;P</oddFooter>
  </headerFooter>
</worksheet>
</file>

<file path=xl/worksheets/sheet12.xml><?xml version="1.0" encoding="utf-8"?>
<worksheet xmlns="http://schemas.openxmlformats.org/spreadsheetml/2006/main" xmlns:r="http://schemas.openxmlformats.org/officeDocument/2006/relationships">
  <sheetPr>
    <tabColor indexed="15"/>
  </sheetPr>
  <dimension ref="A1:H26"/>
  <sheetViews>
    <sheetView view="pageBreakPreview" zoomScale="75" zoomScaleNormal="75" zoomScaleSheetLayoutView="75" workbookViewId="0" topLeftCell="A1">
      <selection activeCell="G33" sqref="G33"/>
    </sheetView>
  </sheetViews>
  <sheetFormatPr defaultColWidth="9.140625" defaultRowHeight="15"/>
  <cols>
    <col min="1" max="1" width="7.140625" style="0" customWidth="1"/>
    <col min="2" max="2" width="7.57421875" style="0" customWidth="1"/>
    <col min="3" max="5" width="9.140625" style="0" customWidth="1"/>
    <col min="6" max="7" width="18.57421875" style="0" customWidth="1"/>
    <col min="8" max="8" width="9.140625" style="0" customWidth="1"/>
    <col min="12" max="12" width="16.57421875" style="0" customWidth="1"/>
    <col min="18" max="18" width="16.57421875" style="0" customWidth="1"/>
  </cols>
  <sheetData>
    <row r="1" s="83" customFormat="1" ht="14.25" thickBot="1">
      <c r="A1" s="83" t="s">
        <v>78</v>
      </c>
    </row>
    <row r="2" spans="1:8" ht="13.5" customHeight="1">
      <c r="A2" s="221" t="s">
        <v>162</v>
      </c>
      <c r="B2" s="222"/>
      <c r="C2" s="228" t="s">
        <v>27</v>
      </c>
      <c r="D2" s="228"/>
      <c r="E2" s="225"/>
      <c r="F2" s="236" t="s">
        <v>59</v>
      </c>
      <c r="G2" s="236" t="s">
        <v>48</v>
      </c>
      <c r="H2" s="238" t="s">
        <v>60</v>
      </c>
    </row>
    <row r="3" spans="1:8" ht="14.25" customHeight="1" thickBot="1">
      <c r="A3" s="223"/>
      <c r="B3" s="224"/>
      <c r="C3" s="36" t="s">
        <v>37</v>
      </c>
      <c r="D3" s="9" t="s">
        <v>38</v>
      </c>
      <c r="E3" s="9" t="s">
        <v>39</v>
      </c>
      <c r="F3" s="237"/>
      <c r="G3" s="237"/>
      <c r="H3" s="239"/>
    </row>
    <row r="4" spans="1:8" ht="14.25" customHeight="1">
      <c r="A4" s="4" t="s">
        <v>0</v>
      </c>
      <c r="B4" s="5" t="s">
        <v>10</v>
      </c>
      <c r="C4" s="11">
        <v>13109.300802372825</v>
      </c>
      <c r="D4" s="12">
        <v>8008.5845299656585</v>
      </c>
      <c r="E4" s="12">
        <v>5100.716272407161</v>
      </c>
      <c r="F4" s="12">
        <v>2880.102806805705</v>
      </c>
      <c r="G4" s="12">
        <v>420.9676386515134</v>
      </c>
      <c r="H4" s="30">
        <f aca="true" t="shared" si="0" ref="H4:H20">G4/F4</f>
        <v>0.1461641013844241</v>
      </c>
    </row>
    <row r="5" spans="1:8" ht="14.25" customHeight="1">
      <c r="A5" s="4" t="s">
        <v>0</v>
      </c>
      <c r="B5" s="5" t="s">
        <v>12</v>
      </c>
      <c r="C5" s="11">
        <v>16354.404186851636</v>
      </c>
      <c r="D5" s="12">
        <v>9078.462401494591</v>
      </c>
      <c r="E5" s="12">
        <v>7275.941785357051</v>
      </c>
      <c r="F5" s="12">
        <v>3499.9386268621624</v>
      </c>
      <c r="G5" s="12">
        <v>511.6410218962658</v>
      </c>
      <c r="H5" s="30">
        <f t="shared" si="0"/>
        <v>0.14618571250632836</v>
      </c>
    </row>
    <row r="6" spans="1:8" ht="14.25" customHeight="1">
      <c r="A6" s="4" t="s">
        <v>0</v>
      </c>
      <c r="B6" s="5" t="s">
        <v>13</v>
      </c>
      <c r="C6" s="11">
        <v>16222.411697438007</v>
      </c>
      <c r="D6" s="12">
        <v>9606.331571695247</v>
      </c>
      <c r="E6" s="12">
        <v>6616.080125742758</v>
      </c>
      <c r="F6" s="12">
        <v>2830.750345460247</v>
      </c>
      <c r="G6" s="12">
        <v>411.71382536250644</v>
      </c>
      <c r="H6" s="30">
        <f t="shared" si="0"/>
        <v>0.14544335427629052</v>
      </c>
    </row>
    <row r="7" spans="1:8" ht="14.25" customHeight="1">
      <c r="A7" s="4" t="s">
        <v>0</v>
      </c>
      <c r="B7" s="5" t="s">
        <v>14</v>
      </c>
      <c r="C7" s="11">
        <v>7471.200749057904</v>
      </c>
      <c r="D7" s="12">
        <v>2387.5443038549456</v>
      </c>
      <c r="E7" s="12">
        <v>5083.656445202961</v>
      </c>
      <c r="F7" s="12">
        <v>3167.826061862946</v>
      </c>
      <c r="G7" s="12">
        <v>463.45295285054874</v>
      </c>
      <c r="H7" s="30">
        <f t="shared" si="0"/>
        <v>0.1462999999999999</v>
      </c>
    </row>
    <row r="8" spans="1:8" ht="14.25" customHeight="1">
      <c r="A8" s="4" t="s">
        <v>0</v>
      </c>
      <c r="B8" s="5" t="s">
        <v>15</v>
      </c>
      <c r="C8" s="11">
        <v>25035.010838620743</v>
      </c>
      <c r="D8" s="12">
        <v>17996.741338015123</v>
      </c>
      <c r="E8" s="12">
        <v>7038.269500605619</v>
      </c>
      <c r="F8" s="12">
        <v>3562.546090951857</v>
      </c>
      <c r="G8" s="12">
        <v>520.8469509381605</v>
      </c>
      <c r="H8" s="30">
        <f t="shared" si="0"/>
        <v>0.14620076137709653</v>
      </c>
    </row>
    <row r="9" spans="1:8" ht="14.25" customHeight="1">
      <c r="A9" s="4" t="s">
        <v>0</v>
      </c>
      <c r="B9" s="5" t="s">
        <v>16</v>
      </c>
      <c r="C9" s="11">
        <v>28783.926238219537</v>
      </c>
      <c r="D9" s="12">
        <v>19100.460103272395</v>
      </c>
      <c r="E9" s="12">
        <v>9683.466134947153</v>
      </c>
      <c r="F9" s="12">
        <v>6292.339159871414</v>
      </c>
      <c r="G9" s="12">
        <v>920.5692190891879</v>
      </c>
      <c r="H9" s="30">
        <f t="shared" si="0"/>
        <v>0.14629999999999999</v>
      </c>
    </row>
    <row r="10" spans="1:8" ht="14.25" customHeight="1">
      <c r="A10" s="4" t="s">
        <v>0</v>
      </c>
      <c r="B10" s="5" t="s">
        <v>17</v>
      </c>
      <c r="C10" s="11">
        <v>19790.817674611917</v>
      </c>
      <c r="D10" s="12">
        <v>12520.2668272967</v>
      </c>
      <c r="E10" s="12">
        <v>7270.550847315225</v>
      </c>
      <c r="F10" s="12">
        <v>5341.945496942137</v>
      </c>
      <c r="G10" s="12">
        <v>777.9213857916288</v>
      </c>
      <c r="H10" s="30">
        <f t="shared" si="0"/>
        <v>0.1456251072267455</v>
      </c>
    </row>
    <row r="11" spans="1:8" ht="14.25" customHeight="1">
      <c r="A11" s="4" t="s">
        <v>0</v>
      </c>
      <c r="B11" s="5" t="s">
        <v>18</v>
      </c>
      <c r="C11" s="11">
        <v>32394.71289223203</v>
      </c>
      <c r="D11" s="12">
        <v>20740.312838455815</v>
      </c>
      <c r="E11" s="12">
        <v>11654.400053776222</v>
      </c>
      <c r="F11" s="12">
        <v>5941.0516886467</v>
      </c>
      <c r="G11" s="12">
        <v>863.2786572185777</v>
      </c>
      <c r="H11" s="30">
        <f t="shared" si="0"/>
        <v>0.14530738031926163</v>
      </c>
    </row>
    <row r="12" spans="1:8" ht="14.25" customHeight="1" thickBot="1">
      <c r="A12" s="6" t="s">
        <v>0</v>
      </c>
      <c r="B12" s="7" t="s">
        <v>19</v>
      </c>
      <c r="C12" s="16">
        <v>29692.943048666893</v>
      </c>
      <c r="D12" s="17">
        <v>21025.07911080983</v>
      </c>
      <c r="E12" s="17">
        <v>8667.863937857072</v>
      </c>
      <c r="F12" s="17">
        <v>4941.82380508076</v>
      </c>
      <c r="G12" s="17">
        <v>701.6067475879822</v>
      </c>
      <c r="H12" s="32">
        <f t="shared" si="0"/>
        <v>0.14197324211896228</v>
      </c>
    </row>
    <row r="13" spans="1:8" ht="14.25" customHeight="1" thickBot="1">
      <c r="A13" s="178" t="s">
        <v>47</v>
      </c>
      <c r="B13" s="179" t="s">
        <v>11</v>
      </c>
      <c r="C13" s="98">
        <v>49378.530036337375</v>
      </c>
      <c r="D13" s="77">
        <v>36927.06281867452</v>
      </c>
      <c r="E13" s="77">
        <v>12451.467217662846</v>
      </c>
      <c r="F13" s="77">
        <v>5277.145476007527</v>
      </c>
      <c r="G13" s="77">
        <v>772.0463831399009</v>
      </c>
      <c r="H13" s="100">
        <f t="shared" si="0"/>
        <v>0.14629999999999993</v>
      </c>
    </row>
    <row r="14" spans="1:8" ht="14.25" customHeight="1">
      <c r="A14" s="4" t="s">
        <v>1</v>
      </c>
      <c r="B14" s="5"/>
      <c r="C14" s="11">
        <v>29782.188126647754</v>
      </c>
      <c r="D14" s="12">
        <v>19643.541871048674</v>
      </c>
      <c r="E14" s="12">
        <v>10138.646255599071</v>
      </c>
      <c r="F14" s="12">
        <v>2959.832146620668</v>
      </c>
      <c r="G14" s="12">
        <v>428.9005213086819</v>
      </c>
      <c r="H14" s="30">
        <f t="shared" si="0"/>
        <v>0.14490704204235733</v>
      </c>
    </row>
    <row r="15" spans="1:8" ht="14.25" customHeight="1">
      <c r="A15" s="4" t="s">
        <v>2</v>
      </c>
      <c r="B15" s="5"/>
      <c r="C15" s="11">
        <v>32301.485139477198</v>
      </c>
      <c r="D15" s="12">
        <v>23379.829737654156</v>
      </c>
      <c r="E15" s="12">
        <v>8921.655401823087</v>
      </c>
      <c r="F15" s="12">
        <v>3199.135201633382</v>
      </c>
      <c r="G15" s="12">
        <v>463.31774529015195</v>
      </c>
      <c r="H15" s="30">
        <f t="shared" si="0"/>
        <v>0.14482593453805762</v>
      </c>
    </row>
    <row r="16" spans="1:8" ht="14.25" customHeight="1">
      <c r="A16" s="4" t="s">
        <v>3</v>
      </c>
      <c r="B16" s="5"/>
      <c r="C16" s="11">
        <v>24992.360400830134</v>
      </c>
      <c r="D16" s="12">
        <v>17159.813241115302</v>
      </c>
      <c r="E16" s="12">
        <v>7832.547159714809</v>
      </c>
      <c r="F16" s="12">
        <v>3827.7588115069593</v>
      </c>
      <c r="G16" s="12">
        <v>560.001114123468</v>
      </c>
      <c r="H16" s="30">
        <f t="shared" si="0"/>
        <v>0.14629999999999996</v>
      </c>
    </row>
    <row r="17" spans="1:8" ht="14.25" customHeight="1">
      <c r="A17" s="4" t="s">
        <v>4</v>
      </c>
      <c r="B17" s="5"/>
      <c r="C17" s="11">
        <v>68347.8816620669</v>
      </c>
      <c r="D17" s="12">
        <v>44332.98095662834</v>
      </c>
      <c r="E17" s="12">
        <v>24014.90070543863</v>
      </c>
      <c r="F17" s="12">
        <v>6804.939035388268</v>
      </c>
      <c r="G17" s="12">
        <v>976.574440428322</v>
      </c>
      <c r="H17" s="30">
        <f t="shared" si="0"/>
        <v>0.1435096531136817</v>
      </c>
    </row>
    <row r="18" spans="1:8" ht="14.25" customHeight="1">
      <c r="A18" s="4" t="s">
        <v>5</v>
      </c>
      <c r="B18" s="5"/>
      <c r="C18" s="11">
        <v>22850.381609671957</v>
      </c>
      <c r="D18" s="12">
        <v>14503.182763180308</v>
      </c>
      <c r="E18" s="12">
        <v>8347.198846491647</v>
      </c>
      <c r="F18" s="12">
        <v>2275.156440959699</v>
      </c>
      <c r="G18" s="12">
        <v>332.85538731240405</v>
      </c>
      <c r="H18" s="30">
        <f t="shared" si="0"/>
        <v>0.14630000000000004</v>
      </c>
    </row>
    <row r="19" spans="1:8" ht="14.25" customHeight="1">
      <c r="A19" s="4" t="s">
        <v>6</v>
      </c>
      <c r="B19" s="5"/>
      <c r="C19" s="11">
        <v>23129.2944790154</v>
      </c>
      <c r="D19" s="12">
        <v>18483.48782239714</v>
      </c>
      <c r="E19" s="12">
        <v>4645.8066566182615</v>
      </c>
      <c r="F19" s="12">
        <v>2487.186828659565</v>
      </c>
      <c r="G19" s="12">
        <v>363.87543303289453</v>
      </c>
      <c r="H19" s="30">
        <f t="shared" si="0"/>
        <v>0.14630000000000007</v>
      </c>
    </row>
    <row r="20" spans="1:8" ht="14.25" customHeight="1">
      <c r="A20" s="4" t="s">
        <v>7</v>
      </c>
      <c r="B20" s="5"/>
      <c r="C20" s="11">
        <v>20430.445577880124</v>
      </c>
      <c r="D20" s="12">
        <v>14637.187488856684</v>
      </c>
      <c r="E20" s="12">
        <v>5793.258089023474</v>
      </c>
      <c r="F20" s="12">
        <v>1995.3463228790981</v>
      </c>
      <c r="G20" s="12">
        <v>291.9191670372122</v>
      </c>
      <c r="H20" s="30">
        <f t="shared" si="0"/>
        <v>0.14630000000000007</v>
      </c>
    </row>
    <row r="21" spans="1:8" ht="14.25" customHeight="1">
      <c r="A21" s="4" t="s">
        <v>8</v>
      </c>
      <c r="B21" s="5" t="s">
        <v>20</v>
      </c>
      <c r="C21" s="11">
        <v>8338.589574121203</v>
      </c>
      <c r="D21" s="12">
        <v>5661.7264933582455</v>
      </c>
      <c r="E21" s="12">
        <v>2676.8630807629575</v>
      </c>
      <c r="F21" s="12">
        <v>697.2131443468717</v>
      </c>
      <c r="G21" s="12">
        <v>98.36229203005544</v>
      </c>
      <c r="H21" s="30">
        <f>G21/F21</f>
        <v>0.14107922781949023</v>
      </c>
    </row>
    <row r="22" spans="1:8" ht="14.25" customHeight="1">
      <c r="A22" s="4" t="s">
        <v>9</v>
      </c>
      <c r="B22" s="5" t="s">
        <v>21</v>
      </c>
      <c r="C22" s="11">
        <v>3216.2910037454003</v>
      </c>
      <c r="D22" s="12">
        <v>2321.9117365399234</v>
      </c>
      <c r="E22" s="12">
        <v>894.3792672054764</v>
      </c>
      <c r="F22" s="12">
        <v>329.60109079504457</v>
      </c>
      <c r="G22" s="12">
        <v>48.220639583315034</v>
      </c>
      <c r="H22" s="30">
        <f>G22/F22</f>
        <v>0.14630000000000004</v>
      </c>
    </row>
    <row r="23" spans="1:8" ht="14.25" customHeight="1" thickBot="1">
      <c r="A23" s="6" t="s">
        <v>9</v>
      </c>
      <c r="B23" s="7" t="s">
        <v>22</v>
      </c>
      <c r="C23" s="16">
        <v>8544.782116482667</v>
      </c>
      <c r="D23" s="17">
        <v>6466.700513146288</v>
      </c>
      <c r="E23" s="17">
        <v>2078.081603336374</v>
      </c>
      <c r="F23" s="17">
        <v>635.7617556844912</v>
      </c>
      <c r="G23" s="17">
        <v>93.01194485664098</v>
      </c>
      <c r="H23" s="32">
        <f>G23/F23</f>
        <v>0.14629999999999987</v>
      </c>
    </row>
    <row r="24" spans="1:7" ht="14.25" customHeight="1">
      <c r="A24" s="1"/>
      <c r="B24" s="1"/>
      <c r="C24" s="1"/>
      <c r="D24" s="1"/>
      <c r="E24" s="1"/>
      <c r="F24" s="1"/>
      <c r="G24" s="1"/>
    </row>
    <row r="25" ht="14.25" customHeight="1"/>
    <row r="26" ht="13.5">
      <c r="A26" s="3"/>
    </row>
  </sheetData>
  <sheetProtection/>
  <mergeCells count="5">
    <mergeCell ref="F2:F3"/>
    <mergeCell ref="G2:G3"/>
    <mergeCell ref="H2:H3"/>
    <mergeCell ref="C2:E2"/>
    <mergeCell ref="A2:B3"/>
  </mergeCells>
  <printOptions horizontalCentered="1"/>
  <pageMargins left="0.7874015748031497" right="0.3937007874015748" top="0.5905511811023623" bottom="0.3937007874015748" header="0.31496062992125984" footer="0.1968503937007874"/>
  <pageSetup firstPageNumber="9" useFirstPageNumber="1" horizontalDpi="300" verticalDpi="300" orientation="portrait" paperSize="9" scale="73" r:id="rId1"/>
  <headerFooter alignWithMargins="0">
    <oddFooter>&amp;C&amp;14&amp;P</oddFooter>
  </headerFooter>
</worksheet>
</file>

<file path=xl/worksheets/sheet13.xml><?xml version="1.0" encoding="utf-8"?>
<worksheet xmlns="http://schemas.openxmlformats.org/spreadsheetml/2006/main" xmlns:r="http://schemas.openxmlformats.org/officeDocument/2006/relationships">
  <sheetPr>
    <tabColor indexed="15"/>
  </sheetPr>
  <dimension ref="A1:L26"/>
  <sheetViews>
    <sheetView view="pageBreakPreview" zoomScale="75" zoomScaleNormal="75" zoomScaleSheetLayoutView="75" workbookViewId="0" topLeftCell="A1">
      <selection activeCell="F20" sqref="F20"/>
    </sheetView>
  </sheetViews>
  <sheetFormatPr defaultColWidth="9.140625" defaultRowHeight="15"/>
  <cols>
    <col min="1" max="1" width="7.140625" style="0" customWidth="1"/>
    <col min="2" max="2" width="7.57421875" style="0" customWidth="1"/>
    <col min="3" max="5" width="9.140625" style="0" customWidth="1"/>
    <col min="6" max="7" width="18.57421875" style="0" customWidth="1"/>
    <col min="8" max="8" width="9.140625" style="0" customWidth="1"/>
    <col min="13" max="13" width="16.57421875" style="0" customWidth="1"/>
    <col min="19" max="19" width="16.57421875" style="0" customWidth="1"/>
  </cols>
  <sheetData>
    <row r="1" s="83" customFormat="1" ht="14.25" thickBot="1">
      <c r="A1" s="83" t="s">
        <v>79</v>
      </c>
    </row>
    <row r="2" spans="1:8" ht="13.5">
      <c r="A2" s="221" t="s">
        <v>162</v>
      </c>
      <c r="B2" s="222"/>
      <c r="C2" s="234" t="s">
        <v>27</v>
      </c>
      <c r="D2" s="234"/>
      <c r="E2" s="235"/>
      <c r="F2" s="236" t="s">
        <v>113</v>
      </c>
      <c r="G2" s="236" t="s">
        <v>50</v>
      </c>
      <c r="H2" s="232" t="s">
        <v>114</v>
      </c>
    </row>
    <row r="3" spans="1:8" ht="14.25" customHeight="1" thickBot="1">
      <c r="A3" s="223"/>
      <c r="B3" s="224"/>
      <c r="C3" s="36" t="s">
        <v>37</v>
      </c>
      <c r="D3" s="9" t="s">
        <v>38</v>
      </c>
      <c r="E3" s="9" t="s">
        <v>39</v>
      </c>
      <c r="F3" s="242"/>
      <c r="G3" s="241"/>
      <c r="H3" s="240"/>
    </row>
    <row r="4" spans="1:8" ht="14.25" customHeight="1">
      <c r="A4" s="4" t="s">
        <v>0</v>
      </c>
      <c r="B4" s="5" t="s">
        <v>10</v>
      </c>
      <c r="C4" s="11">
        <v>13109.300802372825</v>
      </c>
      <c r="D4" s="12">
        <v>8008.5845299656585</v>
      </c>
      <c r="E4" s="12">
        <v>5100.716272407161</v>
      </c>
      <c r="F4" s="66">
        <v>5233.047909480498</v>
      </c>
      <c r="G4" s="12">
        <v>111.61087302018238</v>
      </c>
      <c r="H4" s="88">
        <f aca="true" t="shared" si="0" ref="H4:H20">G4/F4</f>
        <v>0.021328081636321647</v>
      </c>
    </row>
    <row r="5" spans="1:8" ht="14.25" customHeight="1">
      <c r="A5" s="4" t="s">
        <v>0</v>
      </c>
      <c r="B5" s="5" t="s">
        <v>12</v>
      </c>
      <c r="C5" s="11">
        <v>16354.404186851636</v>
      </c>
      <c r="D5" s="12">
        <v>9078.462401494591</v>
      </c>
      <c r="E5" s="12">
        <v>7275.941785357051</v>
      </c>
      <c r="F5" s="66">
        <v>7355.310495599711</v>
      </c>
      <c r="G5" s="12">
        <v>138.36822127513884</v>
      </c>
      <c r="H5" s="88">
        <f t="shared" si="0"/>
        <v>0.018812016346273504</v>
      </c>
    </row>
    <row r="6" spans="1:8" ht="14.25" customHeight="1">
      <c r="A6" s="4" t="s">
        <v>0</v>
      </c>
      <c r="B6" s="5" t="s">
        <v>13</v>
      </c>
      <c r="C6" s="11">
        <v>16222.411697438007</v>
      </c>
      <c r="D6" s="12">
        <v>9606.331571695247</v>
      </c>
      <c r="E6" s="12">
        <v>6616.080125742758</v>
      </c>
      <c r="F6" s="66">
        <v>6689.761994392743</v>
      </c>
      <c r="G6" s="12">
        <v>105.48316993518458</v>
      </c>
      <c r="H6" s="88">
        <f t="shared" si="0"/>
        <v>0.015767850937536937</v>
      </c>
    </row>
    <row r="7" spans="1:8" ht="14.25" customHeight="1">
      <c r="A7" s="4" t="s">
        <v>0</v>
      </c>
      <c r="B7" s="5" t="s">
        <v>14</v>
      </c>
      <c r="C7" s="11">
        <v>7471.200749057904</v>
      </c>
      <c r="D7" s="12">
        <v>2387.5443038549456</v>
      </c>
      <c r="E7" s="12">
        <v>5083.656445202961</v>
      </c>
      <c r="F7" s="66">
        <v>5105.467282953938</v>
      </c>
      <c r="G7" s="12">
        <v>102.66435697772681</v>
      </c>
      <c r="H7" s="88">
        <f t="shared" si="0"/>
        <v>0.02010870921071243</v>
      </c>
    </row>
    <row r="8" spans="1:8" ht="14.25" customHeight="1">
      <c r="A8" s="4" t="s">
        <v>0</v>
      </c>
      <c r="B8" s="5" t="s">
        <v>15</v>
      </c>
      <c r="C8" s="11">
        <v>25035.010838620743</v>
      </c>
      <c r="D8" s="12">
        <v>17996.741338015123</v>
      </c>
      <c r="E8" s="12">
        <v>7038.269500605619</v>
      </c>
      <c r="F8" s="66">
        <v>7393.623102663042</v>
      </c>
      <c r="G8" s="12">
        <v>190.2824343718116</v>
      </c>
      <c r="H8" s="88">
        <f t="shared" si="0"/>
        <v>0.025736020315030056</v>
      </c>
    </row>
    <row r="9" spans="1:8" ht="14.25" customHeight="1">
      <c r="A9" s="4" t="s">
        <v>0</v>
      </c>
      <c r="B9" s="5" t="s">
        <v>16</v>
      </c>
      <c r="C9" s="11">
        <v>28783.926238219537</v>
      </c>
      <c r="D9" s="12">
        <v>19100.460103272395</v>
      </c>
      <c r="E9" s="12">
        <v>9683.466134947153</v>
      </c>
      <c r="F9" s="66">
        <v>10207.45318565559</v>
      </c>
      <c r="G9" s="12">
        <v>320.9105730684149</v>
      </c>
      <c r="H9" s="88">
        <f t="shared" si="0"/>
        <v>0.0314388483818262</v>
      </c>
    </row>
    <row r="10" spans="1:8" ht="14.25" customHeight="1">
      <c r="A10" s="4" t="s">
        <v>0</v>
      </c>
      <c r="B10" s="5" t="s">
        <v>17</v>
      </c>
      <c r="C10" s="11">
        <v>19790.817674611917</v>
      </c>
      <c r="D10" s="12">
        <v>12520.2668272967</v>
      </c>
      <c r="E10" s="12">
        <v>7270.550847315225</v>
      </c>
      <c r="F10" s="66">
        <v>7326.368333268292</v>
      </c>
      <c r="G10" s="12">
        <v>78.8445785109887</v>
      </c>
      <c r="H10" s="88">
        <f t="shared" si="0"/>
        <v>0.010761754654480515</v>
      </c>
    </row>
    <row r="11" spans="1:8" ht="14.25" customHeight="1">
      <c r="A11" s="4" t="s">
        <v>0</v>
      </c>
      <c r="B11" s="5" t="s">
        <v>18</v>
      </c>
      <c r="C11" s="11">
        <v>32394.71289223203</v>
      </c>
      <c r="D11" s="12">
        <v>20740.312838455815</v>
      </c>
      <c r="E11" s="12">
        <v>11654.400053776222</v>
      </c>
      <c r="F11" s="66">
        <v>11724.631526393892</v>
      </c>
      <c r="G11" s="12">
        <v>114.39767559867961</v>
      </c>
      <c r="H11" s="88">
        <f t="shared" si="0"/>
        <v>0.009757038022146232</v>
      </c>
    </row>
    <row r="12" spans="1:8" ht="14.25" customHeight="1" thickBot="1">
      <c r="A12" s="6" t="s">
        <v>0</v>
      </c>
      <c r="B12" s="7" t="s">
        <v>19</v>
      </c>
      <c r="C12" s="16">
        <v>29692.943048666893</v>
      </c>
      <c r="D12" s="17">
        <v>21025.07911080983</v>
      </c>
      <c r="E12" s="17">
        <v>8667.863937857072</v>
      </c>
      <c r="F12" s="18">
        <v>8752.762976339029</v>
      </c>
      <c r="G12" s="17">
        <v>108.51311092428308</v>
      </c>
      <c r="H12" s="89">
        <f t="shared" si="0"/>
        <v>0.01239758362217987</v>
      </c>
    </row>
    <row r="13" spans="1:8" ht="14.25" customHeight="1" thickBot="1">
      <c r="A13" s="178" t="s">
        <v>49</v>
      </c>
      <c r="B13" s="179" t="s">
        <v>11</v>
      </c>
      <c r="C13" s="98">
        <v>49378.530036337375</v>
      </c>
      <c r="D13" s="77">
        <v>36927.06281867452</v>
      </c>
      <c r="E13" s="77">
        <v>12451.467217662846</v>
      </c>
      <c r="F13" s="99">
        <v>12626.625819395305</v>
      </c>
      <c r="G13" s="77">
        <v>74.74977031799438</v>
      </c>
      <c r="H13" s="187">
        <f t="shared" si="0"/>
        <v>0.005920011520668803</v>
      </c>
    </row>
    <row r="14" spans="1:8" ht="14.25" customHeight="1">
      <c r="A14" s="4" t="s">
        <v>1</v>
      </c>
      <c r="B14" s="5"/>
      <c r="C14" s="11">
        <v>29782.188126647754</v>
      </c>
      <c r="D14" s="12">
        <v>19643.541871048674</v>
      </c>
      <c r="E14" s="12">
        <v>10138.646255599071</v>
      </c>
      <c r="F14" s="66">
        <v>10175.5496831803</v>
      </c>
      <c r="G14" s="12">
        <v>23.83939249637112</v>
      </c>
      <c r="H14" s="88">
        <f t="shared" si="0"/>
        <v>0.0023428112719823383</v>
      </c>
    </row>
    <row r="15" spans="1:8" ht="14.25" customHeight="1">
      <c r="A15" s="4" t="s">
        <v>2</v>
      </c>
      <c r="B15" s="5"/>
      <c r="C15" s="11">
        <v>32301.485139477198</v>
      </c>
      <c r="D15" s="12">
        <v>23379.829737654156</v>
      </c>
      <c r="E15" s="12">
        <v>8921.655401823087</v>
      </c>
      <c r="F15" s="66">
        <v>9019.243598042225</v>
      </c>
      <c r="G15" s="12">
        <v>37.86576470972928</v>
      </c>
      <c r="H15" s="88">
        <f t="shared" si="0"/>
        <v>0.004198330414088013</v>
      </c>
    </row>
    <row r="16" spans="1:8" ht="14.25" customHeight="1">
      <c r="A16" s="4" t="s">
        <v>3</v>
      </c>
      <c r="B16" s="5"/>
      <c r="C16" s="11">
        <v>24992.360400830134</v>
      </c>
      <c r="D16" s="12">
        <v>17159.813241115302</v>
      </c>
      <c r="E16" s="12">
        <v>7832.547159714809</v>
      </c>
      <c r="F16" s="66">
        <v>7929.480658384894</v>
      </c>
      <c r="G16" s="12">
        <v>49.59518570693217</v>
      </c>
      <c r="H16" s="88">
        <f t="shared" si="0"/>
        <v>0.006254531392858445</v>
      </c>
    </row>
    <row r="17" spans="1:8" ht="14.25" customHeight="1">
      <c r="A17" s="4" t="s">
        <v>4</v>
      </c>
      <c r="B17" s="5"/>
      <c r="C17" s="11">
        <v>68347.8816620669</v>
      </c>
      <c r="D17" s="12">
        <v>44332.98095662834</v>
      </c>
      <c r="E17" s="12">
        <v>24014.90070543863</v>
      </c>
      <c r="F17" s="66">
        <v>24111.96472688762</v>
      </c>
      <c r="G17" s="12">
        <v>36.550453074111076</v>
      </c>
      <c r="H17" s="88">
        <f t="shared" si="0"/>
        <v>0.0015158637418440275</v>
      </c>
    </row>
    <row r="18" spans="1:8" ht="14.25" customHeight="1">
      <c r="A18" s="4" t="s">
        <v>5</v>
      </c>
      <c r="B18" s="5"/>
      <c r="C18" s="11">
        <v>22850.381609671957</v>
      </c>
      <c r="D18" s="12">
        <v>14503.182763180308</v>
      </c>
      <c r="E18" s="12">
        <v>8347.198846491647</v>
      </c>
      <c r="F18" s="66">
        <v>8388.335482612272</v>
      </c>
      <c r="G18" s="12">
        <v>30.788170216689565</v>
      </c>
      <c r="H18" s="88">
        <f t="shared" si="0"/>
        <v>0.0036703551354745766</v>
      </c>
    </row>
    <row r="19" spans="1:8" ht="14.25" customHeight="1">
      <c r="A19" s="4" t="s">
        <v>6</v>
      </c>
      <c r="B19" s="5"/>
      <c r="C19" s="11">
        <v>23129.2944790154</v>
      </c>
      <c r="D19" s="12">
        <v>18483.48782239714</v>
      </c>
      <c r="E19" s="12">
        <v>4645.8066566182615</v>
      </c>
      <c r="F19" s="66">
        <v>5145.2006504773335</v>
      </c>
      <c r="G19" s="12">
        <v>179.94484953819796</v>
      </c>
      <c r="H19" s="88">
        <f t="shared" si="0"/>
        <v>0.03497333957646608</v>
      </c>
    </row>
    <row r="20" spans="1:8" ht="14.25" customHeight="1">
      <c r="A20" s="4" t="s">
        <v>7</v>
      </c>
      <c r="B20" s="5"/>
      <c r="C20" s="11">
        <v>20430.445577880124</v>
      </c>
      <c r="D20" s="12">
        <v>14637.187488856684</v>
      </c>
      <c r="E20" s="12">
        <v>5793.258089023474</v>
      </c>
      <c r="F20" s="66">
        <v>6678.301197141141</v>
      </c>
      <c r="G20" s="12">
        <v>442.5410053313322</v>
      </c>
      <c r="H20" s="88">
        <f t="shared" si="0"/>
        <v>0.06626550559306549</v>
      </c>
    </row>
    <row r="21" spans="1:8" ht="14.25" customHeight="1">
      <c r="A21" s="42" t="s">
        <v>8</v>
      </c>
      <c r="B21" s="43" t="s">
        <v>20</v>
      </c>
      <c r="C21" s="11">
        <v>8338.589574121203</v>
      </c>
      <c r="D21" s="12">
        <v>5661.7264933582455</v>
      </c>
      <c r="E21" s="12">
        <v>2676.8630807629575</v>
      </c>
      <c r="F21" s="66">
        <v>2683.2945565471027</v>
      </c>
      <c r="G21" s="12">
        <v>5.51548240023525</v>
      </c>
      <c r="H21" s="88">
        <f>G21/F21</f>
        <v>0.002055488983413227</v>
      </c>
    </row>
    <row r="22" spans="1:12" ht="14.25" customHeight="1">
      <c r="A22" s="42" t="s">
        <v>9</v>
      </c>
      <c r="B22" s="43" t="s">
        <v>21</v>
      </c>
      <c r="C22" s="11">
        <v>3216.2910037454003</v>
      </c>
      <c r="D22" s="12">
        <v>2321.9117365399234</v>
      </c>
      <c r="E22" s="12">
        <v>894.3792672054764</v>
      </c>
      <c r="F22" s="138">
        <v>957.4340379059292</v>
      </c>
      <c r="G22" s="129">
        <v>21.304782625716413</v>
      </c>
      <c r="H22" s="139">
        <f>G22/F22</f>
        <v>0.022251958654314806</v>
      </c>
      <c r="J22" s="118"/>
      <c r="K22" s="118"/>
      <c r="L22" s="119"/>
    </row>
    <row r="23" spans="1:8" ht="14.25" customHeight="1" thickBot="1">
      <c r="A23" s="49" t="s">
        <v>9</v>
      </c>
      <c r="B23" s="50" t="s">
        <v>22</v>
      </c>
      <c r="C23" s="16">
        <v>8544.782116482667</v>
      </c>
      <c r="D23" s="17">
        <v>6466.700513146288</v>
      </c>
      <c r="E23" s="17">
        <v>2078.081603336374</v>
      </c>
      <c r="F23" s="18">
        <v>2659.007566694172</v>
      </c>
      <c r="G23" s="17">
        <v>275.85791795845427</v>
      </c>
      <c r="H23" s="89">
        <f>G23/F23</f>
        <v>0.10374469084396641</v>
      </c>
    </row>
    <row r="24" spans="1:7" ht="14.25" customHeight="1">
      <c r="A24" s="1"/>
      <c r="B24" s="1"/>
      <c r="C24" s="1"/>
      <c r="D24" s="1"/>
      <c r="E24" s="1"/>
      <c r="F24" s="1"/>
      <c r="G24" s="1"/>
    </row>
    <row r="25" ht="14.25" customHeight="1"/>
    <row r="26" ht="13.5">
      <c r="A26" s="3"/>
    </row>
  </sheetData>
  <sheetProtection/>
  <mergeCells count="5">
    <mergeCell ref="H2:H3"/>
    <mergeCell ref="G2:G3"/>
    <mergeCell ref="A2:B3"/>
    <mergeCell ref="C2:E2"/>
    <mergeCell ref="F2:F3"/>
  </mergeCells>
  <printOptions horizontalCentered="1"/>
  <pageMargins left="0.7874015748031497" right="0.3937007874015748" top="0.5905511811023623" bottom="0.3937007874015748" header="0.31496062992125984" footer="0.1968503937007874"/>
  <pageSetup firstPageNumber="10" useFirstPageNumber="1" horizontalDpi="300" verticalDpi="300" orientation="portrait" paperSize="9" scale="73" r:id="rId1"/>
  <headerFooter alignWithMargins="0">
    <oddFooter>&amp;C&amp;14&amp;P</oddFooter>
  </headerFooter>
</worksheet>
</file>

<file path=xl/worksheets/sheet14.xml><?xml version="1.0" encoding="utf-8"?>
<worksheet xmlns="http://schemas.openxmlformats.org/spreadsheetml/2006/main" xmlns:r="http://schemas.openxmlformats.org/officeDocument/2006/relationships">
  <dimension ref="A15:H17"/>
  <sheetViews>
    <sheetView view="pageBreakPreview" zoomScale="75" zoomScaleSheetLayoutView="75" workbookViewId="0" topLeftCell="A1">
      <selection activeCell="Z9" sqref="Z9"/>
    </sheetView>
  </sheetViews>
  <sheetFormatPr defaultColWidth="10.57421875" defaultRowHeight="18" customHeight="1"/>
  <cols>
    <col min="1" max="16384" width="10.57421875" style="80" customWidth="1"/>
  </cols>
  <sheetData>
    <row r="15" spans="1:8" ht="18" customHeight="1">
      <c r="A15" s="220" t="s">
        <v>131</v>
      </c>
      <c r="B15" s="220"/>
      <c r="C15" s="220"/>
      <c r="D15" s="220"/>
      <c r="E15" s="220"/>
      <c r="F15" s="220"/>
      <c r="G15" s="220"/>
      <c r="H15" s="220"/>
    </row>
    <row r="16" spans="1:8" ht="18" customHeight="1">
      <c r="A16" s="220"/>
      <c r="B16" s="220"/>
      <c r="C16" s="220"/>
      <c r="D16" s="220"/>
      <c r="E16" s="220"/>
      <c r="F16" s="220"/>
      <c r="G16" s="220"/>
      <c r="H16" s="220"/>
    </row>
    <row r="17" spans="1:8" ht="18" customHeight="1">
      <c r="A17" s="220"/>
      <c r="B17" s="220"/>
      <c r="C17" s="220"/>
      <c r="D17" s="220"/>
      <c r="E17" s="220"/>
      <c r="F17" s="220"/>
      <c r="G17" s="220"/>
      <c r="H17" s="220"/>
    </row>
  </sheetData>
  <sheetProtection/>
  <mergeCells count="1">
    <mergeCell ref="A15:H17"/>
  </mergeCells>
  <printOptions horizontalCentered="1" verticalCentered="1"/>
  <pageMargins left="0.7874015748031497" right="0.5905511811023623" top="0.7874015748031497" bottom="0.7874015748031497" header="0.31496062992125984" footer="0.1968503937007874"/>
  <pageSetup firstPageNumber="11" useFirstPageNumber="1" horizontalDpi="300" verticalDpi="300" orientation="portrait" paperSize="9"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sheetPr>
    <tabColor indexed="45"/>
  </sheetPr>
  <dimension ref="A1:AE22"/>
  <sheetViews>
    <sheetView view="pageBreakPreview" zoomScale="85" zoomScaleSheetLayoutView="85" workbookViewId="0" topLeftCell="A1">
      <selection activeCell="A22" sqref="A3:A22"/>
    </sheetView>
  </sheetViews>
  <sheetFormatPr defaultColWidth="9.140625" defaultRowHeight="15"/>
  <cols>
    <col min="1" max="1" width="7.00390625" style="0" customWidth="1"/>
    <col min="2" max="2" width="7.57421875" style="0" customWidth="1"/>
    <col min="3" max="5" width="9.140625" style="0" customWidth="1"/>
    <col min="7" max="7" width="7.140625" style="0" customWidth="1"/>
    <col min="8" max="8" width="7.57421875" style="0" customWidth="1"/>
    <col min="9" max="11" width="9.140625" style="0" customWidth="1"/>
    <col min="12" max="12" width="9.421875" style="0" customWidth="1"/>
  </cols>
  <sheetData>
    <row r="1" spans="1:17" s="83" customFormat="1" ht="14.25" thickBot="1">
      <c r="A1" s="82" t="s">
        <v>160</v>
      </c>
      <c r="G1" s="82" t="s">
        <v>161</v>
      </c>
      <c r="Q1" s="82"/>
    </row>
    <row r="2" spans="1:11" ht="14.25" customHeight="1" thickBot="1">
      <c r="A2" s="112" t="s">
        <v>162</v>
      </c>
      <c r="B2" s="113"/>
      <c r="C2" s="114" t="s">
        <v>23</v>
      </c>
      <c r="D2" s="115" t="s">
        <v>24</v>
      </c>
      <c r="E2" s="111" t="s">
        <v>25</v>
      </c>
      <c r="F2" s="76"/>
      <c r="G2" s="112" t="s">
        <v>162</v>
      </c>
      <c r="H2" s="113"/>
      <c r="I2" s="114" t="s">
        <v>23</v>
      </c>
      <c r="J2" s="115" t="s">
        <v>24</v>
      </c>
      <c r="K2" s="111" t="s">
        <v>25</v>
      </c>
    </row>
    <row r="3" spans="1:31" ht="14.25" customHeight="1">
      <c r="A3" s="4" t="s">
        <v>0</v>
      </c>
      <c r="B3" s="5" t="s">
        <v>10</v>
      </c>
      <c r="C3" s="11">
        <f>'人的被害_建物倒壊内訳（揺れ）'!C4+'人的被害建物倒壊内訳_（屋内収容物・屋内落下物）'!C4</f>
        <v>4</v>
      </c>
      <c r="D3" s="12">
        <f>'人的被害_建物倒壊内訳（揺れ）'!F4+'人的被害建物倒壊内訳_（屋内収容物・屋内落下物）'!D4</f>
        <v>140</v>
      </c>
      <c r="E3" s="23">
        <f>'人的被害_建物倒壊内訳（揺れ）'!I4+'人的被害建物倒壊内訳_（屋内収容物・屋内落下物）'!E4</f>
        <v>16</v>
      </c>
      <c r="G3" s="4" t="s">
        <v>0</v>
      </c>
      <c r="H3" s="5" t="s">
        <v>10</v>
      </c>
      <c r="I3" s="11">
        <f>'人的被害_建物倒壊内訳（揺れ）'!N4+'人的被害建物倒壊内訳_（屋内収容物・屋内落下物）'!I4</f>
        <v>6</v>
      </c>
      <c r="J3" s="12">
        <f>'人的被害_建物倒壊内訳（揺れ）'!Q4+'人的被害建物倒壊内訳_（屋内収容物・屋内落下物）'!J4</f>
        <v>163</v>
      </c>
      <c r="K3" s="23">
        <f>'人的被害_建物倒壊内訳（揺れ）'!T4+'人的被害建物倒壊内訳_（屋内収容物・屋内落下物）'!K4</f>
        <v>17</v>
      </c>
      <c r="W3" s="2"/>
      <c r="X3" s="2"/>
      <c r="Y3" s="2"/>
      <c r="Z3" s="2"/>
      <c r="AA3" s="2"/>
      <c r="AB3" s="2"/>
      <c r="AC3" s="2"/>
      <c r="AD3" s="2"/>
      <c r="AE3" s="2"/>
    </row>
    <row r="4" spans="1:31" ht="14.25" customHeight="1">
      <c r="A4" s="4" t="s">
        <v>0</v>
      </c>
      <c r="B4" s="5" t="s">
        <v>12</v>
      </c>
      <c r="C4" s="11">
        <f>'人的被害_建物倒壊内訳（揺れ）'!C5+'人的被害建物倒壊内訳_（屋内収容物・屋内落下物）'!C5</f>
        <v>3</v>
      </c>
      <c r="D4" s="12">
        <f>'人的被害_建物倒壊内訳（揺れ）'!F5+'人的被害建物倒壊内訳_（屋内収容物・屋内落下物）'!D5</f>
        <v>167</v>
      </c>
      <c r="E4" s="23">
        <f>'人的被害_建物倒壊内訳（揺れ）'!I5+'人的被害建物倒壊内訳_（屋内収容物・屋内落下物）'!E5</f>
        <v>21</v>
      </c>
      <c r="G4" s="4" t="s">
        <v>0</v>
      </c>
      <c r="H4" s="5" t="s">
        <v>12</v>
      </c>
      <c r="I4" s="11">
        <f>'人的被害_建物倒壊内訳（揺れ）'!N5+'人的被害建物倒壊内訳_（屋内収容物・屋内落下物）'!I5</f>
        <v>4</v>
      </c>
      <c r="J4" s="12">
        <f>'人的被害_建物倒壊内訳（揺れ）'!Q5+'人的被害建物倒壊内訳_（屋内収容物・屋内落下物）'!J5</f>
        <v>189</v>
      </c>
      <c r="K4" s="23">
        <f>'人的被害_建物倒壊内訳（揺れ）'!T5+'人的被害建物倒壊内訳_（屋内収容物・屋内落下物）'!K5</f>
        <v>19</v>
      </c>
      <c r="W4" s="2"/>
      <c r="X4" s="2"/>
      <c r="Y4" s="2"/>
      <c r="Z4" s="2"/>
      <c r="AA4" s="2"/>
      <c r="AB4" s="2"/>
      <c r="AC4" s="2"/>
      <c r="AD4" s="2"/>
      <c r="AE4" s="2"/>
    </row>
    <row r="5" spans="1:31" ht="14.25" customHeight="1">
      <c r="A5" s="4" t="s">
        <v>0</v>
      </c>
      <c r="B5" s="5" t="s">
        <v>13</v>
      </c>
      <c r="C5" s="11">
        <f>'人的被害_建物倒壊内訳（揺れ）'!C6+'人的被害建物倒壊内訳_（屋内収容物・屋内落下物）'!C6</f>
        <v>3</v>
      </c>
      <c r="D5" s="12">
        <f>'人的被害_建物倒壊内訳（揺れ）'!F6+'人的被害建物倒壊内訳_（屋内収容物・屋内落下物）'!D6</f>
        <v>145</v>
      </c>
      <c r="E5" s="23">
        <f>'人的被害_建物倒壊内訳（揺れ）'!I6+'人的被害建物倒壊内訳_（屋内収容物・屋内落下物）'!E6</f>
        <v>17</v>
      </c>
      <c r="G5" s="4" t="s">
        <v>0</v>
      </c>
      <c r="H5" s="5" t="s">
        <v>13</v>
      </c>
      <c r="I5" s="11">
        <f>'人的被害_建物倒壊内訳（揺れ）'!N6+'人的被害建物倒壊内訳_（屋内収容物・屋内落下物）'!I6</f>
        <v>4</v>
      </c>
      <c r="J5" s="12">
        <f>'人的被害_建物倒壊内訳（揺れ）'!Q6+'人的被害建物倒壊内訳_（屋内収容物・屋内落下物）'!J6</f>
        <v>163</v>
      </c>
      <c r="K5" s="23">
        <f>'人的被害_建物倒壊内訳（揺れ）'!T6+'人的被害建物倒壊内訳_（屋内収容物・屋内落下物）'!K6</f>
        <v>15</v>
      </c>
      <c r="W5" s="2"/>
      <c r="X5" s="2"/>
      <c r="Y5" s="2"/>
      <c r="Z5" s="2"/>
      <c r="AA5" s="2"/>
      <c r="AB5" s="2"/>
      <c r="AC5" s="2"/>
      <c r="AD5" s="2"/>
      <c r="AE5" s="2"/>
    </row>
    <row r="6" spans="1:31" ht="14.25" customHeight="1">
      <c r="A6" s="4" t="s">
        <v>0</v>
      </c>
      <c r="B6" s="5" t="s">
        <v>14</v>
      </c>
      <c r="C6" s="11">
        <f>'人的被害_建物倒壊内訳（揺れ）'!C7+'人的被害建物倒壊内訳_（屋内収容物・屋内落下物）'!C7</f>
        <v>0</v>
      </c>
      <c r="D6" s="12">
        <f>'人的被害_建物倒壊内訳（揺れ）'!F7+'人的被害建物倒壊内訳_（屋内収容物・屋内落下物）'!D7</f>
        <v>97</v>
      </c>
      <c r="E6" s="23">
        <f>'人的被害_建物倒壊内訳（揺れ）'!I7+'人的被害建物倒壊内訳_（屋内収容物・屋内落下物）'!E7</f>
        <v>11</v>
      </c>
      <c r="G6" s="4" t="s">
        <v>0</v>
      </c>
      <c r="H6" s="5" t="s">
        <v>14</v>
      </c>
      <c r="I6" s="11">
        <f>'人的被害_建物倒壊内訳（揺れ）'!N7+'人的被害建物倒壊内訳_（屋内収容物・屋内落下物）'!I7</f>
        <v>2</v>
      </c>
      <c r="J6" s="12">
        <f>'人的被害_建物倒壊内訳（揺れ）'!Q7+'人的被害建物倒壊内訳_（屋内収容物・屋内落下物）'!J7</f>
        <v>106</v>
      </c>
      <c r="K6" s="23">
        <f>'人的被害_建物倒壊内訳（揺れ）'!T7+'人的被害建物倒壊内訳_（屋内収容物・屋内落下物）'!K7</f>
        <v>12</v>
      </c>
      <c r="W6" s="2"/>
      <c r="X6" s="2"/>
      <c r="Y6" s="2"/>
      <c r="Z6" s="2"/>
      <c r="AA6" s="2"/>
      <c r="AB6" s="2"/>
      <c r="AC6" s="2"/>
      <c r="AD6" s="2"/>
      <c r="AE6" s="2"/>
    </row>
    <row r="7" spans="1:31" ht="14.25" customHeight="1">
      <c r="A7" s="4" t="s">
        <v>0</v>
      </c>
      <c r="B7" s="5" t="s">
        <v>15</v>
      </c>
      <c r="C7" s="11">
        <f>'人的被害_建物倒壊内訳（揺れ）'!C8+'人的被害建物倒壊内訳_（屋内収容物・屋内落下物）'!C8</f>
        <v>11</v>
      </c>
      <c r="D7" s="12">
        <f>'人的被害_建物倒壊内訳（揺れ）'!F8+'人的被害建物倒壊内訳_（屋内収容物・屋内落下物）'!D8</f>
        <v>261</v>
      </c>
      <c r="E7" s="23">
        <f>'人的被害_建物倒壊内訳（揺れ）'!I8+'人的被害建物倒壊内訳_（屋内収容物・屋内落下物）'!E8</f>
        <v>29</v>
      </c>
      <c r="G7" s="4" t="s">
        <v>0</v>
      </c>
      <c r="H7" s="5" t="s">
        <v>15</v>
      </c>
      <c r="I7" s="11">
        <f>'人的被害_建物倒壊内訳（揺れ）'!N8+'人的被害建物倒壊内訳_（屋内収容物・屋内落下物）'!I8</f>
        <v>15</v>
      </c>
      <c r="J7" s="12">
        <f>'人的被害_建物倒壊内訳（揺れ）'!Q8+'人的被害建物倒壊内訳_（屋内収容物・屋内落下物）'!J8</f>
        <v>326</v>
      </c>
      <c r="K7" s="23">
        <f>'人的被害_建物倒壊内訳（揺れ）'!T8+'人的被害建物倒壊内訳_（屋内収容物・屋内落下物）'!K8</f>
        <v>31</v>
      </c>
      <c r="W7" s="2"/>
      <c r="X7" s="2"/>
      <c r="Y7" s="2"/>
      <c r="Z7" s="2"/>
      <c r="AA7" s="2"/>
      <c r="AB7" s="2"/>
      <c r="AC7" s="2"/>
      <c r="AD7" s="2"/>
      <c r="AE7" s="2"/>
    </row>
    <row r="8" spans="1:31" ht="14.25" customHeight="1">
      <c r="A8" s="4" t="s">
        <v>0</v>
      </c>
      <c r="B8" s="5" t="s">
        <v>16</v>
      </c>
      <c r="C8" s="11">
        <f>'人的被害_建物倒壊内訳（揺れ）'!C9+'人的被害建物倒壊内訳_（屋内収容物・屋内落下物）'!C9</f>
        <v>17</v>
      </c>
      <c r="D8" s="12">
        <f>'人的被害_建物倒壊内訳（揺れ）'!F9+'人的被害建物倒壊内訳_（屋内収容物・屋内落下物）'!D9</f>
        <v>419</v>
      </c>
      <c r="E8" s="23">
        <f>'人的被害_建物倒壊内訳（揺れ）'!I9+'人的被害建物倒壊内訳_（屋内収容物・屋内落下物）'!E9</f>
        <v>51</v>
      </c>
      <c r="G8" s="4" t="s">
        <v>0</v>
      </c>
      <c r="H8" s="5" t="s">
        <v>16</v>
      </c>
      <c r="I8" s="11">
        <f>'人的被害_建物倒壊内訳（揺れ）'!N9+'人的被害建物倒壊内訳_（屋内収容物・屋内落下物）'!I9</f>
        <v>24</v>
      </c>
      <c r="J8" s="12">
        <f>'人的被害_建物倒壊内訳（揺れ）'!Q9+'人的被害建物倒壊内訳_（屋内収容物・屋内落下物）'!J9</f>
        <v>500</v>
      </c>
      <c r="K8" s="23">
        <f>'人的被害_建物倒壊内訳（揺れ）'!T9+'人的被害建物倒壊内訳_（屋内収容物・屋内落下物）'!K9</f>
        <v>53</v>
      </c>
      <c r="W8" s="2"/>
      <c r="X8" s="2"/>
      <c r="Y8" s="2"/>
      <c r="Z8" s="2"/>
      <c r="AA8" s="2"/>
      <c r="AB8" s="2"/>
      <c r="AC8" s="2"/>
      <c r="AD8" s="2"/>
      <c r="AE8" s="2"/>
    </row>
    <row r="9" spans="1:31" ht="14.25" customHeight="1">
      <c r="A9" s="4" t="s">
        <v>0</v>
      </c>
      <c r="B9" s="5" t="s">
        <v>17</v>
      </c>
      <c r="C9" s="11">
        <f>'人的被害_建物倒壊内訳（揺れ）'!C10+'人的被害建物倒壊内訳_（屋内収容物・屋内落下物）'!C10</f>
        <v>3</v>
      </c>
      <c r="D9" s="12">
        <f>'人的被害_建物倒壊内訳（揺れ）'!F10+'人的被害建物倒壊内訳_（屋内収容物・屋内落下物）'!D10</f>
        <v>187</v>
      </c>
      <c r="E9" s="23">
        <f>'人的被害_建物倒壊内訳（揺れ）'!I10+'人的被害建物倒壊内訳_（屋内収容物・屋内落下物）'!E10</f>
        <v>24</v>
      </c>
      <c r="G9" s="4" t="s">
        <v>0</v>
      </c>
      <c r="H9" s="5" t="s">
        <v>17</v>
      </c>
      <c r="I9" s="11">
        <f>'人的被害_建物倒壊内訳（揺れ）'!N10+'人的被害建物倒壊内訳_（屋内収容物・屋内落下物）'!I10</f>
        <v>4</v>
      </c>
      <c r="J9" s="12">
        <f>'人的被害_建物倒壊内訳（揺れ）'!Q10+'人的被害建物倒壊内訳_（屋内収容物・屋内落下物）'!J10</f>
        <v>203</v>
      </c>
      <c r="K9" s="23">
        <f>'人的被害_建物倒壊内訳（揺れ）'!T10+'人的被害建物倒壊内訳_（屋内収容物・屋内落下物）'!K10</f>
        <v>22</v>
      </c>
      <c r="W9" s="2"/>
      <c r="X9" s="2"/>
      <c r="Y9" s="2"/>
      <c r="Z9" s="2"/>
      <c r="AA9" s="2"/>
      <c r="AB9" s="2"/>
      <c r="AC9" s="2"/>
      <c r="AD9" s="2"/>
      <c r="AE9" s="2"/>
    </row>
    <row r="10" spans="1:31" ht="14.25" customHeight="1">
      <c r="A10" s="4" t="s">
        <v>0</v>
      </c>
      <c r="B10" s="5" t="s">
        <v>18</v>
      </c>
      <c r="C10" s="11">
        <f>'人的被害_建物倒壊内訳（揺れ）'!C11+'人的被害建物倒壊内訳_（屋内収容物・屋内落下物）'!C11</f>
        <v>4</v>
      </c>
      <c r="D10" s="12">
        <f>'人的被害_建物倒壊内訳（揺れ）'!F11+'人的被害建物倒壊内訳_（屋内収容物・屋内落下物）'!D11</f>
        <v>256</v>
      </c>
      <c r="E10" s="23">
        <f>'人的被害_建物倒壊内訳（揺れ）'!I11+'人的被害建物倒壊内訳_（屋内収容物・屋内落下物）'!E11</f>
        <v>31</v>
      </c>
      <c r="G10" s="4" t="s">
        <v>0</v>
      </c>
      <c r="H10" s="5" t="s">
        <v>18</v>
      </c>
      <c r="I10" s="11">
        <f>'人的被害_建物倒壊内訳（揺れ）'!N11+'人的被害建物倒壊内訳_（屋内収容物・屋内落下物）'!I11</f>
        <v>5</v>
      </c>
      <c r="J10" s="12">
        <f>'人的被害_建物倒壊内訳（揺れ）'!Q11+'人的被害建物倒壊内訳_（屋内収容物・屋内落下物）'!J11</f>
        <v>288</v>
      </c>
      <c r="K10" s="23">
        <f>'人的被害_建物倒壊内訳（揺れ）'!T11+'人的被害建物倒壊内訳_（屋内収容物・屋内落下物）'!K11</f>
        <v>30</v>
      </c>
      <c r="W10" s="2"/>
      <c r="X10" s="2"/>
      <c r="Y10" s="2"/>
      <c r="Z10" s="2"/>
      <c r="AA10" s="2"/>
      <c r="AB10" s="2"/>
      <c r="AC10" s="2"/>
      <c r="AD10" s="2"/>
      <c r="AE10" s="2"/>
    </row>
    <row r="11" spans="1:31" ht="14.25" customHeight="1" thickBot="1">
      <c r="A11" s="6" t="s">
        <v>0</v>
      </c>
      <c r="B11" s="7" t="s">
        <v>19</v>
      </c>
      <c r="C11" s="16">
        <f>'人的被害_建物倒壊内訳（揺れ）'!C12+'人的被害建物倒壊内訳_（屋内収容物・屋内落下物）'!C12</f>
        <v>4</v>
      </c>
      <c r="D11" s="17">
        <f>'人的被害_建物倒壊内訳（揺れ）'!F12+'人的被害建物倒壊内訳_（屋内収容物・屋内落下物）'!D12</f>
        <v>223</v>
      </c>
      <c r="E11" s="24">
        <f>'人的被害_建物倒壊内訳（揺れ）'!I12+'人的被害建物倒壊内訳_（屋内収容物・屋内落下物）'!E12</f>
        <v>25</v>
      </c>
      <c r="G11" s="6" t="s">
        <v>0</v>
      </c>
      <c r="H11" s="7" t="s">
        <v>19</v>
      </c>
      <c r="I11" s="16">
        <f>'人的被害_建物倒壊内訳（揺れ）'!N12+'人的被害建物倒壊内訳_（屋内収容物・屋内落下物）'!I12</f>
        <v>5</v>
      </c>
      <c r="J11" s="17">
        <f>'人的被害_建物倒壊内訳（揺れ）'!Q12+'人的被害建物倒壊内訳_（屋内収容物・屋内落下物）'!J12</f>
        <v>257</v>
      </c>
      <c r="K11" s="24">
        <f>'人的被害_建物倒壊内訳（揺れ）'!T12+'人的被害建物倒壊内訳_（屋内収容物・屋内落下物）'!K12</f>
        <v>24</v>
      </c>
      <c r="W11" s="2"/>
      <c r="X11" s="2"/>
      <c r="Y11" s="2"/>
      <c r="Z11" s="2"/>
      <c r="AA11" s="2"/>
      <c r="AB11" s="2"/>
      <c r="AC11" s="2"/>
      <c r="AD11" s="2"/>
      <c r="AE11" s="2"/>
    </row>
    <row r="12" spans="1:31" ht="14.25" customHeight="1" thickBot="1">
      <c r="A12" s="178" t="s">
        <v>29</v>
      </c>
      <c r="B12" s="179" t="s">
        <v>11</v>
      </c>
      <c r="C12" s="98">
        <f>'人的被害_建物倒壊内訳（揺れ）'!C13+'人的被害建物倒壊内訳_（屋内収容物・屋内落下物）'!C13</f>
        <v>8</v>
      </c>
      <c r="D12" s="77">
        <f>'人的被害_建物倒壊内訳（揺れ）'!F13+'人的被害建物倒壊内訳_（屋内収容物・屋内落下物）'!D13</f>
        <v>342</v>
      </c>
      <c r="E12" s="78">
        <f>'人的被害_建物倒壊内訳（揺れ）'!I13+'人的被害建物倒壊内訳_（屋内収容物・屋内落下物）'!E13</f>
        <v>36</v>
      </c>
      <c r="G12" s="178" t="s">
        <v>29</v>
      </c>
      <c r="H12" s="179" t="s">
        <v>11</v>
      </c>
      <c r="I12" s="98">
        <f>'人的被害_建物倒壊内訳（揺れ）'!N13+'人的被害建物倒壊内訳_（屋内収容物・屋内落下物）'!I13</f>
        <v>9</v>
      </c>
      <c r="J12" s="77">
        <f>'人的被害_建物倒壊内訳（揺れ）'!Q13+'人的被害建物倒壊内訳_（屋内収容物・屋内落下物）'!J13</f>
        <v>357</v>
      </c>
      <c r="K12" s="78">
        <f>'人的被害_建物倒壊内訳（揺れ）'!T13+'人的被害建物倒壊内訳_（屋内収容物・屋内落下物）'!K13</f>
        <v>33</v>
      </c>
      <c r="W12" s="2"/>
      <c r="X12" s="2"/>
      <c r="Y12" s="2"/>
      <c r="Z12" s="2"/>
      <c r="AA12" s="2"/>
      <c r="AB12" s="2"/>
      <c r="AC12" s="2"/>
      <c r="AD12" s="2"/>
      <c r="AE12" s="2"/>
    </row>
    <row r="13" spans="1:31" ht="14.25" customHeight="1">
      <c r="A13" s="4" t="s">
        <v>1</v>
      </c>
      <c r="B13" s="5"/>
      <c r="C13" s="11">
        <f>'人的被害_建物倒壊内訳（揺れ）'!C14+'人的被害建物倒壊内訳_（屋内収容物・屋内落下物）'!C14</f>
        <v>2</v>
      </c>
      <c r="D13" s="12">
        <f>'人的被害_建物倒壊内訳（揺れ）'!F14+'人的被害建物倒壊内訳_（屋内収容物・屋内落下物）'!D14</f>
        <v>135</v>
      </c>
      <c r="E13" s="23">
        <f>'人的被害_建物倒壊内訳（揺れ）'!I14+'人的被害建物倒壊内訳_（屋内収容物・屋内落下物）'!E14</f>
        <v>14</v>
      </c>
      <c r="G13" s="4" t="s">
        <v>1</v>
      </c>
      <c r="H13" s="5"/>
      <c r="I13" s="11">
        <f>'人的被害_建物倒壊内訳（揺れ）'!N14+'人的被害建物倒壊内訳_（屋内収容物・屋内落下物）'!I14</f>
        <v>2</v>
      </c>
      <c r="J13" s="12">
        <f>'人的被害_建物倒壊内訳（揺れ）'!Q14+'人的被害建物倒壊内訳_（屋内収容物・屋内落下物）'!J14</f>
        <v>145</v>
      </c>
      <c r="K13" s="23">
        <f>'人的被害_建物倒壊内訳（揺れ）'!T14+'人的被害建物倒壊内訳_（屋内収容物・屋内落下物）'!K14</f>
        <v>14</v>
      </c>
      <c r="W13" s="2"/>
      <c r="X13" s="2"/>
      <c r="Y13" s="2"/>
      <c r="Z13" s="2"/>
      <c r="AA13" s="2"/>
      <c r="AB13" s="2"/>
      <c r="AC13" s="2"/>
      <c r="AD13" s="2"/>
      <c r="AE13" s="2"/>
    </row>
    <row r="14" spans="1:31" ht="14.25" customHeight="1">
      <c r="A14" s="4" t="s">
        <v>2</v>
      </c>
      <c r="B14" s="5"/>
      <c r="C14" s="11">
        <f>'人的被害_建物倒壊内訳（揺れ）'!C15+'人的被害建物倒壊内訳_（屋内収容物・屋内落下物）'!C15</f>
        <v>4</v>
      </c>
      <c r="D14" s="12">
        <f>'人的被害_建物倒壊内訳（揺れ）'!F15+'人的被害建物倒壊内訳_（屋内収容物・屋内落下物）'!D15</f>
        <v>185</v>
      </c>
      <c r="E14" s="23">
        <f>'人的被害_建物倒壊内訳（揺れ）'!I15+'人的被害建物倒壊内訳_（屋内収容物・屋内落下物）'!E15</f>
        <v>19</v>
      </c>
      <c r="G14" s="4" t="s">
        <v>2</v>
      </c>
      <c r="H14" s="5"/>
      <c r="I14" s="11">
        <f>'人的被害_建物倒壊内訳（揺れ）'!N15+'人的被害建物倒壊内訳_（屋内収容物・屋内落下物）'!I15</f>
        <v>5</v>
      </c>
      <c r="J14" s="12">
        <f>'人的被害_建物倒壊内訳（揺れ）'!Q15+'人的被害建物倒壊内訳_（屋内収容物・屋内落下物）'!J15</f>
        <v>189</v>
      </c>
      <c r="K14" s="23">
        <f>'人的被害_建物倒壊内訳（揺れ）'!T15+'人的被害建物倒壊内訳_（屋内収容物・屋内落下物）'!K15</f>
        <v>17</v>
      </c>
      <c r="W14" s="2"/>
      <c r="X14" s="2"/>
      <c r="Y14" s="2"/>
      <c r="Z14" s="2"/>
      <c r="AA14" s="2"/>
      <c r="AB14" s="2"/>
      <c r="AC14" s="2"/>
      <c r="AD14" s="2"/>
      <c r="AE14" s="2"/>
    </row>
    <row r="15" spans="1:31" ht="14.25" customHeight="1">
      <c r="A15" s="4" t="s">
        <v>3</v>
      </c>
      <c r="B15" s="5"/>
      <c r="C15" s="11">
        <f>'人的被害_建物倒壊内訳（揺れ）'!C16+'人的被害建物倒壊内訳_（屋内収容物・屋内落下物）'!C16</f>
        <v>5</v>
      </c>
      <c r="D15" s="12">
        <f>'人的被害_建物倒壊内訳（揺れ）'!F16+'人的被害建物倒壊内訳_（屋内収容物・屋内落下物）'!D16</f>
        <v>227</v>
      </c>
      <c r="E15" s="23">
        <f>'人的被害_建物倒壊内訳（揺れ）'!I16+'人的被害建物倒壊内訳_（屋内収容物・屋内落下物）'!E16</f>
        <v>26</v>
      </c>
      <c r="G15" s="4" t="s">
        <v>3</v>
      </c>
      <c r="H15" s="5"/>
      <c r="I15" s="11">
        <f>'人的被害_建物倒壊内訳（揺れ）'!N16+'人的被害建物倒壊内訳_（屋内収容物・屋内落下物）'!I16</f>
        <v>7</v>
      </c>
      <c r="J15" s="12">
        <f>'人的被害_建物倒壊内訳（揺れ）'!Q16+'人的被害建物倒壊内訳_（屋内収容物・屋内落下物）'!J16</f>
        <v>219</v>
      </c>
      <c r="K15" s="23">
        <f>'人的被害_建物倒壊内訳（揺れ）'!T16+'人的被害建物倒壊内訳_（屋内収容物・屋内落下物）'!K16</f>
        <v>24</v>
      </c>
      <c r="W15" s="2"/>
      <c r="X15" s="2"/>
      <c r="Y15" s="2"/>
      <c r="Z15" s="2"/>
      <c r="AA15" s="2"/>
      <c r="AB15" s="2"/>
      <c r="AC15" s="2"/>
      <c r="AD15" s="2"/>
      <c r="AE15" s="2"/>
    </row>
    <row r="16" spans="1:31" ht="14.25" customHeight="1">
      <c r="A16" s="4" t="s">
        <v>4</v>
      </c>
      <c r="B16" s="5"/>
      <c r="C16" s="11">
        <f>'人的被害_建物倒壊内訳（揺れ）'!C17+'人的被害建物倒壊内訳_（屋内収容物・屋内落下物）'!C17</f>
        <v>5</v>
      </c>
      <c r="D16" s="12">
        <f>'人的被害_建物倒壊内訳（揺れ）'!F17+'人的被害建物倒壊内訳_（屋内収容物・屋内落下物）'!D17</f>
        <v>299</v>
      </c>
      <c r="E16" s="23">
        <f>'人的被害_建物倒壊内訳（揺れ）'!I17+'人的被害建物倒壊内訳_（屋内収容物・屋内落下物）'!E17</f>
        <v>32</v>
      </c>
      <c r="G16" s="4" t="s">
        <v>4</v>
      </c>
      <c r="H16" s="5"/>
      <c r="I16" s="11">
        <f>'人的被害_建物倒壊内訳（揺れ）'!N17+'人的被害建物倒壊内訳_（屋内収容物・屋内落下物）'!I17</f>
        <v>6</v>
      </c>
      <c r="J16" s="12">
        <f>'人的被害_建物倒壊内訳（揺れ）'!Q17+'人的被害建物倒壊内訳_（屋内収容物・屋内落下物）'!J17</f>
        <v>305</v>
      </c>
      <c r="K16" s="23">
        <f>'人的被害_建物倒壊内訳（揺れ）'!T17+'人的被害建物倒壊内訳_（屋内収容物・屋内落下物）'!K17</f>
        <v>30</v>
      </c>
      <c r="W16" s="2"/>
      <c r="X16" s="2"/>
      <c r="Y16" s="2"/>
      <c r="Z16" s="2"/>
      <c r="AA16" s="2"/>
      <c r="AB16" s="2"/>
      <c r="AC16" s="2"/>
      <c r="AD16" s="2"/>
      <c r="AE16" s="2"/>
    </row>
    <row r="17" spans="1:31" ht="14.25" customHeight="1">
      <c r="A17" s="4" t="s">
        <v>5</v>
      </c>
      <c r="B17" s="5"/>
      <c r="C17" s="11">
        <f>'人的被害_建物倒壊内訳（揺れ）'!C18+'人的被害建物倒壊内訳_（屋内収容物・屋内落下物）'!C18</f>
        <v>2</v>
      </c>
      <c r="D17" s="12">
        <f>'人的被害_建物倒壊内訳（揺れ）'!F18+'人的被害建物倒壊内訳_（屋内収容物・屋内落下物）'!D18</f>
        <v>122</v>
      </c>
      <c r="E17" s="23">
        <f>'人的被害_建物倒壊内訳（揺れ）'!I18+'人的被害建物倒壊内訳_（屋内収容物・屋内落下物）'!E18</f>
        <v>13</v>
      </c>
      <c r="G17" s="4" t="s">
        <v>5</v>
      </c>
      <c r="H17" s="5"/>
      <c r="I17" s="11">
        <f>'人的被害_建物倒壊内訳（揺れ）'!N18+'人的被害建物倒壊内訳_（屋内収容物・屋内落下物）'!I18</f>
        <v>3</v>
      </c>
      <c r="J17" s="12">
        <f>'人的被害_建物倒壊内訳（揺れ）'!Q18+'人的被害建物倒壊内訳_（屋内収容物・屋内落下物）'!J18</f>
        <v>130</v>
      </c>
      <c r="K17" s="23">
        <f>'人的被害_建物倒壊内訳（揺れ）'!T18+'人的被害建物倒壊内訳_（屋内収容物・屋内落下物）'!K18</f>
        <v>13</v>
      </c>
      <c r="W17" s="2"/>
      <c r="X17" s="2"/>
      <c r="Y17" s="2"/>
      <c r="Z17" s="2"/>
      <c r="AA17" s="2"/>
      <c r="AB17" s="2"/>
      <c r="AC17" s="2"/>
      <c r="AD17" s="2"/>
      <c r="AE17" s="2"/>
    </row>
    <row r="18" spans="1:31" ht="14.25" customHeight="1">
      <c r="A18" s="4" t="s">
        <v>6</v>
      </c>
      <c r="B18" s="5"/>
      <c r="C18" s="11">
        <f>'人的被害_建物倒壊内訳（揺れ）'!C19+'人的被害建物倒壊内訳_（屋内収容物・屋内落下物）'!C19</f>
        <v>14</v>
      </c>
      <c r="D18" s="12">
        <f>'人的被害_建物倒壊内訳（揺れ）'!F19+'人的被害建物倒壊内訳_（屋内収容物・屋内落下物）'!D19</f>
        <v>289</v>
      </c>
      <c r="E18" s="23">
        <f>'人的被害_建物倒壊内訳（揺れ）'!I19+'人的被害建物倒壊内訳_（屋内収容物・屋内落下物）'!E19</f>
        <v>33</v>
      </c>
      <c r="G18" s="4" t="s">
        <v>6</v>
      </c>
      <c r="H18" s="5"/>
      <c r="I18" s="11">
        <f>'人的被害_建物倒壊内訳（揺れ）'!N19+'人的被害建物倒壊内訳_（屋内収容物・屋内落下物）'!I19</f>
        <v>18</v>
      </c>
      <c r="J18" s="12">
        <f>'人的被害_建物倒壊内訳（揺れ）'!Q19+'人的被害建物倒壊内訳_（屋内収容物・屋内落下物）'!J19</f>
        <v>292</v>
      </c>
      <c r="K18" s="23">
        <f>'人的被害_建物倒壊内訳（揺れ）'!T19+'人的被害建物倒壊内訳_（屋内収容物・屋内落下物）'!K19</f>
        <v>33</v>
      </c>
      <c r="W18" s="2"/>
      <c r="X18" s="2"/>
      <c r="Y18" s="2"/>
      <c r="Z18" s="2"/>
      <c r="AA18" s="2"/>
      <c r="AB18" s="2"/>
      <c r="AC18" s="2"/>
      <c r="AD18" s="2"/>
      <c r="AE18" s="2"/>
    </row>
    <row r="19" spans="1:31" ht="14.25" customHeight="1">
      <c r="A19" s="4" t="s">
        <v>7</v>
      </c>
      <c r="B19" s="5"/>
      <c r="C19" s="11">
        <f>'人的被害_建物倒壊内訳（揺れ）'!C20+'人的被害建物倒壊内訳_（屋内収容物・屋内落下物）'!C20</f>
        <v>30</v>
      </c>
      <c r="D19" s="12">
        <f>'人的被害_建物倒壊内訳（揺れ）'!F20+'人的被害建物倒壊内訳_（屋内収容物・屋内落下物）'!D20</f>
        <v>381</v>
      </c>
      <c r="E19" s="23">
        <f>'人的被害_建物倒壊内訳（揺れ）'!I20+'人的被害建物倒壊内訳_（屋内収容物・屋内落下物）'!E20</f>
        <v>51</v>
      </c>
      <c r="G19" s="4" t="s">
        <v>7</v>
      </c>
      <c r="H19" s="5"/>
      <c r="I19" s="11">
        <f>'人的被害_建物倒壊内訳（揺れ）'!N20+'人的被害建物倒壊内訳_（屋内収容物・屋内落下物）'!I20</f>
        <v>39</v>
      </c>
      <c r="J19" s="12">
        <f>'人的被害_建物倒壊内訳（揺れ）'!Q20+'人的被害建物倒壊内訳_（屋内収容物・屋内落下物）'!J20</f>
        <v>411</v>
      </c>
      <c r="K19" s="23">
        <f>'人的被害_建物倒壊内訳（揺れ）'!T20+'人的被害建物倒壊内訳_（屋内収容物・屋内落下物）'!K20</f>
        <v>55</v>
      </c>
      <c r="W19" s="2"/>
      <c r="X19" s="2"/>
      <c r="Y19" s="2"/>
      <c r="Z19" s="2"/>
      <c r="AA19" s="2"/>
      <c r="AB19" s="2"/>
      <c r="AC19" s="2"/>
      <c r="AD19" s="2"/>
      <c r="AE19" s="2"/>
    </row>
    <row r="20" spans="1:31" ht="14.25" customHeight="1">
      <c r="A20" s="4" t="s">
        <v>8</v>
      </c>
      <c r="B20" s="5" t="s">
        <v>20</v>
      </c>
      <c r="C20" s="11">
        <f>'人的被害_建物倒壊内訳（揺れ）'!C21+'人的被害建物倒壊内訳_（屋内収容物・屋内落下物）'!C21</f>
        <v>0</v>
      </c>
      <c r="D20" s="12">
        <f>'人的被害_建物倒壊内訳（揺れ）'!F21+'人的被害建物倒壊内訳_（屋内収容物・屋内落下物）'!D21</f>
        <v>34</v>
      </c>
      <c r="E20" s="23">
        <f>'人的被害_建物倒壊内訳（揺れ）'!I21+'人的被害建物倒壊内訳_（屋内収容物・屋内落下物）'!E21</f>
        <v>4</v>
      </c>
      <c r="G20" s="4" t="s">
        <v>8</v>
      </c>
      <c r="H20" s="5" t="s">
        <v>20</v>
      </c>
      <c r="I20" s="11">
        <f>'人的被害_建物倒壊内訳（揺れ）'!N21+'人的被害建物倒壊内訳_（屋内収容物・屋内落下物）'!I21</f>
        <v>0</v>
      </c>
      <c r="J20" s="12">
        <f>'人的被害_建物倒壊内訳（揺れ）'!Q21+'人的被害建物倒壊内訳_（屋内収容物・屋内落下物）'!J21</f>
        <v>34</v>
      </c>
      <c r="K20" s="23">
        <f>'人的被害_建物倒壊内訳（揺れ）'!T21+'人的被害建物倒壊内訳_（屋内収容物・屋内落下物）'!K21</f>
        <v>3</v>
      </c>
      <c r="W20" s="2"/>
      <c r="X20" s="2"/>
      <c r="Y20" s="2"/>
      <c r="Z20" s="2"/>
      <c r="AA20" s="2"/>
      <c r="AB20" s="2"/>
      <c r="AC20" s="2"/>
      <c r="AD20" s="2"/>
      <c r="AE20" s="2"/>
    </row>
    <row r="21" spans="1:29" ht="14.25" customHeight="1">
      <c r="A21" s="4" t="s">
        <v>9</v>
      </c>
      <c r="B21" s="5" t="s">
        <v>21</v>
      </c>
      <c r="C21" s="140">
        <f>'人的被害_建物倒壊内訳（揺れ）'!C22+'人的被害建物倒壊内訳_（屋内収容物・屋内落下物）'!C22</f>
        <v>1</v>
      </c>
      <c r="D21" s="141">
        <f>'人的被害_建物倒壊内訳（揺れ）'!F22+'人的被害建物倒壊内訳_（屋内収容物・屋内落下物）'!D22</f>
        <v>30</v>
      </c>
      <c r="E21" s="142">
        <f>'人的被害_建物倒壊内訳（揺れ）'!I22+'人的被害建物倒壊内訳_（屋内収容物・屋内落下物）'!E22</f>
        <v>4</v>
      </c>
      <c r="G21" s="4" t="s">
        <v>9</v>
      </c>
      <c r="H21" s="5" t="s">
        <v>21</v>
      </c>
      <c r="I21" s="140">
        <f>'人的被害_建物倒壊内訳（揺れ）'!N22+'人的被害建物倒壊内訳_（屋内収容物・屋内落下物）'!I22</f>
        <v>2</v>
      </c>
      <c r="J21" s="141">
        <f>'人的被害_建物倒壊内訳（揺れ）'!Q22+'人的被害建物倒壊内訳_（屋内収容物・屋内落下物）'!J22</f>
        <v>40</v>
      </c>
      <c r="K21" s="142">
        <f>'人的被害_建物倒壊内訳（揺れ）'!T22+'人的被害建物倒壊内訳_（屋内収容物・屋内落下物）'!K22</f>
        <v>5</v>
      </c>
      <c r="U21" s="2"/>
      <c r="V21" s="2"/>
      <c r="W21" s="2"/>
      <c r="X21" s="2"/>
      <c r="Y21" s="2"/>
      <c r="Z21" s="2"/>
      <c r="AA21" s="2"/>
      <c r="AB21" s="2"/>
      <c r="AC21" s="2"/>
    </row>
    <row r="22" spans="1:31" ht="14.25" customHeight="1" thickBot="1">
      <c r="A22" s="6" t="s">
        <v>9</v>
      </c>
      <c r="B22" s="7" t="s">
        <v>22</v>
      </c>
      <c r="C22" s="16">
        <f>'人的被害_建物倒壊内訳（揺れ）'!C23+'人的被害建物倒壊内訳_（屋内収容物・屋内落下物）'!C23</f>
        <v>18</v>
      </c>
      <c r="D22" s="17">
        <f>'人的被害_建物倒壊内訳（揺れ）'!F23+'人的被害建物倒壊内訳_（屋内収容物・屋内落下物）'!D23</f>
        <v>191</v>
      </c>
      <c r="E22" s="24">
        <f>'人的被害_建物倒壊内訳（揺れ）'!I23+'人的被害建物倒壊内訳_（屋内収容物・屋内落下物）'!E23</f>
        <v>27</v>
      </c>
      <c r="G22" s="6" t="s">
        <v>9</v>
      </c>
      <c r="H22" s="7" t="s">
        <v>22</v>
      </c>
      <c r="I22" s="16">
        <f>'人的被害_建物倒壊内訳（揺れ）'!N23+'人的被害建物倒壊内訳_（屋内収容物・屋内落下物）'!I23</f>
        <v>25</v>
      </c>
      <c r="J22" s="17">
        <f>'人的被害_建物倒壊内訳（揺れ）'!Q23+'人的被害建物倒壊内訳_（屋内収容物・屋内落下物）'!J23</f>
        <v>212</v>
      </c>
      <c r="K22" s="24">
        <f>'人的被害_建物倒壊内訳（揺れ）'!T23+'人的被害建物倒壊内訳_（屋内収容物・屋内落下物）'!K23</f>
        <v>30</v>
      </c>
      <c r="W22" s="2"/>
      <c r="X22" s="2"/>
      <c r="Y22" s="2"/>
      <c r="Z22" s="2"/>
      <c r="AA22" s="2"/>
      <c r="AB22" s="2"/>
      <c r="AC22" s="2"/>
      <c r="AD22" s="2"/>
      <c r="AE22" s="2"/>
    </row>
    <row r="23" ht="14.25" customHeight="1"/>
    <row r="24" ht="14.25" customHeight="1"/>
  </sheetData>
  <sheetProtection/>
  <printOptions horizontalCentered="1"/>
  <pageMargins left="0.7874015748031497" right="0.3937007874015748" top="0.5905511811023623" bottom="0.3937007874015748" header="0.31496062992125984" footer="0.1968503937007874"/>
  <pageSetup firstPageNumber="12" useFirstPageNumber="1" horizontalDpi="300" verticalDpi="300" orientation="portrait" paperSize="9" scale="73" r:id="rId1"/>
  <headerFooter>
    <oddFooter>&amp;C&amp;14&amp;P</oddFooter>
  </headerFooter>
</worksheet>
</file>

<file path=xl/worksheets/sheet16.xml><?xml version="1.0" encoding="utf-8"?>
<worksheet xmlns="http://schemas.openxmlformats.org/spreadsheetml/2006/main" xmlns:r="http://schemas.openxmlformats.org/officeDocument/2006/relationships">
  <sheetPr>
    <tabColor indexed="45"/>
  </sheetPr>
  <dimension ref="A1:AP28"/>
  <sheetViews>
    <sheetView view="pageBreakPreview" zoomScale="85" zoomScaleSheetLayoutView="85" workbookViewId="0" topLeftCell="A1">
      <selection activeCell="A4" sqref="A4:A23"/>
    </sheetView>
  </sheetViews>
  <sheetFormatPr defaultColWidth="9.140625" defaultRowHeight="15"/>
  <cols>
    <col min="1" max="1" width="7.00390625" style="0" customWidth="1"/>
    <col min="2" max="2" width="7.57421875" style="0" customWidth="1"/>
    <col min="3" max="11" width="9.140625" style="0" customWidth="1"/>
    <col min="12" max="12" width="7.140625" style="0" customWidth="1"/>
    <col min="13" max="13" width="7.57421875" style="0" customWidth="1"/>
    <col min="14" max="22" width="9.140625" style="0" customWidth="1"/>
  </cols>
  <sheetData>
    <row r="1" spans="1:12" s="83" customFormat="1" ht="14.25" customHeight="1" thickBot="1">
      <c r="A1" s="83" t="s">
        <v>125</v>
      </c>
      <c r="L1" s="83" t="s">
        <v>126</v>
      </c>
    </row>
    <row r="2" spans="1:22" ht="14.25" customHeight="1">
      <c r="A2" s="221" t="s">
        <v>162</v>
      </c>
      <c r="B2" s="222"/>
      <c r="C2" s="225" t="s">
        <v>119</v>
      </c>
      <c r="D2" s="226"/>
      <c r="E2" s="226"/>
      <c r="F2" s="226" t="s">
        <v>120</v>
      </c>
      <c r="G2" s="226"/>
      <c r="H2" s="226"/>
      <c r="I2" s="226" t="s">
        <v>121</v>
      </c>
      <c r="J2" s="226"/>
      <c r="K2" s="222"/>
      <c r="L2" s="221" t="s">
        <v>162</v>
      </c>
      <c r="M2" s="222"/>
      <c r="N2" s="221" t="s">
        <v>119</v>
      </c>
      <c r="O2" s="226"/>
      <c r="P2" s="226"/>
      <c r="Q2" s="226" t="s">
        <v>120</v>
      </c>
      <c r="R2" s="226"/>
      <c r="S2" s="226"/>
      <c r="T2" s="226" t="s">
        <v>121</v>
      </c>
      <c r="U2" s="226"/>
      <c r="V2" s="222"/>
    </row>
    <row r="3" spans="1:22" ht="14.25" customHeight="1" thickBot="1">
      <c r="A3" s="223"/>
      <c r="B3" s="224"/>
      <c r="C3" s="36" t="s">
        <v>122</v>
      </c>
      <c r="D3" s="9" t="s">
        <v>123</v>
      </c>
      <c r="E3" s="10" t="s">
        <v>124</v>
      </c>
      <c r="F3" s="9" t="s">
        <v>122</v>
      </c>
      <c r="G3" s="9" t="s">
        <v>123</v>
      </c>
      <c r="H3" s="10" t="s">
        <v>124</v>
      </c>
      <c r="I3" s="9" t="s">
        <v>122</v>
      </c>
      <c r="J3" s="9" t="s">
        <v>123</v>
      </c>
      <c r="K3" s="22" t="s">
        <v>124</v>
      </c>
      <c r="L3" s="223"/>
      <c r="M3" s="224"/>
      <c r="N3" s="37" t="s">
        <v>122</v>
      </c>
      <c r="O3" s="9" t="s">
        <v>123</v>
      </c>
      <c r="P3" s="10" t="s">
        <v>124</v>
      </c>
      <c r="Q3" s="9" t="s">
        <v>122</v>
      </c>
      <c r="R3" s="9" t="s">
        <v>123</v>
      </c>
      <c r="S3" s="10" t="s">
        <v>124</v>
      </c>
      <c r="T3" s="9" t="s">
        <v>122</v>
      </c>
      <c r="U3" s="9" t="s">
        <v>123</v>
      </c>
      <c r="V3" s="22" t="s">
        <v>124</v>
      </c>
    </row>
    <row r="4" spans="1:42" ht="14.25" customHeight="1">
      <c r="A4" s="4" t="s">
        <v>0</v>
      </c>
      <c r="B4" s="5" t="s">
        <v>10</v>
      </c>
      <c r="C4" s="11">
        <v>4</v>
      </c>
      <c r="D4" s="12">
        <v>3</v>
      </c>
      <c r="E4" s="12">
        <v>1</v>
      </c>
      <c r="F4" s="12">
        <v>78</v>
      </c>
      <c r="G4" s="12">
        <v>28</v>
      </c>
      <c r="H4" s="12">
        <v>50</v>
      </c>
      <c r="I4" s="12">
        <v>5</v>
      </c>
      <c r="J4" s="12">
        <v>1</v>
      </c>
      <c r="K4" s="23">
        <v>4</v>
      </c>
      <c r="L4" s="4" t="s">
        <v>0</v>
      </c>
      <c r="M4" s="5" t="s">
        <v>10</v>
      </c>
      <c r="N4" s="11">
        <v>5</v>
      </c>
      <c r="O4" s="12">
        <v>5</v>
      </c>
      <c r="P4" s="12">
        <v>0</v>
      </c>
      <c r="Q4" s="12">
        <v>103</v>
      </c>
      <c r="R4" s="12">
        <v>77</v>
      </c>
      <c r="S4" s="12">
        <v>26</v>
      </c>
      <c r="T4" s="12">
        <v>6</v>
      </c>
      <c r="U4" s="12">
        <v>4</v>
      </c>
      <c r="V4" s="23">
        <v>2</v>
      </c>
      <c r="AH4" s="2"/>
      <c r="AI4" s="2"/>
      <c r="AJ4" s="2"/>
      <c r="AK4" s="2"/>
      <c r="AL4" s="2"/>
      <c r="AM4" s="2"/>
      <c r="AN4" s="2"/>
      <c r="AO4" s="2"/>
      <c r="AP4" s="2"/>
    </row>
    <row r="5" spans="1:42" ht="14.25" customHeight="1">
      <c r="A5" s="4" t="s">
        <v>0</v>
      </c>
      <c r="B5" s="5" t="s">
        <v>12</v>
      </c>
      <c r="C5" s="11">
        <v>3</v>
      </c>
      <c r="D5" s="12">
        <v>2</v>
      </c>
      <c r="E5" s="12">
        <v>1</v>
      </c>
      <c r="F5" s="12">
        <v>77</v>
      </c>
      <c r="G5" s="12">
        <v>27</v>
      </c>
      <c r="H5" s="12">
        <v>50</v>
      </c>
      <c r="I5" s="12">
        <v>5</v>
      </c>
      <c r="J5" s="12">
        <v>1</v>
      </c>
      <c r="K5" s="23">
        <v>4</v>
      </c>
      <c r="L5" s="4" t="s">
        <v>0</v>
      </c>
      <c r="M5" s="5" t="s">
        <v>12</v>
      </c>
      <c r="N5" s="11">
        <v>3</v>
      </c>
      <c r="O5" s="12">
        <v>3</v>
      </c>
      <c r="P5" s="12">
        <v>0</v>
      </c>
      <c r="Q5" s="12">
        <v>103</v>
      </c>
      <c r="R5" s="12">
        <v>77</v>
      </c>
      <c r="S5" s="12">
        <v>26</v>
      </c>
      <c r="T5" s="12">
        <v>5</v>
      </c>
      <c r="U5" s="12">
        <v>3</v>
      </c>
      <c r="V5" s="23">
        <v>2</v>
      </c>
      <c r="AH5" s="2"/>
      <c r="AI5" s="2"/>
      <c r="AJ5" s="2"/>
      <c r="AK5" s="2"/>
      <c r="AL5" s="2"/>
      <c r="AM5" s="2"/>
      <c r="AN5" s="2"/>
      <c r="AO5" s="2"/>
      <c r="AP5" s="2"/>
    </row>
    <row r="6" spans="1:42" ht="14.25" customHeight="1">
      <c r="A6" s="4" t="s">
        <v>0</v>
      </c>
      <c r="B6" s="5" t="s">
        <v>13</v>
      </c>
      <c r="C6" s="11">
        <v>3</v>
      </c>
      <c r="D6" s="12">
        <v>2</v>
      </c>
      <c r="E6" s="12">
        <v>1</v>
      </c>
      <c r="F6" s="12">
        <v>73</v>
      </c>
      <c r="G6" s="12">
        <v>24</v>
      </c>
      <c r="H6" s="12">
        <v>49</v>
      </c>
      <c r="I6" s="12">
        <v>5</v>
      </c>
      <c r="J6" s="12">
        <v>1</v>
      </c>
      <c r="K6" s="23">
        <v>4</v>
      </c>
      <c r="L6" s="4" t="s">
        <v>0</v>
      </c>
      <c r="M6" s="5" t="s">
        <v>13</v>
      </c>
      <c r="N6" s="11">
        <v>3</v>
      </c>
      <c r="O6" s="12">
        <v>3</v>
      </c>
      <c r="P6" s="12">
        <v>0</v>
      </c>
      <c r="Q6" s="12">
        <v>93</v>
      </c>
      <c r="R6" s="12">
        <v>67</v>
      </c>
      <c r="S6" s="12">
        <v>26</v>
      </c>
      <c r="T6" s="12">
        <v>4</v>
      </c>
      <c r="U6" s="12">
        <v>2</v>
      </c>
      <c r="V6" s="23">
        <v>2</v>
      </c>
      <c r="AH6" s="2"/>
      <c r="AI6" s="2"/>
      <c r="AJ6" s="2"/>
      <c r="AK6" s="2"/>
      <c r="AL6" s="2"/>
      <c r="AM6" s="2"/>
      <c r="AN6" s="2"/>
      <c r="AO6" s="2"/>
      <c r="AP6" s="2"/>
    </row>
    <row r="7" spans="1:42" ht="14.25" customHeight="1">
      <c r="A7" s="4" t="s">
        <v>0</v>
      </c>
      <c r="B7" s="5" t="s">
        <v>14</v>
      </c>
      <c r="C7" s="11">
        <v>0</v>
      </c>
      <c r="D7" s="12">
        <v>0</v>
      </c>
      <c r="E7" s="12">
        <v>0</v>
      </c>
      <c r="F7" s="12">
        <v>32</v>
      </c>
      <c r="G7" s="12">
        <v>11</v>
      </c>
      <c r="H7" s="12">
        <v>21</v>
      </c>
      <c r="I7" s="12">
        <v>1</v>
      </c>
      <c r="J7" s="12">
        <v>0</v>
      </c>
      <c r="K7" s="23">
        <v>1</v>
      </c>
      <c r="L7" s="4" t="s">
        <v>0</v>
      </c>
      <c r="M7" s="5" t="s">
        <v>14</v>
      </c>
      <c r="N7" s="11">
        <v>1</v>
      </c>
      <c r="O7" s="12">
        <v>1</v>
      </c>
      <c r="P7" s="12">
        <v>0</v>
      </c>
      <c r="Q7" s="12">
        <v>43</v>
      </c>
      <c r="R7" s="12">
        <v>32</v>
      </c>
      <c r="S7" s="12">
        <v>11</v>
      </c>
      <c r="T7" s="12">
        <v>2</v>
      </c>
      <c r="U7" s="12">
        <v>1</v>
      </c>
      <c r="V7" s="23">
        <v>1</v>
      </c>
      <c r="AH7" s="2"/>
      <c r="AI7" s="2"/>
      <c r="AJ7" s="2"/>
      <c r="AK7" s="2"/>
      <c r="AL7" s="2"/>
      <c r="AM7" s="2"/>
      <c r="AN7" s="2"/>
      <c r="AO7" s="2"/>
      <c r="AP7" s="2"/>
    </row>
    <row r="8" spans="1:42" ht="14.25" customHeight="1">
      <c r="A8" s="4" t="s">
        <v>0</v>
      </c>
      <c r="B8" s="5" t="s">
        <v>15</v>
      </c>
      <c r="C8" s="11">
        <v>10</v>
      </c>
      <c r="D8" s="12">
        <v>8</v>
      </c>
      <c r="E8" s="12">
        <v>2</v>
      </c>
      <c r="F8" s="12">
        <v>160</v>
      </c>
      <c r="G8" s="12">
        <v>63</v>
      </c>
      <c r="H8" s="12">
        <v>97</v>
      </c>
      <c r="I8" s="12">
        <v>12</v>
      </c>
      <c r="J8" s="12">
        <v>4</v>
      </c>
      <c r="K8" s="23">
        <v>8</v>
      </c>
      <c r="L8" s="4" t="s">
        <v>0</v>
      </c>
      <c r="M8" s="5" t="s">
        <v>15</v>
      </c>
      <c r="N8" s="11">
        <v>14</v>
      </c>
      <c r="O8" s="12">
        <v>13</v>
      </c>
      <c r="P8" s="12">
        <v>1</v>
      </c>
      <c r="Q8" s="12">
        <v>227</v>
      </c>
      <c r="R8" s="12">
        <v>176</v>
      </c>
      <c r="S8" s="12">
        <v>51</v>
      </c>
      <c r="T8" s="12">
        <v>14</v>
      </c>
      <c r="U8" s="12">
        <v>10</v>
      </c>
      <c r="V8" s="23">
        <v>4</v>
      </c>
      <c r="AH8" s="2"/>
      <c r="AI8" s="2"/>
      <c r="AJ8" s="2"/>
      <c r="AK8" s="2"/>
      <c r="AL8" s="2"/>
      <c r="AM8" s="2"/>
      <c r="AN8" s="2"/>
      <c r="AO8" s="2"/>
      <c r="AP8" s="2"/>
    </row>
    <row r="9" spans="1:42" ht="14.25" customHeight="1">
      <c r="A9" s="4" t="s">
        <v>0</v>
      </c>
      <c r="B9" s="5" t="s">
        <v>16</v>
      </c>
      <c r="C9" s="11">
        <v>15</v>
      </c>
      <c r="D9" s="12">
        <v>12</v>
      </c>
      <c r="E9" s="12">
        <v>3</v>
      </c>
      <c r="F9" s="12">
        <v>233</v>
      </c>
      <c r="G9" s="12">
        <v>85</v>
      </c>
      <c r="H9" s="12">
        <v>148</v>
      </c>
      <c r="I9" s="12">
        <v>19</v>
      </c>
      <c r="J9" s="12">
        <v>6</v>
      </c>
      <c r="K9" s="23">
        <v>13</v>
      </c>
      <c r="L9" s="4" t="s">
        <v>0</v>
      </c>
      <c r="M9" s="5" t="s">
        <v>16</v>
      </c>
      <c r="N9" s="11">
        <v>20</v>
      </c>
      <c r="O9" s="12">
        <v>19</v>
      </c>
      <c r="P9" s="12">
        <v>1</v>
      </c>
      <c r="Q9" s="12">
        <v>316</v>
      </c>
      <c r="R9" s="12">
        <v>239</v>
      </c>
      <c r="S9" s="12">
        <v>77</v>
      </c>
      <c r="T9" s="12">
        <v>23</v>
      </c>
      <c r="U9" s="12">
        <v>16</v>
      </c>
      <c r="V9" s="23">
        <v>7</v>
      </c>
      <c r="AH9" s="2"/>
      <c r="AI9" s="2"/>
      <c r="AJ9" s="2"/>
      <c r="AK9" s="2"/>
      <c r="AL9" s="2"/>
      <c r="AM9" s="2"/>
      <c r="AN9" s="2"/>
      <c r="AO9" s="2"/>
      <c r="AP9" s="2"/>
    </row>
    <row r="10" spans="1:42" ht="14.25" customHeight="1">
      <c r="A10" s="4" t="s">
        <v>0</v>
      </c>
      <c r="B10" s="5" t="s">
        <v>17</v>
      </c>
      <c r="C10" s="11">
        <v>2</v>
      </c>
      <c r="D10" s="12">
        <v>1</v>
      </c>
      <c r="E10" s="12">
        <v>1</v>
      </c>
      <c r="F10" s="12">
        <v>66</v>
      </c>
      <c r="G10" s="12">
        <v>23</v>
      </c>
      <c r="H10" s="12">
        <v>43</v>
      </c>
      <c r="I10" s="12">
        <v>4</v>
      </c>
      <c r="J10" s="12">
        <v>1</v>
      </c>
      <c r="K10" s="23">
        <v>3</v>
      </c>
      <c r="L10" s="4" t="s">
        <v>0</v>
      </c>
      <c r="M10" s="5" t="s">
        <v>17</v>
      </c>
      <c r="N10" s="11">
        <v>2</v>
      </c>
      <c r="O10" s="12">
        <v>2</v>
      </c>
      <c r="P10" s="12">
        <v>0</v>
      </c>
      <c r="Q10" s="12">
        <v>86</v>
      </c>
      <c r="R10" s="12">
        <v>64</v>
      </c>
      <c r="S10" s="12">
        <v>22</v>
      </c>
      <c r="T10" s="12">
        <v>4</v>
      </c>
      <c r="U10" s="12">
        <v>2</v>
      </c>
      <c r="V10" s="23">
        <v>2</v>
      </c>
      <c r="AH10" s="2"/>
      <c r="AI10" s="2"/>
      <c r="AJ10" s="2"/>
      <c r="AK10" s="2"/>
      <c r="AL10" s="2"/>
      <c r="AM10" s="2"/>
      <c r="AN10" s="2"/>
      <c r="AO10" s="2"/>
      <c r="AP10" s="2"/>
    </row>
    <row r="11" spans="1:42" ht="14.25" customHeight="1">
      <c r="A11" s="4" t="s">
        <v>0</v>
      </c>
      <c r="B11" s="5" t="s">
        <v>18</v>
      </c>
      <c r="C11" s="11">
        <v>3</v>
      </c>
      <c r="D11" s="12">
        <v>2</v>
      </c>
      <c r="E11" s="12">
        <v>1</v>
      </c>
      <c r="F11" s="12">
        <v>96</v>
      </c>
      <c r="G11" s="12">
        <v>36</v>
      </c>
      <c r="H11" s="12">
        <v>60</v>
      </c>
      <c r="I11" s="12">
        <v>5</v>
      </c>
      <c r="J11" s="12">
        <v>1</v>
      </c>
      <c r="K11" s="23">
        <v>4</v>
      </c>
      <c r="L11" s="4" t="s">
        <v>0</v>
      </c>
      <c r="M11" s="5" t="s">
        <v>18</v>
      </c>
      <c r="N11" s="11">
        <v>3</v>
      </c>
      <c r="O11" s="12">
        <v>3</v>
      </c>
      <c r="P11" s="12">
        <v>0</v>
      </c>
      <c r="Q11" s="12">
        <v>134</v>
      </c>
      <c r="R11" s="12">
        <v>102</v>
      </c>
      <c r="S11" s="12">
        <v>32</v>
      </c>
      <c r="T11" s="12">
        <v>4</v>
      </c>
      <c r="U11" s="12">
        <v>2</v>
      </c>
      <c r="V11" s="23">
        <v>2</v>
      </c>
      <c r="AH11" s="2"/>
      <c r="AI11" s="2"/>
      <c r="AJ11" s="2"/>
      <c r="AK11" s="2"/>
      <c r="AL11" s="2"/>
      <c r="AM11" s="2"/>
      <c r="AN11" s="2"/>
      <c r="AO11" s="2"/>
      <c r="AP11" s="2"/>
    </row>
    <row r="12" spans="1:42" ht="14.25" customHeight="1" thickBot="1">
      <c r="A12" s="6" t="s">
        <v>0</v>
      </c>
      <c r="B12" s="7" t="s">
        <v>19</v>
      </c>
      <c r="C12" s="16">
        <v>3</v>
      </c>
      <c r="D12" s="17">
        <v>2</v>
      </c>
      <c r="E12" s="17">
        <v>1</v>
      </c>
      <c r="F12" s="17">
        <v>100</v>
      </c>
      <c r="G12" s="17">
        <v>37</v>
      </c>
      <c r="H12" s="17">
        <v>63</v>
      </c>
      <c r="I12" s="17">
        <v>5</v>
      </c>
      <c r="J12" s="17">
        <v>1</v>
      </c>
      <c r="K12" s="24">
        <v>4</v>
      </c>
      <c r="L12" s="6" t="s">
        <v>0</v>
      </c>
      <c r="M12" s="7" t="s">
        <v>19</v>
      </c>
      <c r="N12" s="16">
        <v>3</v>
      </c>
      <c r="O12" s="17">
        <v>3</v>
      </c>
      <c r="P12" s="17">
        <v>0</v>
      </c>
      <c r="Q12" s="17">
        <v>137</v>
      </c>
      <c r="R12" s="17">
        <v>104</v>
      </c>
      <c r="S12" s="17">
        <v>33</v>
      </c>
      <c r="T12" s="17">
        <v>4</v>
      </c>
      <c r="U12" s="17">
        <v>2</v>
      </c>
      <c r="V12" s="24">
        <v>2</v>
      </c>
      <c r="AH12" s="2"/>
      <c r="AI12" s="2"/>
      <c r="AJ12" s="2"/>
      <c r="AK12" s="2"/>
      <c r="AL12" s="2"/>
      <c r="AM12" s="2"/>
      <c r="AN12" s="2"/>
      <c r="AO12" s="2"/>
      <c r="AP12" s="2"/>
    </row>
    <row r="13" spans="1:42" ht="14.25" customHeight="1" thickBot="1">
      <c r="A13" s="178" t="s">
        <v>110</v>
      </c>
      <c r="B13" s="179" t="s">
        <v>11</v>
      </c>
      <c r="C13" s="98">
        <v>7</v>
      </c>
      <c r="D13" s="77">
        <v>4</v>
      </c>
      <c r="E13" s="77">
        <v>3</v>
      </c>
      <c r="F13" s="77">
        <v>203</v>
      </c>
      <c r="G13" s="77">
        <v>51</v>
      </c>
      <c r="H13" s="77">
        <v>152</v>
      </c>
      <c r="I13" s="77">
        <v>13</v>
      </c>
      <c r="J13" s="77">
        <v>2</v>
      </c>
      <c r="K13" s="78">
        <v>11</v>
      </c>
      <c r="L13" s="178" t="s">
        <v>110</v>
      </c>
      <c r="M13" s="179" t="s">
        <v>11</v>
      </c>
      <c r="N13" s="98">
        <v>7</v>
      </c>
      <c r="O13" s="77">
        <v>6</v>
      </c>
      <c r="P13" s="77">
        <v>1</v>
      </c>
      <c r="Q13" s="77">
        <v>222</v>
      </c>
      <c r="R13" s="77">
        <v>143</v>
      </c>
      <c r="S13" s="77">
        <v>79</v>
      </c>
      <c r="T13" s="77">
        <v>11</v>
      </c>
      <c r="U13" s="77">
        <v>5</v>
      </c>
      <c r="V13" s="78">
        <v>6</v>
      </c>
      <c r="AH13" s="2"/>
      <c r="AI13" s="2"/>
      <c r="AJ13" s="2"/>
      <c r="AK13" s="2"/>
      <c r="AL13" s="2"/>
      <c r="AM13" s="2"/>
      <c r="AN13" s="2"/>
      <c r="AO13" s="2"/>
      <c r="AP13" s="2"/>
    </row>
    <row r="14" spans="1:42" ht="14.25" customHeight="1">
      <c r="A14" s="4" t="s">
        <v>1</v>
      </c>
      <c r="B14" s="5"/>
      <c r="C14" s="11">
        <v>2</v>
      </c>
      <c r="D14" s="12">
        <v>1</v>
      </c>
      <c r="E14" s="12">
        <v>1</v>
      </c>
      <c r="F14" s="12">
        <v>57</v>
      </c>
      <c r="G14" s="12">
        <v>17</v>
      </c>
      <c r="H14" s="12">
        <v>40</v>
      </c>
      <c r="I14" s="12">
        <v>2</v>
      </c>
      <c r="J14" s="12">
        <v>0</v>
      </c>
      <c r="K14" s="23">
        <v>2</v>
      </c>
      <c r="L14" s="4" t="s">
        <v>1</v>
      </c>
      <c r="M14" s="5"/>
      <c r="N14" s="11">
        <v>1</v>
      </c>
      <c r="O14" s="12">
        <v>1</v>
      </c>
      <c r="P14" s="12">
        <v>0</v>
      </c>
      <c r="Q14" s="12">
        <v>68</v>
      </c>
      <c r="R14" s="12">
        <v>47</v>
      </c>
      <c r="S14" s="12">
        <v>21</v>
      </c>
      <c r="T14" s="12">
        <v>2</v>
      </c>
      <c r="U14" s="12">
        <v>1</v>
      </c>
      <c r="V14" s="23">
        <v>1</v>
      </c>
      <c r="AH14" s="2"/>
      <c r="AI14" s="2"/>
      <c r="AJ14" s="2"/>
      <c r="AK14" s="2"/>
      <c r="AL14" s="2"/>
      <c r="AM14" s="2"/>
      <c r="AN14" s="2"/>
      <c r="AO14" s="2"/>
      <c r="AP14" s="2"/>
    </row>
    <row r="15" spans="1:42" ht="14.25" customHeight="1">
      <c r="A15" s="4" t="s">
        <v>2</v>
      </c>
      <c r="B15" s="5"/>
      <c r="C15" s="11">
        <v>4</v>
      </c>
      <c r="D15" s="12">
        <v>2</v>
      </c>
      <c r="E15" s="12">
        <v>2</v>
      </c>
      <c r="F15" s="12">
        <v>107</v>
      </c>
      <c r="G15" s="12">
        <v>25</v>
      </c>
      <c r="H15" s="12">
        <v>82</v>
      </c>
      <c r="I15" s="12">
        <v>7</v>
      </c>
      <c r="J15" s="12">
        <v>1</v>
      </c>
      <c r="K15" s="23">
        <v>6</v>
      </c>
      <c r="L15" s="4" t="s">
        <v>2</v>
      </c>
      <c r="M15" s="5"/>
      <c r="N15" s="11">
        <v>4</v>
      </c>
      <c r="O15" s="12">
        <v>3</v>
      </c>
      <c r="P15" s="12">
        <v>1</v>
      </c>
      <c r="Q15" s="12">
        <v>113</v>
      </c>
      <c r="R15" s="12">
        <v>70</v>
      </c>
      <c r="S15" s="12">
        <v>43</v>
      </c>
      <c r="T15" s="12">
        <v>5</v>
      </c>
      <c r="U15" s="12">
        <v>2</v>
      </c>
      <c r="V15" s="23">
        <v>3</v>
      </c>
      <c r="AH15" s="2"/>
      <c r="AI15" s="2"/>
      <c r="AJ15" s="2"/>
      <c r="AK15" s="2"/>
      <c r="AL15" s="2"/>
      <c r="AM15" s="2"/>
      <c r="AN15" s="2"/>
      <c r="AO15" s="2"/>
      <c r="AP15" s="2"/>
    </row>
    <row r="16" spans="1:42" ht="14.25" customHeight="1">
      <c r="A16" s="4" t="s">
        <v>3</v>
      </c>
      <c r="B16" s="5"/>
      <c r="C16" s="11">
        <v>4</v>
      </c>
      <c r="D16" s="12">
        <v>2</v>
      </c>
      <c r="E16" s="12">
        <v>2</v>
      </c>
      <c r="F16" s="12">
        <v>121</v>
      </c>
      <c r="G16" s="12">
        <v>24</v>
      </c>
      <c r="H16" s="12">
        <v>97</v>
      </c>
      <c r="I16" s="12">
        <v>8</v>
      </c>
      <c r="J16" s="12">
        <v>1</v>
      </c>
      <c r="K16" s="23">
        <v>7</v>
      </c>
      <c r="L16" s="4" t="s">
        <v>3</v>
      </c>
      <c r="M16" s="5"/>
      <c r="N16" s="11">
        <v>5</v>
      </c>
      <c r="O16" s="12">
        <v>4</v>
      </c>
      <c r="P16" s="12">
        <v>1</v>
      </c>
      <c r="Q16" s="12">
        <v>117</v>
      </c>
      <c r="R16" s="12">
        <v>66</v>
      </c>
      <c r="S16" s="12">
        <v>51</v>
      </c>
      <c r="T16" s="12">
        <v>7</v>
      </c>
      <c r="U16" s="12">
        <v>3</v>
      </c>
      <c r="V16" s="23">
        <v>4</v>
      </c>
      <c r="AH16" s="2"/>
      <c r="AI16" s="2"/>
      <c r="AJ16" s="2"/>
      <c r="AK16" s="2"/>
      <c r="AL16" s="2"/>
      <c r="AM16" s="2"/>
      <c r="AN16" s="2"/>
      <c r="AO16" s="2"/>
      <c r="AP16" s="2"/>
    </row>
    <row r="17" spans="1:42" ht="14.25" customHeight="1">
      <c r="A17" s="4" t="s">
        <v>4</v>
      </c>
      <c r="B17" s="5"/>
      <c r="C17" s="11">
        <v>4</v>
      </c>
      <c r="D17" s="12">
        <v>2</v>
      </c>
      <c r="E17" s="12">
        <v>2</v>
      </c>
      <c r="F17" s="12">
        <v>149</v>
      </c>
      <c r="G17" s="12">
        <v>36</v>
      </c>
      <c r="H17" s="12">
        <v>113</v>
      </c>
      <c r="I17" s="12">
        <v>8</v>
      </c>
      <c r="J17" s="12">
        <v>1</v>
      </c>
      <c r="K17" s="23">
        <v>7</v>
      </c>
      <c r="L17" s="4" t="s">
        <v>4</v>
      </c>
      <c r="M17" s="5"/>
      <c r="N17" s="11">
        <v>4</v>
      </c>
      <c r="O17" s="12">
        <v>3</v>
      </c>
      <c r="P17" s="12">
        <v>1</v>
      </c>
      <c r="Q17" s="12">
        <v>161</v>
      </c>
      <c r="R17" s="12">
        <v>102</v>
      </c>
      <c r="S17" s="12">
        <v>59</v>
      </c>
      <c r="T17" s="12">
        <v>6</v>
      </c>
      <c r="U17" s="12">
        <v>2</v>
      </c>
      <c r="V17" s="23">
        <v>4</v>
      </c>
      <c r="AH17" s="2"/>
      <c r="AI17" s="2"/>
      <c r="AJ17" s="2"/>
      <c r="AK17" s="2"/>
      <c r="AL17" s="2"/>
      <c r="AM17" s="2"/>
      <c r="AN17" s="2"/>
      <c r="AO17" s="2"/>
      <c r="AP17" s="2"/>
    </row>
    <row r="18" spans="1:42" ht="14.25" customHeight="1">
      <c r="A18" s="4" t="s">
        <v>5</v>
      </c>
      <c r="B18" s="5"/>
      <c r="C18" s="11">
        <v>2</v>
      </c>
      <c r="D18" s="12">
        <v>1</v>
      </c>
      <c r="E18" s="12">
        <v>1</v>
      </c>
      <c r="F18" s="12">
        <v>59</v>
      </c>
      <c r="G18" s="12">
        <v>18</v>
      </c>
      <c r="H18" s="12">
        <v>41</v>
      </c>
      <c r="I18" s="12">
        <v>3</v>
      </c>
      <c r="J18" s="12">
        <v>0</v>
      </c>
      <c r="K18" s="23">
        <v>3</v>
      </c>
      <c r="L18" s="4" t="s">
        <v>5</v>
      </c>
      <c r="M18" s="5"/>
      <c r="N18" s="11">
        <v>2</v>
      </c>
      <c r="O18" s="12">
        <v>2</v>
      </c>
      <c r="P18" s="12">
        <v>0</v>
      </c>
      <c r="Q18" s="12">
        <v>70</v>
      </c>
      <c r="R18" s="12">
        <v>49</v>
      </c>
      <c r="S18" s="12">
        <v>21</v>
      </c>
      <c r="T18" s="12">
        <v>3</v>
      </c>
      <c r="U18" s="12">
        <v>1</v>
      </c>
      <c r="V18" s="23">
        <v>2</v>
      </c>
      <c r="AH18" s="2"/>
      <c r="AI18" s="2"/>
      <c r="AJ18" s="2"/>
      <c r="AK18" s="2"/>
      <c r="AL18" s="2"/>
      <c r="AM18" s="2"/>
      <c r="AN18" s="2"/>
      <c r="AO18" s="2"/>
      <c r="AP18" s="2"/>
    </row>
    <row r="19" spans="1:42" ht="14.25" customHeight="1">
      <c r="A19" s="4" t="s">
        <v>6</v>
      </c>
      <c r="B19" s="5"/>
      <c r="C19" s="11">
        <v>14</v>
      </c>
      <c r="D19" s="12">
        <v>9</v>
      </c>
      <c r="E19" s="12">
        <v>5</v>
      </c>
      <c r="F19" s="12">
        <v>215</v>
      </c>
      <c r="G19" s="12">
        <v>46</v>
      </c>
      <c r="H19" s="12">
        <v>169</v>
      </c>
      <c r="I19" s="12">
        <v>21</v>
      </c>
      <c r="J19" s="12">
        <v>4</v>
      </c>
      <c r="K19" s="23">
        <v>17</v>
      </c>
      <c r="L19" s="4" t="s">
        <v>6</v>
      </c>
      <c r="M19" s="5"/>
      <c r="N19" s="11">
        <v>17</v>
      </c>
      <c r="O19" s="12">
        <v>15</v>
      </c>
      <c r="P19" s="12">
        <v>2</v>
      </c>
      <c r="Q19" s="12">
        <v>219</v>
      </c>
      <c r="R19" s="12">
        <v>130</v>
      </c>
      <c r="S19" s="12">
        <v>89</v>
      </c>
      <c r="T19" s="12">
        <v>19</v>
      </c>
      <c r="U19" s="12">
        <v>10</v>
      </c>
      <c r="V19" s="23">
        <v>9</v>
      </c>
      <c r="AH19" s="2"/>
      <c r="AI19" s="2"/>
      <c r="AJ19" s="2"/>
      <c r="AK19" s="2"/>
      <c r="AL19" s="2"/>
      <c r="AM19" s="2"/>
      <c r="AN19" s="2"/>
      <c r="AO19" s="2"/>
      <c r="AP19" s="2"/>
    </row>
    <row r="20" spans="1:42" ht="14.25" customHeight="1">
      <c r="A20" s="4" t="s">
        <v>7</v>
      </c>
      <c r="B20" s="5"/>
      <c r="C20" s="11">
        <v>29</v>
      </c>
      <c r="D20" s="12">
        <v>21</v>
      </c>
      <c r="E20" s="12">
        <v>8</v>
      </c>
      <c r="F20" s="12">
        <v>304</v>
      </c>
      <c r="G20" s="12">
        <v>77</v>
      </c>
      <c r="H20" s="12">
        <v>227</v>
      </c>
      <c r="I20" s="12">
        <v>37</v>
      </c>
      <c r="J20" s="12">
        <v>9</v>
      </c>
      <c r="K20" s="23">
        <v>28</v>
      </c>
      <c r="L20" s="4" t="s">
        <v>7</v>
      </c>
      <c r="M20" s="5"/>
      <c r="N20" s="11">
        <v>37</v>
      </c>
      <c r="O20" s="12">
        <v>35</v>
      </c>
      <c r="P20" s="12">
        <v>2</v>
      </c>
      <c r="Q20" s="12">
        <v>333</v>
      </c>
      <c r="R20" s="12">
        <v>214</v>
      </c>
      <c r="S20" s="12">
        <v>119</v>
      </c>
      <c r="T20" s="12">
        <v>41</v>
      </c>
      <c r="U20" s="12">
        <v>26</v>
      </c>
      <c r="V20" s="23">
        <v>15</v>
      </c>
      <c r="AH20" s="2"/>
      <c r="AI20" s="2"/>
      <c r="AJ20" s="2"/>
      <c r="AK20" s="2"/>
      <c r="AL20" s="2"/>
      <c r="AM20" s="2"/>
      <c r="AN20" s="2"/>
      <c r="AO20" s="2"/>
      <c r="AP20" s="2"/>
    </row>
    <row r="21" spans="1:42" ht="14.25" customHeight="1">
      <c r="A21" s="4" t="s">
        <v>8</v>
      </c>
      <c r="B21" s="5" t="s">
        <v>20</v>
      </c>
      <c r="C21" s="11">
        <v>0</v>
      </c>
      <c r="D21" s="12">
        <v>0</v>
      </c>
      <c r="E21" s="12">
        <v>0</v>
      </c>
      <c r="F21" s="12">
        <v>16</v>
      </c>
      <c r="G21" s="12">
        <v>3</v>
      </c>
      <c r="H21" s="12">
        <v>13</v>
      </c>
      <c r="I21" s="12">
        <v>1</v>
      </c>
      <c r="J21" s="12">
        <v>0</v>
      </c>
      <c r="K21" s="23">
        <v>1</v>
      </c>
      <c r="L21" s="42" t="s">
        <v>8</v>
      </c>
      <c r="M21" s="43" t="s">
        <v>20</v>
      </c>
      <c r="N21" s="11">
        <v>0</v>
      </c>
      <c r="O21" s="12">
        <v>0</v>
      </c>
      <c r="P21" s="12">
        <v>0</v>
      </c>
      <c r="Q21" s="12">
        <v>17</v>
      </c>
      <c r="R21" s="12">
        <v>10</v>
      </c>
      <c r="S21" s="12">
        <v>7</v>
      </c>
      <c r="T21" s="12">
        <v>0</v>
      </c>
      <c r="U21" s="12">
        <v>0</v>
      </c>
      <c r="V21" s="23">
        <v>0</v>
      </c>
      <c r="AH21" s="2"/>
      <c r="AI21" s="2"/>
      <c r="AJ21" s="2"/>
      <c r="AK21" s="2"/>
      <c r="AL21" s="2"/>
      <c r="AM21" s="2"/>
      <c r="AN21" s="2"/>
      <c r="AO21" s="2"/>
      <c r="AP21" s="2"/>
    </row>
    <row r="22" spans="1:42" ht="14.25" customHeight="1">
      <c r="A22" s="42" t="s">
        <v>9</v>
      </c>
      <c r="B22" s="43" t="s">
        <v>21</v>
      </c>
      <c r="C22" s="140">
        <v>1</v>
      </c>
      <c r="D22" s="141">
        <v>1</v>
      </c>
      <c r="E22" s="151">
        <v>0</v>
      </c>
      <c r="F22" s="141">
        <v>22</v>
      </c>
      <c r="G22" s="141">
        <v>8</v>
      </c>
      <c r="H22" s="151">
        <v>14</v>
      </c>
      <c r="I22" s="141">
        <v>2</v>
      </c>
      <c r="J22" s="141">
        <v>1</v>
      </c>
      <c r="K22" s="152">
        <v>1</v>
      </c>
      <c r="L22" s="42" t="s">
        <v>9</v>
      </c>
      <c r="M22" s="43" t="s">
        <v>21</v>
      </c>
      <c r="N22" s="140">
        <v>2</v>
      </c>
      <c r="O22" s="141">
        <v>2</v>
      </c>
      <c r="P22" s="151">
        <v>0</v>
      </c>
      <c r="Q22" s="141">
        <v>30</v>
      </c>
      <c r="R22" s="141">
        <v>22</v>
      </c>
      <c r="S22" s="141">
        <v>8</v>
      </c>
      <c r="T22" s="141">
        <v>3</v>
      </c>
      <c r="U22" s="141">
        <v>2</v>
      </c>
      <c r="V22" s="152">
        <v>1</v>
      </c>
      <c r="AH22" s="2"/>
      <c r="AI22" s="2"/>
      <c r="AJ22" s="2"/>
      <c r="AK22" s="2"/>
      <c r="AL22" s="2"/>
      <c r="AM22" s="2"/>
      <c r="AN22" s="2"/>
      <c r="AO22" s="2"/>
      <c r="AP22" s="2"/>
    </row>
    <row r="23" spans="1:42" ht="14.25" customHeight="1" thickBot="1">
      <c r="A23" s="6" t="s">
        <v>9</v>
      </c>
      <c r="B23" s="7" t="s">
        <v>22</v>
      </c>
      <c r="C23" s="16">
        <v>18</v>
      </c>
      <c r="D23" s="17">
        <v>14</v>
      </c>
      <c r="E23" s="17">
        <v>4</v>
      </c>
      <c r="F23" s="17">
        <v>169</v>
      </c>
      <c r="G23" s="17">
        <v>44</v>
      </c>
      <c r="H23" s="17">
        <v>125</v>
      </c>
      <c r="I23" s="17">
        <v>22</v>
      </c>
      <c r="J23" s="17">
        <v>6</v>
      </c>
      <c r="K23" s="24">
        <v>16</v>
      </c>
      <c r="L23" s="49" t="s">
        <v>9</v>
      </c>
      <c r="M23" s="50" t="s">
        <v>22</v>
      </c>
      <c r="N23" s="16">
        <v>24</v>
      </c>
      <c r="O23" s="17">
        <v>23</v>
      </c>
      <c r="P23" s="17">
        <v>1</v>
      </c>
      <c r="Q23" s="17">
        <v>188</v>
      </c>
      <c r="R23" s="17">
        <v>122</v>
      </c>
      <c r="S23" s="17">
        <v>66</v>
      </c>
      <c r="T23" s="17">
        <v>25</v>
      </c>
      <c r="U23" s="17">
        <v>17</v>
      </c>
      <c r="V23" s="24">
        <v>8</v>
      </c>
      <c r="AH23" s="2"/>
      <c r="AI23" s="2"/>
      <c r="AJ23" s="2"/>
      <c r="AK23" s="2"/>
      <c r="AL23" s="2"/>
      <c r="AM23" s="2"/>
      <c r="AN23" s="2"/>
      <c r="AO23" s="2"/>
      <c r="AP23" s="2"/>
    </row>
    <row r="24" ht="14.25" customHeight="1"/>
    <row r="25" spans="1:12" ht="14.25" customHeight="1">
      <c r="A25" s="3"/>
      <c r="L25" s="3"/>
    </row>
    <row r="28" spans="1:13" ht="13.5">
      <c r="A28" s="121"/>
      <c r="B28" s="121"/>
      <c r="L28" s="121"/>
      <c r="M28" s="121"/>
    </row>
  </sheetData>
  <sheetProtection/>
  <mergeCells count="8">
    <mergeCell ref="I2:K2"/>
    <mergeCell ref="A2:B3"/>
    <mergeCell ref="C2:E2"/>
    <mergeCell ref="F2:H2"/>
    <mergeCell ref="T2:V2"/>
    <mergeCell ref="L2:M3"/>
    <mergeCell ref="N2:P2"/>
    <mergeCell ref="Q2:S2"/>
  </mergeCells>
  <printOptions horizontalCentered="1"/>
  <pageMargins left="0.7874015748031497" right="0.3937007874015748" top="0.5905511811023623" bottom="0.3937007874015748" header="0.31496062992125984" footer="0.1968503937007874"/>
  <pageSetup firstPageNumber="13" useFirstPageNumber="1" horizontalDpi="300" verticalDpi="300" orientation="portrait" paperSize="9" scale="73" r:id="rId1"/>
  <headerFooter alignWithMargins="0">
    <oddFooter>&amp;C&amp;14&amp;P</oddFooter>
  </headerFooter>
  <colBreaks count="1" manualBreakCount="1">
    <brk id="11" max="84" man="1"/>
  </colBreaks>
</worksheet>
</file>

<file path=xl/worksheets/sheet17.xml><?xml version="1.0" encoding="utf-8"?>
<worksheet xmlns="http://schemas.openxmlformats.org/spreadsheetml/2006/main" xmlns:r="http://schemas.openxmlformats.org/officeDocument/2006/relationships">
  <sheetPr>
    <tabColor indexed="45"/>
  </sheetPr>
  <dimension ref="A1:X25"/>
  <sheetViews>
    <sheetView view="pageBreakPreview" zoomScale="75" zoomScaleSheetLayoutView="75" workbookViewId="0" topLeftCell="A1">
      <selection activeCell="A4" sqref="A4:A23"/>
    </sheetView>
  </sheetViews>
  <sheetFormatPr defaultColWidth="9.140625" defaultRowHeight="15"/>
  <cols>
    <col min="1" max="1" width="6.57421875" style="39" customWidth="1"/>
    <col min="2" max="2" width="7.57421875" style="39" customWidth="1"/>
    <col min="3" max="5" width="15.57421875" style="39" customWidth="1"/>
    <col min="6" max="6" width="10.57421875" style="107" customWidth="1"/>
    <col min="7" max="7" width="7.140625" style="39" customWidth="1"/>
    <col min="8" max="8" width="7.57421875" style="39" customWidth="1"/>
    <col min="9" max="11" width="15.57421875" style="39" customWidth="1"/>
    <col min="12" max="12" width="10.57421875" style="107" customWidth="1"/>
    <col min="13" max="13" width="7.140625" style="39" customWidth="1"/>
    <col min="14" max="14" width="7.57421875" style="39" customWidth="1"/>
    <col min="15" max="17" width="15.57421875" style="39" customWidth="1"/>
    <col min="18" max="18" width="10.57421875" style="107" customWidth="1"/>
    <col min="19" max="19" width="7.140625" style="39" customWidth="1"/>
    <col min="20" max="20" width="7.57421875" style="39" customWidth="1"/>
    <col min="21" max="23" width="15.57421875" style="39" customWidth="1"/>
    <col min="24" max="24" width="10.57421875" style="107" customWidth="1"/>
  </cols>
  <sheetData>
    <row r="1" spans="1:24" s="83" customFormat="1" ht="14.25" customHeight="1" thickBot="1">
      <c r="A1" s="38" t="s">
        <v>166</v>
      </c>
      <c r="B1" s="39"/>
      <c r="C1" s="40"/>
      <c r="D1" s="40"/>
      <c r="E1" s="40"/>
      <c r="F1" s="102"/>
      <c r="G1" s="38" t="s">
        <v>167</v>
      </c>
      <c r="H1" s="39"/>
      <c r="I1" s="40"/>
      <c r="J1" s="40"/>
      <c r="K1" s="40"/>
      <c r="L1" s="102"/>
      <c r="M1" s="38" t="s">
        <v>168</v>
      </c>
      <c r="N1" s="39"/>
      <c r="O1" s="40"/>
      <c r="P1" s="40"/>
      <c r="Q1" s="40"/>
      <c r="R1" s="102"/>
      <c r="S1" s="38" t="s">
        <v>169</v>
      </c>
      <c r="T1" s="39"/>
      <c r="U1" s="40"/>
      <c r="V1" s="40"/>
      <c r="W1" s="40"/>
      <c r="X1" s="102"/>
    </row>
    <row r="2" spans="1:24" s="69" customFormat="1" ht="14.25" customHeight="1" thickBot="1">
      <c r="A2" s="221" t="s">
        <v>162</v>
      </c>
      <c r="B2" s="222"/>
      <c r="C2" s="243" t="s">
        <v>111</v>
      </c>
      <c r="D2" s="244"/>
      <c r="E2" s="245"/>
      <c r="F2" s="103"/>
      <c r="G2" s="221" t="s">
        <v>162</v>
      </c>
      <c r="H2" s="222"/>
      <c r="I2" s="243" t="s">
        <v>111</v>
      </c>
      <c r="J2" s="244"/>
      <c r="K2" s="245"/>
      <c r="L2" s="103"/>
      <c r="M2" s="221" t="s">
        <v>162</v>
      </c>
      <c r="N2" s="222"/>
      <c r="O2" s="243" t="s">
        <v>111</v>
      </c>
      <c r="P2" s="244"/>
      <c r="Q2" s="245"/>
      <c r="R2" s="103"/>
      <c r="S2" s="221" t="s">
        <v>162</v>
      </c>
      <c r="T2" s="222"/>
      <c r="U2" s="243" t="s">
        <v>111</v>
      </c>
      <c r="V2" s="244"/>
      <c r="W2" s="245"/>
      <c r="X2" s="103"/>
    </row>
    <row r="3" spans="1:24" s="69" customFormat="1" ht="32.25" customHeight="1" thickBot="1">
      <c r="A3" s="223"/>
      <c r="B3" s="224"/>
      <c r="C3" s="70" t="s">
        <v>92</v>
      </c>
      <c r="D3" s="70" t="s">
        <v>93</v>
      </c>
      <c r="E3" s="71" t="s">
        <v>94</v>
      </c>
      <c r="F3" s="106"/>
      <c r="G3" s="223"/>
      <c r="H3" s="224"/>
      <c r="I3" s="70" t="s">
        <v>92</v>
      </c>
      <c r="J3" s="70" t="s">
        <v>93</v>
      </c>
      <c r="K3" s="71" t="s">
        <v>94</v>
      </c>
      <c r="L3" s="106"/>
      <c r="M3" s="223"/>
      <c r="N3" s="224"/>
      <c r="O3" s="70" t="s">
        <v>92</v>
      </c>
      <c r="P3" s="70" t="s">
        <v>93</v>
      </c>
      <c r="Q3" s="71" t="s">
        <v>94</v>
      </c>
      <c r="R3" s="106"/>
      <c r="S3" s="223"/>
      <c r="T3" s="224"/>
      <c r="U3" s="70" t="s">
        <v>92</v>
      </c>
      <c r="V3" s="70" t="s">
        <v>93</v>
      </c>
      <c r="W3" s="71" t="s">
        <v>94</v>
      </c>
      <c r="X3" s="106"/>
    </row>
    <row r="4" spans="1:24" ht="14.25" customHeight="1">
      <c r="A4" s="42" t="s">
        <v>0</v>
      </c>
      <c r="B4" s="43" t="s">
        <v>10</v>
      </c>
      <c r="C4" s="41">
        <v>244.02</v>
      </c>
      <c r="D4" s="41">
        <v>0</v>
      </c>
      <c r="E4" s="44">
        <v>0</v>
      </c>
      <c r="F4" s="101"/>
      <c r="G4" s="42" t="s">
        <v>0</v>
      </c>
      <c r="H4" s="43" t="s">
        <v>10</v>
      </c>
      <c r="I4" s="143">
        <v>7931.14</v>
      </c>
      <c r="J4" s="143">
        <v>507.64</v>
      </c>
      <c r="K4" s="135">
        <v>172.5976</v>
      </c>
      <c r="L4" s="101"/>
      <c r="M4" s="42" t="s">
        <v>0</v>
      </c>
      <c r="N4" s="43" t="s">
        <v>10</v>
      </c>
      <c r="O4" s="41">
        <v>590.94</v>
      </c>
      <c r="P4" s="41">
        <v>0</v>
      </c>
      <c r="Q4" s="44">
        <v>0</v>
      </c>
      <c r="R4" s="101"/>
      <c r="S4" s="42" t="s">
        <v>0</v>
      </c>
      <c r="T4" s="43" t="s">
        <v>10</v>
      </c>
      <c r="U4" s="143">
        <v>9263.94</v>
      </c>
      <c r="V4" s="143">
        <v>507.64</v>
      </c>
      <c r="W4" s="135">
        <v>172.5976</v>
      </c>
      <c r="X4" s="101"/>
    </row>
    <row r="5" spans="1:24" ht="14.25" customHeight="1">
      <c r="A5" s="42" t="s">
        <v>0</v>
      </c>
      <c r="B5" s="43" t="s">
        <v>12</v>
      </c>
      <c r="C5" s="41">
        <v>208.32</v>
      </c>
      <c r="D5" s="41">
        <v>0</v>
      </c>
      <c r="E5" s="44">
        <v>0</v>
      </c>
      <c r="F5" s="101"/>
      <c r="G5" s="42" t="s">
        <v>0</v>
      </c>
      <c r="H5" s="43" t="s">
        <v>12</v>
      </c>
      <c r="I5" s="143">
        <v>9607.68</v>
      </c>
      <c r="J5" s="143">
        <v>977.28</v>
      </c>
      <c r="K5" s="135">
        <v>332.2752</v>
      </c>
      <c r="L5" s="101"/>
      <c r="M5" s="42" t="s">
        <v>0</v>
      </c>
      <c r="N5" s="43" t="s">
        <v>12</v>
      </c>
      <c r="O5" s="41">
        <v>421.44</v>
      </c>
      <c r="P5" s="41">
        <v>0</v>
      </c>
      <c r="Q5" s="44">
        <v>0</v>
      </c>
      <c r="R5" s="101"/>
      <c r="S5" s="42" t="s">
        <v>0</v>
      </c>
      <c r="T5" s="43" t="s">
        <v>12</v>
      </c>
      <c r="U5" s="143">
        <v>9692.16</v>
      </c>
      <c r="V5" s="143">
        <v>977.28</v>
      </c>
      <c r="W5" s="135">
        <v>332.2752</v>
      </c>
      <c r="X5" s="101"/>
    </row>
    <row r="6" spans="1:24" ht="14.25" customHeight="1">
      <c r="A6" s="42" t="s">
        <v>0</v>
      </c>
      <c r="B6" s="43" t="s">
        <v>13</v>
      </c>
      <c r="C6" s="41">
        <v>50.5</v>
      </c>
      <c r="D6" s="41">
        <v>12.12</v>
      </c>
      <c r="E6" s="44">
        <v>4.1208</v>
      </c>
      <c r="F6" s="101"/>
      <c r="G6" s="42" t="s">
        <v>0</v>
      </c>
      <c r="H6" s="43" t="s">
        <v>13</v>
      </c>
      <c r="I6" s="143">
        <v>7481</v>
      </c>
      <c r="J6" s="143">
        <v>2463</v>
      </c>
      <c r="K6" s="135">
        <v>838</v>
      </c>
      <c r="L6" s="101"/>
      <c r="M6" s="42" t="s">
        <v>0</v>
      </c>
      <c r="N6" s="43" t="s">
        <v>13</v>
      </c>
      <c r="O6" s="41">
        <v>103.02</v>
      </c>
      <c r="P6" s="41">
        <v>12.12</v>
      </c>
      <c r="Q6" s="44">
        <v>4.1208</v>
      </c>
      <c r="R6" s="101"/>
      <c r="S6" s="42" t="s">
        <v>0</v>
      </c>
      <c r="T6" s="43" t="s">
        <v>13</v>
      </c>
      <c r="U6" s="143">
        <v>7770</v>
      </c>
      <c r="V6" s="143">
        <v>2466</v>
      </c>
      <c r="W6" s="135">
        <v>839</v>
      </c>
      <c r="X6" s="101"/>
    </row>
    <row r="7" spans="1:24" ht="14.25" customHeight="1">
      <c r="A7" s="42" t="s">
        <v>0</v>
      </c>
      <c r="B7" s="43" t="s">
        <v>14</v>
      </c>
      <c r="C7" s="41">
        <v>52.51</v>
      </c>
      <c r="D7" s="41">
        <v>2.67</v>
      </c>
      <c r="E7" s="44">
        <v>0.9078</v>
      </c>
      <c r="F7" s="101"/>
      <c r="G7" s="42" t="s">
        <v>0</v>
      </c>
      <c r="H7" s="43" t="s">
        <v>14</v>
      </c>
      <c r="I7" s="143">
        <v>1602</v>
      </c>
      <c r="J7" s="143">
        <v>257.21</v>
      </c>
      <c r="K7" s="135">
        <v>87.4514</v>
      </c>
      <c r="L7" s="101"/>
      <c r="M7" s="42" t="s">
        <v>0</v>
      </c>
      <c r="N7" s="43" t="s">
        <v>14</v>
      </c>
      <c r="O7" s="41">
        <v>307.94</v>
      </c>
      <c r="P7" s="41">
        <v>2.67</v>
      </c>
      <c r="Q7" s="44">
        <v>0.9078</v>
      </c>
      <c r="R7" s="101"/>
      <c r="S7" s="42" t="s">
        <v>0</v>
      </c>
      <c r="T7" s="43" t="s">
        <v>14</v>
      </c>
      <c r="U7" s="143">
        <v>1255.79</v>
      </c>
      <c r="V7" s="143">
        <v>267</v>
      </c>
      <c r="W7" s="135">
        <v>90.78</v>
      </c>
      <c r="X7" s="101"/>
    </row>
    <row r="8" spans="1:24" ht="14.25" customHeight="1">
      <c r="A8" s="42" t="s">
        <v>0</v>
      </c>
      <c r="B8" s="43" t="s">
        <v>15</v>
      </c>
      <c r="C8" s="41">
        <v>0</v>
      </c>
      <c r="D8" s="41">
        <v>0</v>
      </c>
      <c r="E8" s="44">
        <v>0</v>
      </c>
      <c r="F8" s="101"/>
      <c r="G8" s="42" t="s">
        <v>0</v>
      </c>
      <c r="H8" s="43" t="s">
        <v>15</v>
      </c>
      <c r="I8" s="154">
        <v>0</v>
      </c>
      <c r="J8" s="143">
        <v>586.5</v>
      </c>
      <c r="K8" s="135">
        <v>199.41</v>
      </c>
      <c r="L8" s="101"/>
      <c r="M8" s="42" t="s">
        <v>0</v>
      </c>
      <c r="N8" s="43" t="s">
        <v>15</v>
      </c>
      <c r="O8" s="41">
        <v>0</v>
      </c>
      <c r="P8" s="41">
        <v>0</v>
      </c>
      <c r="Q8" s="44">
        <v>0</v>
      </c>
      <c r="R8" s="101"/>
      <c r="S8" s="42" t="s">
        <v>0</v>
      </c>
      <c r="T8" s="43" t="s">
        <v>15</v>
      </c>
      <c r="U8" s="154">
        <v>0</v>
      </c>
      <c r="V8" s="143">
        <v>628.32</v>
      </c>
      <c r="W8" s="135">
        <v>213.62880000000004</v>
      </c>
      <c r="X8" s="101"/>
    </row>
    <row r="9" spans="1:24" ht="14.25" customHeight="1">
      <c r="A9" s="42" t="s">
        <v>0</v>
      </c>
      <c r="B9" s="43" t="s">
        <v>16</v>
      </c>
      <c r="C9" s="41">
        <v>442.52</v>
      </c>
      <c r="D9" s="41">
        <v>20.24</v>
      </c>
      <c r="E9" s="44">
        <v>6.881600000000001</v>
      </c>
      <c r="F9" s="101"/>
      <c r="G9" s="42" t="s">
        <v>0</v>
      </c>
      <c r="H9" s="43" t="s">
        <v>16</v>
      </c>
      <c r="I9" s="143">
        <v>2402.12</v>
      </c>
      <c r="J9" s="143">
        <v>4293.64</v>
      </c>
      <c r="K9" s="135">
        <v>1459.8376000000003</v>
      </c>
      <c r="L9" s="101"/>
      <c r="M9" s="42" t="s">
        <v>0</v>
      </c>
      <c r="N9" s="43" t="s">
        <v>16</v>
      </c>
      <c r="O9" s="41">
        <v>729.56</v>
      </c>
      <c r="P9" s="41">
        <v>54.28</v>
      </c>
      <c r="Q9" s="44">
        <v>18.4552</v>
      </c>
      <c r="R9" s="101"/>
      <c r="S9" s="42" t="s">
        <v>0</v>
      </c>
      <c r="T9" s="43" t="s">
        <v>16</v>
      </c>
      <c r="U9" s="143">
        <v>3077.4</v>
      </c>
      <c r="V9" s="143">
        <v>4734.32</v>
      </c>
      <c r="W9" s="135">
        <v>1609.6688000000001</v>
      </c>
      <c r="X9" s="101"/>
    </row>
    <row r="10" spans="1:24" ht="14.25" customHeight="1">
      <c r="A10" s="42" t="s">
        <v>0</v>
      </c>
      <c r="B10" s="43" t="s">
        <v>17</v>
      </c>
      <c r="C10" s="41">
        <v>0</v>
      </c>
      <c r="D10" s="41">
        <v>0</v>
      </c>
      <c r="E10" s="44">
        <v>0</v>
      </c>
      <c r="F10" s="101"/>
      <c r="G10" s="42" t="s">
        <v>0</v>
      </c>
      <c r="H10" s="43" t="s">
        <v>17</v>
      </c>
      <c r="I10" s="143">
        <v>5302.54</v>
      </c>
      <c r="J10" s="143">
        <v>5541.3</v>
      </c>
      <c r="K10" s="135">
        <v>1884.0420000000001</v>
      </c>
      <c r="L10" s="101"/>
      <c r="M10" s="42" t="s">
        <v>0</v>
      </c>
      <c r="N10" s="43" t="s">
        <v>17</v>
      </c>
      <c r="O10" s="41">
        <v>0</v>
      </c>
      <c r="P10" s="41">
        <v>0</v>
      </c>
      <c r="Q10" s="44">
        <v>0</v>
      </c>
      <c r="R10" s="101"/>
      <c r="S10" s="42" t="s">
        <v>0</v>
      </c>
      <c r="T10" s="43" t="s">
        <v>17</v>
      </c>
      <c r="U10" s="143">
        <v>5627.78</v>
      </c>
      <c r="V10" s="143">
        <v>5815.78</v>
      </c>
      <c r="W10" s="135">
        <v>1977.3651999999997</v>
      </c>
      <c r="X10" s="101"/>
    </row>
    <row r="11" spans="1:24" ht="14.25" customHeight="1">
      <c r="A11" s="42" t="s">
        <v>0</v>
      </c>
      <c r="B11" s="43" t="s">
        <v>18</v>
      </c>
      <c r="C11" s="41">
        <v>0</v>
      </c>
      <c r="D11" s="41">
        <v>0</v>
      </c>
      <c r="E11" s="44">
        <v>0</v>
      </c>
      <c r="F11" s="101"/>
      <c r="G11" s="42" t="s">
        <v>0</v>
      </c>
      <c r="H11" s="43" t="s">
        <v>18</v>
      </c>
      <c r="I11" s="143">
        <v>56.84</v>
      </c>
      <c r="J11" s="143">
        <v>277.34</v>
      </c>
      <c r="K11" s="135">
        <v>94.29560000000001</v>
      </c>
      <c r="L11" s="101"/>
      <c r="M11" s="42" t="s">
        <v>0</v>
      </c>
      <c r="N11" s="43" t="s">
        <v>18</v>
      </c>
      <c r="O11" s="41">
        <v>0</v>
      </c>
      <c r="P11" s="41">
        <v>0</v>
      </c>
      <c r="Q11" s="44">
        <v>0</v>
      </c>
      <c r="R11" s="101"/>
      <c r="S11" s="42" t="s">
        <v>0</v>
      </c>
      <c r="T11" s="43" t="s">
        <v>18</v>
      </c>
      <c r="U11" s="143">
        <v>61.74</v>
      </c>
      <c r="V11" s="143">
        <v>285.18</v>
      </c>
      <c r="W11" s="135">
        <v>96.9612</v>
      </c>
      <c r="X11" s="101"/>
    </row>
    <row r="12" spans="1:24" ht="14.25" customHeight="1" thickBot="1">
      <c r="A12" s="45" t="s">
        <v>0</v>
      </c>
      <c r="B12" s="46" t="s">
        <v>19</v>
      </c>
      <c r="C12" s="47">
        <v>0</v>
      </c>
      <c r="D12" s="47">
        <v>0</v>
      </c>
      <c r="E12" s="48">
        <v>0</v>
      </c>
      <c r="F12" s="101"/>
      <c r="G12" s="49" t="s">
        <v>0</v>
      </c>
      <c r="H12" s="50" t="s">
        <v>19</v>
      </c>
      <c r="I12" s="144">
        <v>6895.86</v>
      </c>
      <c r="J12" s="144">
        <v>6474.06</v>
      </c>
      <c r="K12" s="145">
        <v>2201.1803999999997</v>
      </c>
      <c r="L12" s="101"/>
      <c r="M12" s="45" t="s">
        <v>0</v>
      </c>
      <c r="N12" s="46" t="s">
        <v>19</v>
      </c>
      <c r="O12" s="47">
        <v>0</v>
      </c>
      <c r="P12" s="47">
        <v>0</v>
      </c>
      <c r="Q12" s="48">
        <v>0</v>
      </c>
      <c r="R12" s="101"/>
      <c r="S12" s="49" t="s">
        <v>0</v>
      </c>
      <c r="T12" s="50" t="s">
        <v>19</v>
      </c>
      <c r="U12" s="144">
        <v>6915.24</v>
      </c>
      <c r="V12" s="144">
        <v>6899.28</v>
      </c>
      <c r="W12" s="145">
        <v>2345.7552</v>
      </c>
      <c r="X12" s="101"/>
    </row>
    <row r="13" spans="1:24" ht="14.25" customHeight="1" thickBot="1">
      <c r="A13" s="180" t="s">
        <v>95</v>
      </c>
      <c r="B13" s="181" t="s">
        <v>11</v>
      </c>
      <c r="C13" s="190">
        <v>0</v>
      </c>
      <c r="D13" s="190">
        <v>0</v>
      </c>
      <c r="E13" s="191">
        <v>0</v>
      </c>
      <c r="F13" s="101"/>
      <c r="G13" s="180" t="s">
        <v>96</v>
      </c>
      <c r="H13" s="181" t="s">
        <v>11</v>
      </c>
      <c r="I13" s="182">
        <v>2703.44</v>
      </c>
      <c r="J13" s="182">
        <v>2886.74</v>
      </c>
      <c r="K13" s="183">
        <v>981.4916000000001</v>
      </c>
      <c r="L13" s="101"/>
      <c r="M13" s="180" t="s">
        <v>97</v>
      </c>
      <c r="N13" s="181" t="s">
        <v>11</v>
      </c>
      <c r="O13" s="190">
        <v>0</v>
      </c>
      <c r="P13" s="190">
        <v>0</v>
      </c>
      <c r="Q13" s="191">
        <v>0</v>
      </c>
      <c r="R13" s="101"/>
      <c r="S13" s="180" t="s">
        <v>98</v>
      </c>
      <c r="T13" s="181" t="s">
        <v>11</v>
      </c>
      <c r="U13" s="182">
        <v>2744.8</v>
      </c>
      <c r="V13" s="182">
        <v>2752.32</v>
      </c>
      <c r="W13" s="183">
        <v>935.7888</v>
      </c>
      <c r="X13" s="101"/>
    </row>
    <row r="14" spans="1:24" ht="14.25" customHeight="1">
      <c r="A14" s="42" t="s">
        <v>1</v>
      </c>
      <c r="B14" s="43"/>
      <c r="C14" s="41">
        <v>0</v>
      </c>
      <c r="D14" s="41">
        <v>0</v>
      </c>
      <c r="E14" s="44">
        <v>0</v>
      </c>
      <c r="F14" s="101"/>
      <c r="G14" s="42" t="s">
        <v>1</v>
      </c>
      <c r="H14" s="43"/>
      <c r="I14" s="143">
        <v>2016.9</v>
      </c>
      <c r="J14" s="143">
        <v>1167.3</v>
      </c>
      <c r="K14" s="135">
        <v>396.882</v>
      </c>
      <c r="L14" s="101"/>
      <c r="M14" s="42" t="s">
        <v>1</v>
      </c>
      <c r="N14" s="43"/>
      <c r="O14" s="41">
        <v>0</v>
      </c>
      <c r="P14" s="41">
        <v>0</v>
      </c>
      <c r="Q14" s="44">
        <v>0</v>
      </c>
      <c r="R14" s="101"/>
      <c r="S14" s="42" t="s">
        <v>1</v>
      </c>
      <c r="T14" s="43"/>
      <c r="U14" s="143">
        <v>2205</v>
      </c>
      <c r="V14" s="143">
        <v>1276.2</v>
      </c>
      <c r="W14" s="135">
        <v>433.9080000000001</v>
      </c>
      <c r="X14" s="101"/>
    </row>
    <row r="15" spans="1:24" ht="14.25" customHeight="1">
      <c r="A15" s="42" t="s">
        <v>2</v>
      </c>
      <c r="B15" s="43"/>
      <c r="C15" s="41">
        <v>0</v>
      </c>
      <c r="D15" s="41">
        <v>0</v>
      </c>
      <c r="E15" s="44">
        <v>0</v>
      </c>
      <c r="F15" s="101"/>
      <c r="G15" s="42" t="s">
        <v>2</v>
      </c>
      <c r="H15" s="43"/>
      <c r="I15" s="143">
        <v>5267.76</v>
      </c>
      <c r="J15" s="143">
        <v>616.64</v>
      </c>
      <c r="K15" s="135">
        <v>209.6576</v>
      </c>
      <c r="L15" s="101"/>
      <c r="M15" s="42" t="s">
        <v>2</v>
      </c>
      <c r="N15" s="43"/>
      <c r="O15" s="41">
        <v>0</v>
      </c>
      <c r="P15" s="41">
        <v>0</v>
      </c>
      <c r="Q15" s="44">
        <v>0</v>
      </c>
      <c r="R15" s="101"/>
      <c r="S15" s="42" t="s">
        <v>2</v>
      </c>
      <c r="T15" s="43"/>
      <c r="U15" s="143">
        <v>437.1</v>
      </c>
      <c r="V15" s="143">
        <v>693.72</v>
      </c>
      <c r="W15" s="135">
        <v>235.8648</v>
      </c>
      <c r="X15" s="101"/>
    </row>
    <row r="16" spans="1:24" ht="14.25" customHeight="1">
      <c r="A16" s="42" t="s">
        <v>3</v>
      </c>
      <c r="B16" s="43"/>
      <c r="C16" s="41">
        <v>0</v>
      </c>
      <c r="D16" s="41">
        <v>0</v>
      </c>
      <c r="E16" s="44">
        <v>0</v>
      </c>
      <c r="F16" s="101"/>
      <c r="G16" s="42" t="s">
        <v>3</v>
      </c>
      <c r="H16" s="43"/>
      <c r="I16" s="143">
        <v>79</v>
      </c>
      <c r="J16" s="143">
        <v>473</v>
      </c>
      <c r="K16" s="135">
        <v>160.7588</v>
      </c>
      <c r="L16" s="101"/>
      <c r="M16" s="42" t="s">
        <v>3</v>
      </c>
      <c r="N16" s="43"/>
      <c r="O16" s="41">
        <v>0</v>
      </c>
      <c r="P16" s="41">
        <v>0</v>
      </c>
      <c r="Q16" s="44">
        <v>0</v>
      </c>
      <c r="R16" s="101"/>
      <c r="S16" s="42" t="s">
        <v>3</v>
      </c>
      <c r="T16" s="43"/>
      <c r="U16" s="143">
        <v>79</v>
      </c>
      <c r="V16" s="143">
        <v>473</v>
      </c>
      <c r="W16" s="135">
        <v>161</v>
      </c>
      <c r="X16" s="101"/>
    </row>
    <row r="17" spans="1:24" ht="14.25" customHeight="1">
      <c r="A17" s="42" t="s">
        <v>4</v>
      </c>
      <c r="B17" s="43"/>
      <c r="C17" s="41">
        <v>0</v>
      </c>
      <c r="D17" s="41">
        <v>0</v>
      </c>
      <c r="E17" s="44">
        <v>0</v>
      </c>
      <c r="F17" s="101"/>
      <c r="G17" s="42" t="s">
        <v>4</v>
      </c>
      <c r="H17" s="43"/>
      <c r="I17" s="143">
        <v>6.09</v>
      </c>
      <c r="J17" s="143">
        <v>125.28</v>
      </c>
      <c r="K17" s="135">
        <v>42.5952</v>
      </c>
      <c r="L17" s="101"/>
      <c r="M17" s="42" t="s">
        <v>4</v>
      </c>
      <c r="N17" s="43"/>
      <c r="O17" s="41">
        <v>0</v>
      </c>
      <c r="P17" s="41">
        <v>0</v>
      </c>
      <c r="Q17" s="44">
        <v>0</v>
      </c>
      <c r="R17" s="101"/>
      <c r="S17" s="42" t="s">
        <v>4</v>
      </c>
      <c r="T17" s="43"/>
      <c r="U17" s="143">
        <v>6.96</v>
      </c>
      <c r="V17" s="143">
        <v>145.29</v>
      </c>
      <c r="W17" s="135">
        <v>49.3986</v>
      </c>
      <c r="X17" s="101"/>
    </row>
    <row r="18" spans="1:24" ht="14.25" customHeight="1">
      <c r="A18" s="42" t="s">
        <v>5</v>
      </c>
      <c r="B18" s="43"/>
      <c r="C18" s="41">
        <v>0</v>
      </c>
      <c r="D18" s="41">
        <v>0</v>
      </c>
      <c r="E18" s="44">
        <v>0</v>
      </c>
      <c r="F18" s="101"/>
      <c r="G18" s="42" t="s">
        <v>5</v>
      </c>
      <c r="H18" s="43"/>
      <c r="I18" s="143">
        <v>2755.2</v>
      </c>
      <c r="J18" s="143">
        <v>2778.24</v>
      </c>
      <c r="K18" s="135">
        <v>944.6016</v>
      </c>
      <c r="L18" s="101"/>
      <c r="M18" s="42" t="s">
        <v>5</v>
      </c>
      <c r="N18" s="43"/>
      <c r="O18" s="41">
        <v>0</v>
      </c>
      <c r="P18" s="41">
        <v>0</v>
      </c>
      <c r="Q18" s="44">
        <v>0</v>
      </c>
      <c r="R18" s="101"/>
      <c r="S18" s="42" t="s">
        <v>5</v>
      </c>
      <c r="T18" s="43"/>
      <c r="U18" s="143">
        <v>3006.72</v>
      </c>
      <c r="V18" s="143">
        <v>3032.64</v>
      </c>
      <c r="W18" s="135">
        <v>1031.0976</v>
      </c>
      <c r="X18" s="101"/>
    </row>
    <row r="19" spans="1:24" ht="14.25" customHeight="1">
      <c r="A19" s="42" t="s">
        <v>6</v>
      </c>
      <c r="B19" s="43"/>
      <c r="C19" s="41">
        <v>0</v>
      </c>
      <c r="D19" s="41">
        <v>0</v>
      </c>
      <c r="E19" s="44">
        <v>0</v>
      </c>
      <c r="F19" s="101"/>
      <c r="G19" s="42" t="s">
        <v>6</v>
      </c>
      <c r="H19" s="43"/>
      <c r="I19" s="143">
        <v>1366.1</v>
      </c>
      <c r="J19" s="143">
        <v>422.75</v>
      </c>
      <c r="K19" s="135">
        <v>143.735</v>
      </c>
      <c r="L19" s="101"/>
      <c r="M19" s="42" t="s">
        <v>6</v>
      </c>
      <c r="N19" s="43"/>
      <c r="O19" s="41">
        <v>0</v>
      </c>
      <c r="P19" s="41">
        <v>0</v>
      </c>
      <c r="Q19" s="44">
        <v>0</v>
      </c>
      <c r="R19" s="101"/>
      <c r="S19" s="42" t="s">
        <v>6</v>
      </c>
      <c r="T19" s="43"/>
      <c r="U19" s="143">
        <v>28.5</v>
      </c>
      <c r="V19" s="143">
        <v>445.55</v>
      </c>
      <c r="W19" s="135">
        <v>151.487</v>
      </c>
      <c r="X19" s="101"/>
    </row>
    <row r="20" spans="1:24" ht="14.25" customHeight="1">
      <c r="A20" s="42" t="s">
        <v>7</v>
      </c>
      <c r="B20" s="43"/>
      <c r="C20" s="41">
        <v>0</v>
      </c>
      <c r="D20" s="41">
        <v>0</v>
      </c>
      <c r="E20" s="44">
        <v>0</v>
      </c>
      <c r="F20" s="101"/>
      <c r="G20" s="42" t="s">
        <v>7</v>
      </c>
      <c r="H20" s="43"/>
      <c r="I20" s="143">
        <v>1980.76</v>
      </c>
      <c r="J20" s="143">
        <v>414</v>
      </c>
      <c r="K20" s="135">
        <v>140.76</v>
      </c>
      <c r="L20" s="101"/>
      <c r="M20" s="42" t="s">
        <v>7</v>
      </c>
      <c r="N20" s="43"/>
      <c r="O20" s="41">
        <v>0</v>
      </c>
      <c r="P20" s="41">
        <v>0</v>
      </c>
      <c r="Q20" s="44">
        <v>0</v>
      </c>
      <c r="R20" s="101"/>
      <c r="S20" s="42" t="s">
        <v>7</v>
      </c>
      <c r="T20" s="43"/>
      <c r="U20" s="143">
        <v>242.88</v>
      </c>
      <c r="V20" s="143">
        <v>539.12</v>
      </c>
      <c r="W20" s="135">
        <v>183.3008</v>
      </c>
      <c r="X20" s="101"/>
    </row>
    <row r="21" spans="1:24" ht="14.25" customHeight="1">
      <c r="A21" s="42" t="s">
        <v>8</v>
      </c>
      <c r="B21" s="43" t="s">
        <v>20</v>
      </c>
      <c r="C21" s="41">
        <v>0</v>
      </c>
      <c r="D21" s="41">
        <v>0</v>
      </c>
      <c r="E21" s="44">
        <v>0</v>
      </c>
      <c r="F21" s="101"/>
      <c r="G21" s="42" t="s">
        <v>8</v>
      </c>
      <c r="H21" s="43" t="s">
        <v>20</v>
      </c>
      <c r="I21" s="143">
        <v>519</v>
      </c>
      <c r="J21" s="143">
        <v>320</v>
      </c>
      <c r="K21" s="155">
        <v>108.664</v>
      </c>
      <c r="L21" s="101"/>
      <c r="M21" s="42" t="s">
        <v>8</v>
      </c>
      <c r="N21" s="43" t="s">
        <v>20</v>
      </c>
      <c r="O21" s="41">
        <v>0</v>
      </c>
      <c r="P21" s="41">
        <v>0</v>
      </c>
      <c r="Q21" s="44">
        <v>0</v>
      </c>
      <c r="R21" s="101"/>
      <c r="S21" s="42" t="s">
        <v>8</v>
      </c>
      <c r="T21" s="43" t="s">
        <v>20</v>
      </c>
      <c r="U21" s="143">
        <v>559</v>
      </c>
      <c r="V21" s="143">
        <v>344</v>
      </c>
      <c r="W21" s="135">
        <v>117</v>
      </c>
      <c r="X21" s="101"/>
    </row>
    <row r="22" spans="1:24" ht="14.25" customHeight="1">
      <c r="A22" s="42" t="s">
        <v>9</v>
      </c>
      <c r="B22" s="43" t="s">
        <v>21</v>
      </c>
      <c r="C22" s="41">
        <v>0</v>
      </c>
      <c r="D22" s="41">
        <v>0</v>
      </c>
      <c r="E22" s="44">
        <v>0</v>
      </c>
      <c r="F22" s="101"/>
      <c r="G22" s="42" t="s">
        <v>9</v>
      </c>
      <c r="H22" s="43" t="s">
        <v>21</v>
      </c>
      <c r="I22" s="143">
        <v>43.24</v>
      </c>
      <c r="J22" s="143">
        <v>119.6</v>
      </c>
      <c r="K22" s="135">
        <v>40.664</v>
      </c>
      <c r="L22" s="101"/>
      <c r="M22" s="42" t="s">
        <v>9</v>
      </c>
      <c r="N22" s="43" t="s">
        <v>21</v>
      </c>
      <c r="O22" s="41">
        <v>0</v>
      </c>
      <c r="P22" s="41">
        <v>0</v>
      </c>
      <c r="Q22" s="44">
        <v>0</v>
      </c>
      <c r="R22" s="101"/>
      <c r="S22" s="42" t="s">
        <v>9</v>
      </c>
      <c r="T22" s="43" t="s">
        <v>21</v>
      </c>
      <c r="U22" s="143">
        <v>43.24</v>
      </c>
      <c r="V22" s="143">
        <v>119.6</v>
      </c>
      <c r="W22" s="135">
        <v>40.664</v>
      </c>
      <c r="X22" s="101"/>
    </row>
    <row r="23" spans="1:24" ht="14.25" customHeight="1" thickBot="1">
      <c r="A23" s="49" t="s">
        <v>9</v>
      </c>
      <c r="B23" s="50" t="s">
        <v>22</v>
      </c>
      <c r="C23" s="51">
        <v>0</v>
      </c>
      <c r="D23" s="51">
        <v>0</v>
      </c>
      <c r="E23" s="52">
        <v>0</v>
      </c>
      <c r="F23" s="101"/>
      <c r="G23" s="49" t="s">
        <v>9</v>
      </c>
      <c r="H23" s="50" t="s">
        <v>22</v>
      </c>
      <c r="I23" s="188">
        <v>3227.4</v>
      </c>
      <c r="J23" s="188">
        <v>385</v>
      </c>
      <c r="K23" s="189">
        <v>130.9</v>
      </c>
      <c r="L23" s="101"/>
      <c r="M23" s="49" t="s">
        <v>9</v>
      </c>
      <c r="N23" s="50" t="s">
        <v>22</v>
      </c>
      <c r="O23" s="51">
        <v>0</v>
      </c>
      <c r="P23" s="51">
        <v>0</v>
      </c>
      <c r="Q23" s="52">
        <v>0</v>
      </c>
      <c r="R23" s="101"/>
      <c r="S23" s="49" t="s">
        <v>9</v>
      </c>
      <c r="T23" s="50" t="s">
        <v>22</v>
      </c>
      <c r="U23" s="188">
        <v>312.4</v>
      </c>
      <c r="V23" s="188">
        <v>467.5</v>
      </c>
      <c r="W23" s="189">
        <v>158.95</v>
      </c>
      <c r="X23" s="101"/>
    </row>
    <row r="24" ht="14.25" customHeight="1"/>
    <row r="25" spans="1:19" ht="14.25" customHeight="1">
      <c r="A25" s="53"/>
      <c r="G25" s="53"/>
      <c r="M25" s="53"/>
      <c r="S25" s="53"/>
    </row>
    <row r="26" ht="14.25" customHeight="1"/>
  </sheetData>
  <sheetProtection/>
  <mergeCells count="8">
    <mergeCell ref="U2:W2"/>
    <mergeCell ref="S2:T3"/>
    <mergeCell ref="I2:K2"/>
    <mergeCell ref="M2:N3"/>
    <mergeCell ref="G2:H3"/>
    <mergeCell ref="C2:E2"/>
    <mergeCell ref="A2:B3"/>
    <mergeCell ref="O2:Q2"/>
  </mergeCells>
  <printOptions horizontalCentered="1"/>
  <pageMargins left="0.7874015748031497" right="0.3937007874015748" top="0.5905511811023623" bottom="0.3937007874015748" header="0.31496062992125984" footer="0.1968503937007874"/>
  <pageSetup firstPageNumber="15" useFirstPageNumber="1" horizontalDpi="300" verticalDpi="300" orientation="portrait" paperSize="9" scale="71" r:id="rId1"/>
  <headerFooter alignWithMargins="0">
    <oddFooter>&amp;C&amp;14&amp;P</oddFooter>
  </headerFooter>
  <colBreaks count="3" manualBreakCount="3">
    <brk id="6" max="84" man="1"/>
    <brk id="12" max="84" man="1"/>
    <brk id="18" max="84" man="1"/>
  </colBreaks>
</worksheet>
</file>

<file path=xl/worksheets/sheet18.xml><?xml version="1.0" encoding="utf-8"?>
<worksheet xmlns="http://schemas.openxmlformats.org/spreadsheetml/2006/main" xmlns:r="http://schemas.openxmlformats.org/officeDocument/2006/relationships">
  <sheetPr>
    <tabColor indexed="45"/>
  </sheetPr>
  <dimension ref="A1:X25"/>
  <sheetViews>
    <sheetView view="pageBreakPreview" zoomScale="75" zoomScaleSheetLayoutView="75" workbookViewId="0" topLeftCell="A1">
      <selection activeCell="A4" sqref="A4:A23"/>
    </sheetView>
  </sheetViews>
  <sheetFormatPr defaultColWidth="9.140625" defaultRowHeight="15"/>
  <cols>
    <col min="1" max="1" width="6.57421875" style="39" customWidth="1"/>
    <col min="2" max="2" width="7.57421875" style="39" customWidth="1"/>
    <col min="3" max="5" width="15.57421875" style="39" customWidth="1"/>
    <col min="6" max="6" width="10.57421875" style="107" customWidth="1"/>
    <col min="7" max="7" width="7.140625" style="39" customWidth="1"/>
    <col min="8" max="8" width="7.57421875" style="39" customWidth="1"/>
    <col min="9" max="11" width="15.57421875" style="39" customWidth="1"/>
    <col min="12" max="12" width="10.57421875" style="107" customWidth="1"/>
    <col min="13" max="13" width="7.140625" style="39" customWidth="1"/>
    <col min="14" max="14" width="7.57421875" style="39" customWidth="1"/>
    <col min="15" max="17" width="15.57421875" style="39" customWidth="1"/>
    <col min="18" max="18" width="10.57421875" style="107" customWidth="1"/>
    <col min="19" max="19" width="7.140625" style="39" customWidth="1"/>
    <col min="20" max="20" width="7.57421875" style="39" customWidth="1"/>
    <col min="21" max="23" width="15.57421875" style="39" customWidth="1"/>
    <col min="24" max="24" width="10.57421875" style="107" customWidth="1"/>
  </cols>
  <sheetData>
    <row r="1" spans="1:24" s="83" customFormat="1" ht="14.25" thickBot="1">
      <c r="A1" s="38" t="s">
        <v>170</v>
      </c>
      <c r="B1" s="39"/>
      <c r="C1" s="40"/>
      <c r="D1" s="40"/>
      <c r="E1" s="40"/>
      <c r="F1" s="102"/>
      <c r="G1" s="38" t="s">
        <v>171</v>
      </c>
      <c r="H1" s="39"/>
      <c r="I1" s="40"/>
      <c r="J1" s="40"/>
      <c r="K1" s="40"/>
      <c r="L1" s="102"/>
      <c r="M1" s="38" t="s">
        <v>172</v>
      </c>
      <c r="N1" s="39"/>
      <c r="O1" s="40"/>
      <c r="P1" s="40"/>
      <c r="Q1" s="40"/>
      <c r="R1" s="102"/>
      <c r="S1" s="38" t="s">
        <v>173</v>
      </c>
      <c r="T1" s="39"/>
      <c r="U1" s="40"/>
      <c r="V1" s="40"/>
      <c r="W1" s="40"/>
      <c r="X1" s="102"/>
    </row>
    <row r="2" spans="1:24" s="69" customFormat="1" ht="14.25" thickBot="1">
      <c r="A2" s="221" t="s">
        <v>162</v>
      </c>
      <c r="B2" s="222"/>
      <c r="C2" s="243" t="s">
        <v>163</v>
      </c>
      <c r="D2" s="244"/>
      <c r="E2" s="245"/>
      <c r="F2" s="103"/>
      <c r="G2" s="221" t="s">
        <v>162</v>
      </c>
      <c r="H2" s="222"/>
      <c r="I2" s="243" t="s">
        <v>163</v>
      </c>
      <c r="J2" s="244"/>
      <c r="K2" s="245"/>
      <c r="L2" s="103"/>
      <c r="M2" s="221" t="s">
        <v>162</v>
      </c>
      <c r="N2" s="222"/>
      <c r="O2" s="243" t="s">
        <v>163</v>
      </c>
      <c r="P2" s="244"/>
      <c r="Q2" s="245"/>
      <c r="R2" s="103"/>
      <c r="S2" s="221" t="s">
        <v>162</v>
      </c>
      <c r="T2" s="222"/>
      <c r="U2" s="243" t="s">
        <v>163</v>
      </c>
      <c r="V2" s="244"/>
      <c r="W2" s="245"/>
      <c r="X2" s="103"/>
    </row>
    <row r="3" spans="1:24" s="69" customFormat="1" ht="14.25" customHeight="1" thickBot="1">
      <c r="A3" s="223"/>
      <c r="B3" s="224"/>
      <c r="C3" s="70" t="s">
        <v>128</v>
      </c>
      <c r="D3" s="70" t="s">
        <v>120</v>
      </c>
      <c r="E3" s="71" t="s">
        <v>121</v>
      </c>
      <c r="F3" s="106"/>
      <c r="G3" s="223"/>
      <c r="H3" s="224"/>
      <c r="I3" s="70" t="s">
        <v>128</v>
      </c>
      <c r="J3" s="70" t="s">
        <v>120</v>
      </c>
      <c r="K3" s="71" t="s">
        <v>121</v>
      </c>
      <c r="L3" s="106"/>
      <c r="M3" s="223"/>
      <c r="N3" s="224"/>
      <c r="O3" s="70" t="s">
        <v>128</v>
      </c>
      <c r="P3" s="70" t="s">
        <v>120</v>
      </c>
      <c r="Q3" s="71" t="s">
        <v>121</v>
      </c>
      <c r="R3" s="106"/>
      <c r="S3" s="223"/>
      <c r="T3" s="224"/>
      <c r="U3" s="70" t="s">
        <v>128</v>
      </c>
      <c r="V3" s="70" t="s">
        <v>120</v>
      </c>
      <c r="W3" s="71" t="s">
        <v>121</v>
      </c>
      <c r="X3" s="106"/>
    </row>
    <row r="4" spans="1:24" ht="14.25" customHeight="1">
      <c r="A4" s="42" t="s">
        <v>0</v>
      </c>
      <c r="B4" s="43" t="s">
        <v>10</v>
      </c>
      <c r="C4" s="41">
        <v>0</v>
      </c>
      <c r="D4" s="41">
        <v>0</v>
      </c>
      <c r="E4" s="44">
        <v>0</v>
      </c>
      <c r="F4" s="101"/>
      <c r="G4" s="42" t="s">
        <v>0</v>
      </c>
      <c r="H4" s="43" t="s">
        <v>10</v>
      </c>
      <c r="I4" s="143">
        <v>6694.38</v>
      </c>
      <c r="J4" s="143">
        <v>504.7</v>
      </c>
      <c r="K4" s="135">
        <v>171.598</v>
      </c>
      <c r="L4" s="101"/>
      <c r="M4" s="42" t="s">
        <v>0</v>
      </c>
      <c r="N4" s="43" t="s">
        <v>10</v>
      </c>
      <c r="O4" s="41">
        <v>0</v>
      </c>
      <c r="P4" s="41">
        <v>0</v>
      </c>
      <c r="Q4" s="44">
        <v>0</v>
      </c>
      <c r="R4" s="101"/>
      <c r="S4" s="42" t="s">
        <v>0</v>
      </c>
      <c r="T4" s="43" t="s">
        <v>10</v>
      </c>
      <c r="U4" s="156">
        <v>7866.46</v>
      </c>
      <c r="V4" s="156">
        <v>504.7</v>
      </c>
      <c r="W4" s="157">
        <v>171.598</v>
      </c>
      <c r="X4" s="101"/>
    </row>
    <row r="5" spans="1:24" ht="14.25" customHeight="1">
      <c r="A5" s="42" t="s">
        <v>0</v>
      </c>
      <c r="B5" s="43" t="s">
        <v>12</v>
      </c>
      <c r="C5" s="41">
        <v>0</v>
      </c>
      <c r="D5" s="41">
        <v>0</v>
      </c>
      <c r="E5" s="44">
        <v>0</v>
      </c>
      <c r="F5" s="101"/>
      <c r="G5" s="42" t="s">
        <v>0</v>
      </c>
      <c r="H5" s="43" t="s">
        <v>12</v>
      </c>
      <c r="I5" s="143">
        <v>8577.6</v>
      </c>
      <c r="J5" s="143">
        <v>969.6</v>
      </c>
      <c r="K5" s="135">
        <v>329.66400000000004</v>
      </c>
      <c r="L5" s="101"/>
      <c r="M5" s="42" t="s">
        <v>0</v>
      </c>
      <c r="N5" s="43" t="s">
        <v>12</v>
      </c>
      <c r="O5" s="41">
        <v>0</v>
      </c>
      <c r="P5" s="41">
        <v>0</v>
      </c>
      <c r="Q5" s="44">
        <v>0</v>
      </c>
      <c r="R5" s="101"/>
      <c r="S5" s="42" t="s">
        <v>0</v>
      </c>
      <c r="T5" s="43" t="s">
        <v>12</v>
      </c>
      <c r="U5" s="156">
        <v>8615.04</v>
      </c>
      <c r="V5" s="156">
        <v>969.6</v>
      </c>
      <c r="W5" s="157">
        <v>329.66400000000004</v>
      </c>
      <c r="X5" s="101"/>
    </row>
    <row r="6" spans="1:24" ht="14.25" customHeight="1">
      <c r="A6" s="42" t="s">
        <v>0</v>
      </c>
      <c r="B6" s="43" t="s">
        <v>13</v>
      </c>
      <c r="C6" s="41">
        <v>0</v>
      </c>
      <c r="D6" s="41">
        <v>0</v>
      </c>
      <c r="E6" s="44">
        <v>0</v>
      </c>
      <c r="F6" s="101"/>
      <c r="G6" s="42" t="s">
        <v>0</v>
      </c>
      <c r="H6" s="43" t="s">
        <v>13</v>
      </c>
      <c r="I6" s="143">
        <v>7317</v>
      </c>
      <c r="J6" s="143">
        <v>2461</v>
      </c>
      <c r="K6" s="135">
        <v>837</v>
      </c>
      <c r="L6" s="101"/>
      <c r="M6" s="42" t="s">
        <v>0</v>
      </c>
      <c r="N6" s="43" t="s">
        <v>13</v>
      </c>
      <c r="O6" s="41">
        <v>0</v>
      </c>
      <c r="P6" s="41">
        <v>0</v>
      </c>
      <c r="Q6" s="44">
        <v>0</v>
      </c>
      <c r="R6" s="101"/>
      <c r="S6" s="42" t="s">
        <v>0</v>
      </c>
      <c r="T6" s="43" t="s">
        <v>13</v>
      </c>
      <c r="U6" s="143">
        <v>7577</v>
      </c>
      <c r="V6" s="143">
        <v>2461</v>
      </c>
      <c r="W6" s="135">
        <v>837</v>
      </c>
      <c r="X6" s="101"/>
    </row>
    <row r="7" spans="1:24" ht="14.25" customHeight="1">
      <c r="A7" s="42" t="s">
        <v>0</v>
      </c>
      <c r="B7" s="43" t="s">
        <v>14</v>
      </c>
      <c r="C7" s="41">
        <v>0</v>
      </c>
      <c r="D7" s="41">
        <v>0</v>
      </c>
      <c r="E7" s="44">
        <v>0</v>
      </c>
      <c r="F7" s="101"/>
      <c r="G7" s="42" t="s">
        <v>0</v>
      </c>
      <c r="H7" s="43" t="s">
        <v>14</v>
      </c>
      <c r="I7" s="143">
        <v>653.26</v>
      </c>
      <c r="J7" s="143">
        <v>253.65</v>
      </c>
      <c r="K7" s="135">
        <v>86.241</v>
      </c>
      <c r="L7" s="101"/>
      <c r="M7" s="42" t="s">
        <v>0</v>
      </c>
      <c r="N7" s="43" t="s">
        <v>14</v>
      </c>
      <c r="O7" s="41">
        <v>0</v>
      </c>
      <c r="P7" s="41">
        <v>0</v>
      </c>
      <c r="Q7" s="44">
        <v>0</v>
      </c>
      <c r="R7" s="101"/>
      <c r="S7" s="42" t="s">
        <v>0</v>
      </c>
      <c r="T7" s="43" t="s">
        <v>14</v>
      </c>
      <c r="U7" s="156">
        <v>842.83</v>
      </c>
      <c r="V7" s="156">
        <v>263.44</v>
      </c>
      <c r="W7" s="157">
        <v>89.56960000000001</v>
      </c>
      <c r="X7" s="101"/>
    </row>
    <row r="8" spans="1:24" ht="14.25" customHeight="1">
      <c r="A8" s="42" t="s">
        <v>0</v>
      </c>
      <c r="B8" s="43" t="s">
        <v>15</v>
      </c>
      <c r="C8" s="41">
        <v>0</v>
      </c>
      <c r="D8" s="41">
        <v>0</v>
      </c>
      <c r="E8" s="44">
        <v>0</v>
      </c>
      <c r="F8" s="101"/>
      <c r="G8" s="42" t="s">
        <v>0</v>
      </c>
      <c r="H8" s="43" t="s">
        <v>15</v>
      </c>
      <c r="I8" s="154">
        <v>0</v>
      </c>
      <c r="J8" s="143">
        <v>586.5</v>
      </c>
      <c r="K8" s="135">
        <v>199.41</v>
      </c>
      <c r="L8" s="101"/>
      <c r="M8" s="42" t="s">
        <v>0</v>
      </c>
      <c r="N8" s="43" t="s">
        <v>15</v>
      </c>
      <c r="O8" s="41">
        <v>0</v>
      </c>
      <c r="P8" s="41">
        <v>0</v>
      </c>
      <c r="Q8" s="44">
        <v>0</v>
      </c>
      <c r="R8" s="101"/>
      <c r="S8" s="42" t="s">
        <v>0</v>
      </c>
      <c r="T8" s="43" t="s">
        <v>15</v>
      </c>
      <c r="U8" s="154">
        <v>0</v>
      </c>
      <c r="V8" s="156">
        <v>628.32</v>
      </c>
      <c r="W8" s="157">
        <v>213.62880000000004</v>
      </c>
      <c r="X8" s="101"/>
    </row>
    <row r="9" spans="1:24" ht="14.25" customHeight="1">
      <c r="A9" s="42" t="s">
        <v>0</v>
      </c>
      <c r="B9" s="43" t="s">
        <v>16</v>
      </c>
      <c r="C9" s="41">
        <v>0</v>
      </c>
      <c r="D9" s="41">
        <v>0</v>
      </c>
      <c r="E9" s="44">
        <v>0</v>
      </c>
      <c r="F9" s="101"/>
      <c r="G9" s="42" t="s">
        <v>0</v>
      </c>
      <c r="H9" s="43" t="s">
        <v>16</v>
      </c>
      <c r="I9" s="143">
        <v>810.52</v>
      </c>
      <c r="J9" s="143">
        <v>4158.4</v>
      </c>
      <c r="K9" s="135">
        <v>1413.8560000000002</v>
      </c>
      <c r="L9" s="101"/>
      <c r="M9" s="42" t="s">
        <v>0</v>
      </c>
      <c r="N9" s="43" t="s">
        <v>16</v>
      </c>
      <c r="O9" s="41">
        <v>0</v>
      </c>
      <c r="P9" s="41">
        <v>0</v>
      </c>
      <c r="Q9" s="44">
        <v>0</v>
      </c>
      <c r="R9" s="101"/>
      <c r="S9" s="42" t="s">
        <v>0</v>
      </c>
      <c r="T9" s="43" t="s">
        <v>16</v>
      </c>
      <c r="U9" s="156">
        <v>897</v>
      </c>
      <c r="V9" s="156">
        <v>4554.92</v>
      </c>
      <c r="W9" s="157">
        <v>1548.6728000000003</v>
      </c>
      <c r="X9" s="101"/>
    </row>
    <row r="10" spans="1:24" ht="14.25" customHeight="1">
      <c r="A10" s="42" t="s">
        <v>0</v>
      </c>
      <c r="B10" s="43" t="s">
        <v>17</v>
      </c>
      <c r="C10" s="41">
        <v>0</v>
      </c>
      <c r="D10" s="41">
        <v>0</v>
      </c>
      <c r="E10" s="44">
        <v>0</v>
      </c>
      <c r="F10" s="101"/>
      <c r="G10" s="42" t="s">
        <v>0</v>
      </c>
      <c r="H10" s="43" t="s">
        <v>17</v>
      </c>
      <c r="I10" s="143">
        <v>5270.58</v>
      </c>
      <c r="J10" s="143">
        <v>5531.9</v>
      </c>
      <c r="K10" s="135">
        <v>1880.846</v>
      </c>
      <c r="L10" s="101"/>
      <c r="M10" s="42" t="s">
        <v>0</v>
      </c>
      <c r="N10" s="43" t="s">
        <v>17</v>
      </c>
      <c r="O10" s="41">
        <v>0</v>
      </c>
      <c r="P10" s="41">
        <v>0</v>
      </c>
      <c r="Q10" s="44">
        <v>0</v>
      </c>
      <c r="R10" s="101"/>
      <c r="S10" s="42" t="s">
        <v>0</v>
      </c>
      <c r="T10" s="43" t="s">
        <v>17</v>
      </c>
      <c r="U10" s="156">
        <v>5595.82</v>
      </c>
      <c r="V10" s="156">
        <v>5806.38</v>
      </c>
      <c r="W10" s="157">
        <v>1974.1692000000003</v>
      </c>
      <c r="X10" s="101"/>
    </row>
    <row r="11" spans="1:24" ht="14.25" customHeight="1">
      <c r="A11" s="42" t="s">
        <v>0</v>
      </c>
      <c r="B11" s="43" t="s">
        <v>18</v>
      </c>
      <c r="C11" s="41">
        <v>0</v>
      </c>
      <c r="D11" s="41">
        <v>0</v>
      </c>
      <c r="E11" s="44">
        <v>0</v>
      </c>
      <c r="F11" s="101"/>
      <c r="G11" s="42" t="s">
        <v>0</v>
      </c>
      <c r="H11" s="43" t="s">
        <v>18</v>
      </c>
      <c r="I11" s="143">
        <v>56.84</v>
      </c>
      <c r="J11" s="143">
        <v>277.34</v>
      </c>
      <c r="K11" s="135">
        <v>94.29560000000001</v>
      </c>
      <c r="L11" s="101"/>
      <c r="M11" s="42" t="s">
        <v>0</v>
      </c>
      <c r="N11" s="43" t="s">
        <v>18</v>
      </c>
      <c r="O11" s="41">
        <v>0</v>
      </c>
      <c r="P11" s="41">
        <v>0</v>
      </c>
      <c r="Q11" s="44">
        <v>0</v>
      </c>
      <c r="R11" s="101"/>
      <c r="S11" s="42" t="s">
        <v>0</v>
      </c>
      <c r="T11" s="43" t="s">
        <v>18</v>
      </c>
      <c r="U11" s="156">
        <v>61.74</v>
      </c>
      <c r="V11" s="156">
        <v>285.18</v>
      </c>
      <c r="W11" s="157">
        <v>96.9612</v>
      </c>
      <c r="X11" s="101"/>
    </row>
    <row r="12" spans="1:24" ht="14.25" customHeight="1" thickBot="1">
      <c r="A12" s="45" t="s">
        <v>0</v>
      </c>
      <c r="B12" s="46" t="s">
        <v>19</v>
      </c>
      <c r="C12" s="47">
        <v>0</v>
      </c>
      <c r="D12" s="47">
        <v>0</v>
      </c>
      <c r="E12" s="48">
        <v>0</v>
      </c>
      <c r="F12" s="101"/>
      <c r="G12" s="49" t="s">
        <v>0</v>
      </c>
      <c r="H12" s="50" t="s">
        <v>19</v>
      </c>
      <c r="I12" s="144">
        <v>6890.16</v>
      </c>
      <c r="J12" s="144">
        <v>6471.78</v>
      </c>
      <c r="K12" s="145">
        <v>2200.4051999999997</v>
      </c>
      <c r="L12" s="101"/>
      <c r="M12" s="45" t="s">
        <v>0</v>
      </c>
      <c r="N12" s="46" t="s">
        <v>19</v>
      </c>
      <c r="O12" s="47">
        <v>0</v>
      </c>
      <c r="P12" s="47">
        <v>0</v>
      </c>
      <c r="Q12" s="48">
        <v>0</v>
      </c>
      <c r="R12" s="101"/>
      <c r="S12" s="49" t="s">
        <v>0</v>
      </c>
      <c r="T12" s="50" t="s">
        <v>19</v>
      </c>
      <c r="U12" s="158">
        <v>6909.54</v>
      </c>
      <c r="V12" s="158">
        <v>6897</v>
      </c>
      <c r="W12" s="159">
        <v>2344.98</v>
      </c>
      <c r="X12" s="101"/>
    </row>
    <row r="13" spans="1:24" ht="14.25" customHeight="1" thickBot="1">
      <c r="A13" s="180" t="s">
        <v>109</v>
      </c>
      <c r="B13" s="181" t="s">
        <v>11</v>
      </c>
      <c r="C13" s="190">
        <v>0</v>
      </c>
      <c r="D13" s="190">
        <v>0</v>
      </c>
      <c r="E13" s="191">
        <v>0</v>
      </c>
      <c r="F13" s="101"/>
      <c r="G13" s="180" t="s">
        <v>109</v>
      </c>
      <c r="H13" s="181" t="s">
        <v>11</v>
      </c>
      <c r="I13" s="182">
        <v>2703.44</v>
      </c>
      <c r="J13" s="182">
        <v>2886.74</v>
      </c>
      <c r="K13" s="183">
        <v>981.4916000000001</v>
      </c>
      <c r="L13" s="101"/>
      <c r="M13" s="180" t="s">
        <v>109</v>
      </c>
      <c r="N13" s="181" t="s">
        <v>11</v>
      </c>
      <c r="O13" s="190">
        <v>0</v>
      </c>
      <c r="P13" s="190">
        <v>0</v>
      </c>
      <c r="Q13" s="191">
        <v>0</v>
      </c>
      <c r="R13" s="101"/>
      <c r="S13" s="180" t="s">
        <v>109</v>
      </c>
      <c r="T13" s="181" t="s">
        <v>11</v>
      </c>
      <c r="U13" s="192">
        <v>2744.8</v>
      </c>
      <c r="V13" s="192">
        <v>2752.32</v>
      </c>
      <c r="W13" s="193">
        <v>935.7888</v>
      </c>
      <c r="X13" s="101"/>
    </row>
    <row r="14" spans="1:24" ht="14.25" customHeight="1">
      <c r="A14" s="42" t="s">
        <v>1</v>
      </c>
      <c r="B14" s="43"/>
      <c r="C14" s="41">
        <v>0</v>
      </c>
      <c r="D14" s="41">
        <v>0</v>
      </c>
      <c r="E14" s="44">
        <v>0</v>
      </c>
      <c r="F14" s="101"/>
      <c r="G14" s="42" t="s">
        <v>1</v>
      </c>
      <c r="H14" s="43"/>
      <c r="I14" s="143">
        <v>2016.9</v>
      </c>
      <c r="J14" s="143">
        <v>1167.3</v>
      </c>
      <c r="K14" s="135">
        <v>396.882</v>
      </c>
      <c r="L14" s="101"/>
      <c r="M14" s="42" t="s">
        <v>1</v>
      </c>
      <c r="N14" s="43"/>
      <c r="O14" s="41">
        <v>0</v>
      </c>
      <c r="P14" s="41">
        <v>0</v>
      </c>
      <c r="Q14" s="44">
        <v>0</v>
      </c>
      <c r="R14" s="101"/>
      <c r="S14" s="42" t="s">
        <v>1</v>
      </c>
      <c r="T14" s="43"/>
      <c r="U14" s="156">
        <v>2205</v>
      </c>
      <c r="V14" s="156">
        <v>1276.2</v>
      </c>
      <c r="W14" s="157">
        <v>433.9080000000001</v>
      </c>
      <c r="X14" s="101"/>
    </row>
    <row r="15" spans="1:24" ht="14.25" customHeight="1">
      <c r="A15" s="42" t="s">
        <v>2</v>
      </c>
      <c r="B15" s="43"/>
      <c r="C15" s="41">
        <v>0</v>
      </c>
      <c r="D15" s="41">
        <v>0</v>
      </c>
      <c r="E15" s="44">
        <v>0</v>
      </c>
      <c r="F15" s="101"/>
      <c r="G15" s="42" t="s">
        <v>2</v>
      </c>
      <c r="H15" s="43"/>
      <c r="I15" s="143">
        <v>5267.76</v>
      </c>
      <c r="J15" s="143">
        <v>616.64</v>
      </c>
      <c r="K15" s="135">
        <v>209.6576</v>
      </c>
      <c r="L15" s="101"/>
      <c r="M15" s="42" t="s">
        <v>2</v>
      </c>
      <c r="N15" s="43"/>
      <c r="O15" s="41">
        <v>0</v>
      </c>
      <c r="P15" s="41">
        <v>0</v>
      </c>
      <c r="Q15" s="44">
        <v>0</v>
      </c>
      <c r="R15" s="101"/>
      <c r="S15" s="42" t="s">
        <v>2</v>
      </c>
      <c r="T15" s="43"/>
      <c r="U15" s="156">
        <v>437.1</v>
      </c>
      <c r="V15" s="156">
        <v>693.72</v>
      </c>
      <c r="W15" s="157">
        <v>235.8648</v>
      </c>
      <c r="X15" s="101"/>
    </row>
    <row r="16" spans="1:24" ht="14.25" customHeight="1">
      <c r="A16" s="42" t="s">
        <v>3</v>
      </c>
      <c r="B16" s="43"/>
      <c r="C16" s="41">
        <v>0</v>
      </c>
      <c r="D16" s="41">
        <v>0</v>
      </c>
      <c r="E16" s="44">
        <v>0</v>
      </c>
      <c r="F16" s="101"/>
      <c r="G16" s="42" t="s">
        <v>3</v>
      </c>
      <c r="H16" s="43"/>
      <c r="I16" s="143">
        <v>78.96</v>
      </c>
      <c r="J16" s="143">
        <v>472.82</v>
      </c>
      <c r="K16" s="135">
        <v>160.7588</v>
      </c>
      <c r="L16" s="101"/>
      <c r="M16" s="42" t="s">
        <v>3</v>
      </c>
      <c r="N16" s="43"/>
      <c r="O16" s="41">
        <v>0</v>
      </c>
      <c r="P16" s="41">
        <v>0</v>
      </c>
      <c r="Q16" s="44">
        <v>0</v>
      </c>
      <c r="R16" s="101"/>
      <c r="S16" s="42" t="s">
        <v>3</v>
      </c>
      <c r="T16" s="43"/>
      <c r="U16" s="156">
        <v>78.96</v>
      </c>
      <c r="V16" s="156">
        <v>472.82</v>
      </c>
      <c r="W16" s="157">
        <v>160.7588</v>
      </c>
      <c r="X16" s="101"/>
    </row>
    <row r="17" spans="1:24" ht="14.25" customHeight="1">
      <c r="A17" s="42" t="s">
        <v>4</v>
      </c>
      <c r="B17" s="43"/>
      <c r="C17" s="41">
        <v>0</v>
      </c>
      <c r="D17" s="41">
        <v>0</v>
      </c>
      <c r="E17" s="44">
        <v>0</v>
      </c>
      <c r="F17" s="101"/>
      <c r="G17" s="42" t="s">
        <v>4</v>
      </c>
      <c r="H17" s="43"/>
      <c r="I17" s="143">
        <v>6.09</v>
      </c>
      <c r="J17" s="143">
        <v>125.28</v>
      </c>
      <c r="K17" s="135">
        <v>42.5952</v>
      </c>
      <c r="L17" s="101"/>
      <c r="M17" s="42" t="s">
        <v>4</v>
      </c>
      <c r="N17" s="43"/>
      <c r="O17" s="41">
        <v>0</v>
      </c>
      <c r="P17" s="41">
        <v>0</v>
      </c>
      <c r="Q17" s="44">
        <v>0</v>
      </c>
      <c r="R17" s="101"/>
      <c r="S17" s="42" t="s">
        <v>4</v>
      </c>
      <c r="T17" s="43"/>
      <c r="U17" s="156">
        <v>6.96</v>
      </c>
      <c r="V17" s="156">
        <v>145.29</v>
      </c>
      <c r="W17" s="157">
        <v>49.3986</v>
      </c>
      <c r="X17" s="101"/>
    </row>
    <row r="18" spans="1:24" ht="14.25" customHeight="1">
      <c r="A18" s="42" t="s">
        <v>5</v>
      </c>
      <c r="B18" s="43"/>
      <c r="C18" s="41">
        <v>0</v>
      </c>
      <c r="D18" s="41">
        <v>0</v>
      </c>
      <c r="E18" s="44">
        <v>0</v>
      </c>
      <c r="F18" s="101"/>
      <c r="G18" s="42" t="s">
        <v>5</v>
      </c>
      <c r="H18" s="43"/>
      <c r="I18" s="143">
        <v>2755.2</v>
      </c>
      <c r="J18" s="143">
        <v>2778.24</v>
      </c>
      <c r="K18" s="135">
        <v>944.6016</v>
      </c>
      <c r="L18" s="101"/>
      <c r="M18" s="42" t="s">
        <v>5</v>
      </c>
      <c r="N18" s="43"/>
      <c r="O18" s="41">
        <v>0</v>
      </c>
      <c r="P18" s="41">
        <v>0</v>
      </c>
      <c r="Q18" s="44">
        <v>0</v>
      </c>
      <c r="R18" s="101"/>
      <c r="S18" s="42" t="s">
        <v>5</v>
      </c>
      <c r="T18" s="43"/>
      <c r="U18" s="156">
        <v>3006.72</v>
      </c>
      <c r="V18" s="156">
        <v>3032.64</v>
      </c>
      <c r="W18" s="157">
        <v>1031.0976</v>
      </c>
      <c r="X18" s="101"/>
    </row>
    <row r="19" spans="1:24" ht="14.25" customHeight="1">
      <c r="A19" s="42" t="s">
        <v>6</v>
      </c>
      <c r="B19" s="43"/>
      <c r="C19" s="41">
        <v>0</v>
      </c>
      <c r="D19" s="41">
        <v>0</v>
      </c>
      <c r="E19" s="44">
        <v>0</v>
      </c>
      <c r="F19" s="101"/>
      <c r="G19" s="42" t="s">
        <v>6</v>
      </c>
      <c r="H19" s="43"/>
      <c r="I19" s="143">
        <v>1366.1</v>
      </c>
      <c r="J19" s="143">
        <v>422.75</v>
      </c>
      <c r="K19" s="135">
        <v>143.735</v>
      </c>
      <c r="L19" s="101"/>
      <c r="M19" s="42" t="s">
        <v>6</v>
      </c>
      <c r="N19" s="43"/>
      <c r="O19" s="41">
        <v>0</v>
      </c>
      <c r="P19" s="41">
        <v>0</v>
      </c>
      <c r="Q19" s="44">
        <v>0</v>
      </c>
      <c r="R19" s="101"/>
      <c r="S19" s="42" t="s">
        <v>6</v>
      </c>
      <c r="T19" s="43"/>
      <c r="U19" s="156">
        <v>28.5</v>
      </c>
      <c r="V19" s="156">
        <v>445.55</v>
      </c>
      <c r="W19" s="157">
        <v>151.487</v>
      </c>
      <c r="X19" s="101"/>
    </row>
    <row r="20" spans="1:24" ht="14.25" customHeight="1">
      <c r="A20" s="42" t="s">
        <v>7</v>
      </c>
      <c r="B20" s="43"/>
      <c r="C20" s="41">
        <v>0</v>
      </c>
      <c r="D20" s="41">
        <v>0</v>
      </c>
      <c r="E20" s="44">
        <v>0</v>
      </c>
      <c r="F20" s="101"/>
      <c r="G20" s="42" t="s">
        <v>7</v>
      </c>
      <c r="H20" s="43"/>
      <c r="I20" s="143">
        <v>1980.76</v>
      </c>
      <c r="J20" s="143">
        <v>414</v>
      </c>
      <c r="K20" s="135">
        <v>140.76</v>
      </c>
      <c r="L20" s="101"/>
      <c r="M20" s="42" t="s">
        <v>7</v>
      </c>
      <c r="N20" s="43"/>
      <c r="O20" s="41">
        <v>0</v>
      </c>
      <c r="P20" s="41">
        <v>0</v>
      </c>
      <c r="Q20" s="44">
        <v>0</v>
      </c>
      <c r="R20" s="101"/>
      <c r="S20" s="42" t="s">
        <v>7</v>
      </c>
      <c r="T20" s="43"/>
      <c r="U20" s="156">
        <v>242.88</v>
      </c>
      <c r="V20" s="156">
        <v>539.12</v>
      </c>
      <c r="W20" s="157">
        <v>183.3008</v>
      </c>
      <c r="X20" s="101"/>
    </row>
    <row r="21" spans="1:24" ht="14.25" customHeight="1">
      <c r="A21" s="42" t="s">
        <v>8</v>
      </c>
      <c r="B21" s="43" t="s">
        <v>20</v>
      </c>
      <c r="C21" s="41">
        <v>0</v>
      </c>
      <c r="D21" s="41">
        <v>0</v>
      </c>
      <c r="E21" s="44">
        <v>0</v>
      </c>
      <c r="F21" s="101"/>
      <c r="G21" s="42" t="s">
        <v>8</v>
      </c>
      <c r="H21" s="43" t="s">
        <v>20</v>
      </c>
      <c r="I21" s="143">
        <v>519</v>
      </c>
      <c r="J21" s="143">
        <v>319.6</v>
      </c>
      <c r="K21" s="155">
        <v>108.664</v>
      </c>
      <c r="L21" s="101"/>
      <c r="M21" s="42" t="s">
        <v>8</v>
      </c>
      <c r="N21" s="43" t="s">
        <v>20</v>
      </c>
      <c r="O21" s="41">
        <v>0</v>
      </c>
      <c r="P21" s="41">
        <v>0</v>
      </c>
      <c r="Q21" s="44">
        <v>0</v>
      </c>
      <c r="R21" s="101"/>
      <c r="S21" s="42" t="s">
        <v>8</v>
      </c>
      <c r="T21" s="43" t="s">
        <v>20</v>
      </c>
      <c r="U21" s="156">
        <v>559.3</v>
      </c>
      <c r="V21" s="156">
        <v>344.04</v>
      </c>
      <c r="W21" s="157">
        <v>116.9736</v>
      </c>
      <c r="X21" s="101"/>
    </row>
    <row r="22" spans="1:24" ht="14.25" customHeight="1">
      <c r="A22" s="42" t="s">
        <v>9</v>
      </c>
      <c r="B22" s="43" t="s">
        <v>21</v>
      </c>
      <c r="C22" s="41">
        <v>0</v>
      </c>
      <c r="D22" s="41">
        <v>0</v>
      </c>
      <c r="E22" s="44">
        <v>0</v>
      </c>
      <c r="F22" s="101"/>
      <c r="G22" s="42" t="s">
        <v>9</v>
      </c>
      <c r="H22" s="43" t="s">
        <v>21</v>
      </c>
      <c r="I22" s="156">
        <v>43.24</v>
      </c>
      <c r="J22" s="156">
        <v>119.6</v>
      </c>
      <c r="K22" s="157">
        <v>40.664</v>
      </c>
      <c r="L22" s="101"/>
      <c r="M22" s="42" t="s">
        <v>9</v>
      </c>
      <c r="N22" s="43" t="s">
        <v>21</v>
      </c>
      <c r="O22" s="41">
        <v>0</v>
      </c>
      <c r="P22" s="41">
        <v>0</v>
      </c>
      <c r="Q22" s="44">
        <v>0</v>
      </c>
      <c r="R22" s="101"/>
      <c r="S22" s="42" t="s">
        <v>9</v>
      </c>
      <c r="T22" s="43" t="s">
        <v>21</v>
      </c>
      <c r="U22" s="156">
        <v>43.24</v>
      </c>
      <c r="V22" s="156">
        <v>119.6</v>
      </c>
      <c r="W22" s="157">
        <v>40.664</v>
      </c>
      <c r="X22" s="101"/>
    </row>
    <row r="23" spans="1:24" ht="14.25" customHeight="1" thickBot="1">
      <c r="A23" s="49" t="s">
        <v>9</v>
      </c>
      <c r="B23" s="50" t="s">
        <v>22</v>
      </c>
      <c r="C23" s="51">
        <v>0</v>
      </c>
      <c r="D23" s="51">
        <v>0</v>
      </c>
      <c r="E23" s="52">
        <v>0</v>
      </c>
      <c r="F23" s="101"/>
      <c r="G23" s="49" t="s">
        <v>9</v>
      </c>
      <c r="H23" s="50" t="s">
        <v>22</v>
      </c>
      <c r="I23" s="188">
        <v>3227.4</v>
      </c>
      <c r="J23" s="188">
        <v>385</v>
      </c>
      <c r="K23" s="189">
        <v>130.9</v>
      </c>
      <c r="L23" s="101"/>
      <c r="M23" s="49" t="s">
        <v>9</v>
      </c>
      <c r="N23" s="50" t="s">
        <v>22</v>
      </c>
      <c r="O23" s="51">
        <v>0</v>
      </c>
      <c r="P23" s="51">
        <v>0</v>
      </c>
      <c r="Q23" s="52">
        <v>0</v>
      </c>
      <c r="R23" s="101"/>
      <c r="S23" s="49" t="s">
        <v>9</v>
      </c>
      <c r="T23" s="50" t="s">
        <v>22</v>
      </c>
      <c r="U23" s="160">
        <v>312.4</v>
      </c>
      <c r="V23" s="160">
        <v>467.5</v>
      </c>
      <c r="W23" s="161">
        <v>158.95</v>
      </c>
      <c r="X23" s="101"/>
    </row>
    <row r="24" ht="14.25" customHeight="1"/>
    <row r="25" spans="1:19" ht="14.25" customHeight="1">
      <c r="A25" s="53"/>
      <c r="G25" s="53"/>
      <c r="M25" s="53"/>
      <c r="S25" s="53"/>
    </row>
  </sheetData>
  <sheetProtection/>
  <mergeCells count="8">
    <mergeCell ref="I2:K2"/>
    <mergeCell ref="A2:B3"/>
    <mergeCell ref="G2:H3"/>
    <mergeCell ref="C2:E2"/>
    <mergeCell ref="U2:W2"/>
    <mergeCell ref="S2:T3"/>
    <mergeCell ref="M2:N3"/>
    <mergeCell ref="O2:Q2"/>
  </mergeCells>
  <printOptions horizontalCentered="1"/>
  <pageMargins left="0.7874015748031497" right="0.3937007874015748" top="0.5905511811023623" bottom="0.3937007874015748" header="0.31496062992125984" footer="0.1968503937007874"/>
  <pageSetup firstPageNumber="19" useFirstPageNumber="1" horizontalDpi="300" verticalDpi="300" orientation="portrait" paperSize="9" scale="72" r:id="rId1"/>
  <headerFooter alignWithMargins="0">
    <oddFooter>&amp;C&amp;14&amp;P</oddFooter>
  </headerFooter>
  <colBreaks count="3" manualBreakCount="3">
    <brk id="6" max="84" man="1"/>
    <brk id="12" max="84" man="1"/>
    <brk id="18" max="84" man="1"/>
  </colBreaks>
</worksheet>
</file>

<file path=xl/worksheets/sheet19.xml><?xml version="1.0" encoding="utf-8"?>
<worksheet xmlns="http://schemas.openxmlformats.org/spreadsheetml/2006/main" xmlns:r="http://schemas.openxmlformats.org/officeDocument/2006/relationships">
  <sheetPr>
    <tabColor indexed="45"/>
  </sheetPr>
  <dimension ref="A1:X25"/>
  <sheetViews>
    <sheetView view="pageBreakPreview" zoomScale="75" zoomScaleSheetLayoutView="75" workbookViewId="0" topLeftCell="A1">
      <selection activeCell="A4" sqref="A4:A23"/>
    </sheetView>
  </sheetViews>
  <sheetFormatPr defaultColWidth="9.140625" defaultRowHeight="15"/>
  <cols>
    <col min="1" max="1" width="6.57421875" style="39" customWidth="1"/>
    <col min="2" max="2" width="7.57421875" style="39" customWidth="1"/>
    <col min="3" max="5" width="15.57421875" style="39" customWidth="1"/>
    <col min="6" max="6" width="10.57421875" style="105" customWidth="1"/>
    <col min="7" max="7" width="7.140625" style="39" customWidth="1"/>
    <col min="8" max="8" width="7.57421875" style="39" customWidth="1"/>
    <col min="9" max="11" width="15.57421875" style="39" customWidth="1"/>
    <col min="12" max="12" width="10.57421875" style="105" customWidth="1"/>
    <col min="13" max="13" width="7.140625" style="39" customWidth="1"/>
    <col min="14" max="14" width="7.57421875" style="39" customWidth="1"/>
    <col min="15" max="17" width="15.57421875" style="39" customWidth="1"/>
    <col min="18" max="18" width="10.57421875" style="105" customWidth="1"/>
    <col min="19" max="19" width="7.140625" style="39" customWidth="1"/>
    <col min="20" max="20" width="7.57421875" style="39" customWidth="1"/>
    <col min="21" max="23" width="15.57421875" style="39" customWidth="1"/>
    <col min="24" max="24" width="10.57421875" style="105" customWidth="1"/>
  </cols>
  <sheetData>
    <row r="1" spans="1:24" s="83" customFormat="1" ht="14.25" thickBot="1">
      <c r="A1" s="38" t="s">
        <v>174</v>
      </c>
      <c r="B1" s="39"/>
      <c r="C1" s="40"/>
      <c r="D1" s="40"/>
      <c r="E1" s="40"/>
      <c r="F1" s="102"/>
      <c r="G1" s="38" t="s">
        <v>175</v>
      </c>
      <c r="H1" s="39"/>
      <c r="I1" s="40"/>
      <c r="J1" s="40"/>
      <c r="K1" s="40"/>
      <c r="L1" s="102"/>
      <c r="M1" s="38" t="s">
        <v>176</v>
      </c>
      <c r="N1" s="39"/>
      <c r="O1" s="40"/>
      <c r="P1" s="40"/>
      <c r="Q1" s="40"/>
      <c r="R1" s="102"/>
      <c r="S1" s="38" t="s">
        <v>177</v>
      </c>
      <c r="T1" s="39"/>
      <c r="U1" s="40"/>
      <c r="V1" s="40"/>
      <c r="W1" s="40"/>
      <c r="X1" s="102"/>
    </row>
    <row r="2" spans="1:24" s="69" customFormat="1" ht="14.25" thickBot="1">
      <c r="A2" s="221" t="s">
        <v>162</v>
      </c>
      <c r="B2" s="222"/>
      <c r="C2" s="243" t="s">
        <v>164</v>
      </c>
      <c r="D2" s="244"/>
      <c r="E2" s="245"/>
      <c r="F2" s="103"/>
      <c r="G2" s="221" t="s">
        <v>162</v>
      </c>
      <c r="H2" s="222"/>
      <c r="I2" s="243" t="s">
        <v>164</v>
      </c>
      <c r="J2" s="244"/>
      <c r="K2" s="245"/>
      <c r="L2" s="103"/>
      <c r="M2" s="221" t="s">
        <v>162</v>
      </c>
      <c r="N2" s="222"/>
      <c r="O2" s="243" t="s">
        <v>164</v>
      </c>
      <c r="P2" s="244"/>
      <c r="Q2" s="245"/>
      <c r="R2" s="103"/>
      <c r="S2" s="221" t="s">
        <v>162</v>
      </c>
      <c r="T2" s="222"/>
      <c r="U2" s="243" t="s">
        <v>164</v>
      </c>
      <c r="V2" s="244"/>
      <c r="W2" s="245"/>
      <c r="X2" s="103"/>
    </row>
    <row r="3" spans="1:24" s="69" customFormat="1" ht="14.25" customHeight="1" thickBot="1">
      <c r="A3" s="223"/>
      <c r="B3" s="224"/>
      <c r="C3" s="70" t="s">
        <v>128</v>
      </c>
      <c r="D3" s="70" t="s">
        <v>120</v>
      </c>
      <c r="E3" s="71" t="s">
        <v>121</v>
      </c>
      <c r="F3" s="103"/>
      <c r="G3" s="223"/>
      <c r="H3" s="224"/>
      <c r="I3" s="70" t="s">
        <v>128</v>
      </c>
      <c r="J3" s="70" t="s">
        <v>120</v>
      </c>
      <c r="K3" s="71" t="s">
        <v>121</v>
      </c>
      <c r="L3" s="103"/>
      <c r="M3" s="223"/>
      <c r="N3" s="224"/>
      <c r="O3" s="70" t="s">
        <v>128</v>
      </c>
      <c r="P3" s="70" t="s">
        <v>120</v>
      </c>
      <c r="Q3" s="71" t="s">
        <v>121</v>
      </c>
      <c r="R3" s="103"/>
      <c r="S3" s="223"/>
      <c r="T3" s="224"/>
      <c r="U3" s="70" t="s">
        <v>128</v>
      </c>
      <c r="V3" s="70" t="s">
        <v>120</v>
      </c>
      <c r="W3" s="71" t="s">
        <v>121</v>
      </c>
      <c r="X3" s="103"/>
    </row>
    <row r="4" spans="1:24" ht="14.25" customHeight="1">
      <c r="A4" s="42" t="s">
        <v>0</v>
      </c>
      <c r="B4" s="43" t="s">
        <v>10</v>
      </c>
      <c r="C4" s="41">
        <v>244.02</v>
      </c>
      <c r="D4" s="41">
        <v>0</v>
      </c>
      <c r="E4" s="44">
        <v>0</v>
      </c>
      <c r="F4" s="104"/>
      <c r="G4" s="42" t="s">
        <v>0</v>
      </c>
      <c r="H4" s="43" t="s">
        <v>10</v>
      </c>
      <c r="I4" s="143">
        <v>1236.76</v>
      </c>
      <c r="J4" s="154">
        <v>2.94</v>
      </c>
      <c r="K4" s="155">
        <v>0.9995999999999867</v>
      </c>
      <c r="L4" s="104"/>
      <c r="M4" s="42" t="s">
        <v>0</v>
      </c>
      <c r="N4" s="43" t="s">
        <v>10</v>
      </c>
      <c r="O4" s="41">
        <v>590.94</v>
      </c>
      <c r="P4" s="41">
        <v>0</v>
      </c>
      <c r="Q4" s="44">
        <v>0</v>
      </c>
      <c r="R4" s="104"/>
      <c r="S4" s="42" t="s">
        <v>0</v>
      </c>
      <c r="T4" s="43" t="s">
        <v>10</v>
      </c>
      <c r="U4" s="143">
        <v>1397.48</v>
      </c>
      <c r="V4" s="41">
        <v>2.94</v>
      </c>
      <c r="W4" s="44">
        <v>0.9995999999999867</v>
      </c>
      <c r="X4" s="104"/>
    </row>
    <row r="5" spans="1:24" ht="14.25" customHeight="1">
      <c r="A5" s="42" t="s">
        <v>0</v>
      </c>
      <c r="B5" s="43" t="s">
        <v>12</v>
      </c>
      <c r="C5" s="41">
        <v>208.32</v>
      </c>
      <c r="D5" s="41">
        <v>0</v>
      </c>
      <c r="E5" s="44">
        <v>0</v>
      </c>
      <c r="F5" s="104"/>
      <c r="G5" s="42" t="s">
        <v>0</v>
      </c>
      <c r="H5" s="43" t="s">
        <v>12</v>
      </c>
      <c r="I5" s="143">
        <v>1030.08</v>
      </c>
      <c r="J5" s="143">
        <v>7.680000000000064</v>
      </c>
      <c r="K5" s="135">
        <v>2.61119999999994</v>
      </c>
      <c r="L5" s="104"/>
      <c r="M5" s="42" t="s">
        <v>0</v>
      </c>
      <c r="N5" s="43" t="s">
        <v>12</v>
      </c>
      <c r="O5" s="41">
        <v>421.44</v>
      </c>
      <c r="P5" s="41">
        <v>0</v>
      </c>
      <c r="Q5" s="44">
        <v>0</v>
      </c>
      <c r="R5" s="104"/>
      <c r="S5" s="42" t="s">
        <v>0</v>
      </c>
      <c r="T5" s="43" t="s">
        <v>12</v>
      </c>
      <c r="U5" s="143">
        <v>1077.12</v>
      </c>
      <c r="V5" s="143">
        <v>7.680000000000064</v>
      </c>
      <c r="W5" s="135">
        <v>2.61119999999994</v>
      </c>
      <c r="X5" s="104"/>
    </row>
    <row r="6" spans="1:24" ht="14.25" customHeight="1">
      <c r="A6" s="42" t="s">
        <v>0</v>
      </c>
      <c r="B6" s="43" t="s">
        <v>13</v>
      </c>
      <c r="C6" s="41">
        <v>50.5</v>
      </c>
      <c r="D6" s="41">
        <v>12.12</v>
      </c>
      <c r="E6" s="44">
        <v>4.1208</v>
      </c>
      <c r="F6" s="104"/>
      <c r="G6" s="42" t="s">
        <v>0</v>
      </c>
      <c r="H6" s="43" t="s">
        <v>13</v>
      </c>
      <c r="I6" s="143">
        <v>164</v>
      </c>
      <c r="J6" s="143">
        <v>12</v>
      </c>
      <c r="K6" s="135">
        <v>4</v>
      </c>
      <c r="L6" s="104"/>
      <c r="M6" s="42" t="s">
        <v>0</v>
      </c>
      <c r="N6" s="43" t="s">
        <v>13</v>
      </c>
      <c r="O6" s="41">
        <v>103.02</v>
      </c>
      <c r="P6" s="41">
        <v>12.12</v>
      </c>
      <c r="Q6" s="44">
        <v>4.1208</v>
      </c>
      <c r="R6" s="104"/>
      <c r="S6" s="42" t="s">
        <v>0</v>
      </c>
      <c r="T6" s="43" t="s">
        <v>13</v>
      </c>
      <c r="U6" s="143">
        <v>193</v>
      </c>
      <c r="V6" s="143">
        <v>12</v>
      </c>
      <c r="W6" s="135">
        <v>4</v>
      </c>
      <c r="X6" s="104"/>
    </row>
    <row r="7" spans="1:24" ht="14.25" customHeight="1">
      <c r="A7" s="42" t="s">
        <v>0</v>
      </c>
      <c r="B7" s="43" t="s">
        <v>14</v>
      </c>
      <c r="C7" s="41">
        <v>52.51</v>
      </c>
      <c r="D7" s="41">
        <v>2.67</v>
      </c>
      <c r="E7" s="44">
        <v>0.9078</v>
      </c>
      <c r="F7" s="104"/>
      <c r="G7" s="42" t="s">
        <v>0</v>
      </c>
      <c r="H7" s="43" t="s">
        <v>14</v>
      </c>
      <c r="I7" s="143">
        <v>948.74</v>
      </c>
      <c r="J7" s="154">
        <v>3.559999999999974</v>
      </c>
      <c r="K7" s="155">
        <v>1.210400000000007</v>
      </c>
      <c r="L7" s="104"/>
      <c r="M7" s="42" t="s">
        <v>0</v>
      </c>
      <c r="N7" s="43" t="s">
        <v>14</v>
      </c>
      <c r="O7" s="41">
        <v>307.94</v>
      </c>
      <c r="P7" s="41">
        <v>2.67</v>
      </c>
      <c r="Q7" s="44">
        <v>0.9078</v>
      </c>
      <c r="R7" s="104"/>
      <c r="S7" s="42" t="s">
        <v>0</v>
      </c>
      <c r="T7" s="43" t="s">
        <v>14</v>
      </c>
      <c r="U7" s="143">
        <v>412.96</v>
      </c>
      <c r="V7" s="41">
        <v>3.56</v>
      </c>
      <c r="W7" s="44">
        <v>1.210400000000007</v>
      </c>
      <c r="X7" s="104"/>
    </row>
    <row r="8" spans="1:24" ht="14.25" customHeight="1">
      <c r="A8" s="42" t="s">
        <v>0</v>
      </c>
      <c r="B8" s="43" t="s">
        <v>15</v>
      </c>
      <c r="C8" s="41">
        <v>0</v>
      </c>
      <c r="D8" s="41">
        <v>0</v>
      </c>
      <c r="E8" s="44">
        <v>0</v>
      </c>
      <c r="F8" s="104"/>
      <c r="G8" s="42" t="s">
        <v>0</v>
      </c>
      <c r="H8" s="43" t="s">
        <v>15</v>
      </c>
      <c r="I8" s="41">
        <v>0</v>
      </c>
      <c r="J8" s="41">
        <v>0</v>
      </c>
      <c r="K8" s="44">
        <v>0</v>
      </c>
      <c r="L8" s="104"/>
      <c r="M8" s="42" t="s">
        <v>0</v>
      </c>
      <c r="N8" s="43" t="s">
        <v>15</v>
      </c>
      <c r="O8" s="41">
        <v>0</v>
      </c>
      <c r="P8" s="41">
        <v>0</v>
      </c>
      <c r="Q8" s="44">
        <v>0</v>
      </c>
      <c r="R8" s="104"/>
      <c r="S8" s="42" t="s">
        <v>0</v>
      </c>
      <c r="T8" s="43" t="s">
        <v>15</v>
      </c>
      <c r="U8" s="41">
        <v>0</v>
      </c>
      <c r="V8" s="41">
        <v>0</v>
      </c>
      <c r="W8" s="44">
        <v>0</v>
      </c>
      <c r="X8" s="104"/>
    </row>
    <row r="9" spans="1:24" ht="14.25" customHeight="1">
      <c r="A9" s="42" t="s">
        <v>0</v>
      </c>
      <c r="B9" s="43" t="s">
        <v>16</v>
      </c>
      <c r="C9" s="41">
        <v>442.52</v>
      </c>
      <c r="D9" s="41">
        <v>20.24</v>
      </c>
      <c r="E9" s="44">
        <v>6.881600000000001</v>
      </c>
      <c r="F9" s="104"/>
      <c r="G9" s="42" t="s">
        <v>0</v>
      </c>
      <c r="H9" s="43" t="s">
        <v>16</v>
      </c>
      <c r="I9" s="41">
        <v>1591.6</v>
      </c>
      <c r="J9" s="41">
        <v>135.24</v>
      </c>
      <c r="K9" s="44">
        <v>45.98160000000007</v>
      </c>
      <c r="L9" s="104"/>
      <c r="M9" s="42" t="s">
        <v>0</v>
      </c>
      <c r="N9" s="43" t="s">
        <v>16</v>
      </c>
      <c r="O9" s="41">
        <v>729.56</v>
      </c>
      <c r="P9" s="41">
        <v>54.28</v>
      </c>
      <c r="Q9" s="44">
        <v>18.4552</v>
      </c>
      <c r="R9" s="104"/>
      <c r="S9" s="42" t="s">
        <v>0</v>
      </c>
      <c r="T9" s="43" t="s">
        <v>16</v>
      </c>
      <c r="U9" s="143">
        <v>2180.4</v>
      </c>
      <c r="V9" s="156">
        <v>179.40000000000055</v>
      </c>
      <c r="W9" s="155">
        <v>60.99599999999987</v>
      </c>
      <c r="X9" s="104"/>
    </row>
    <row r="10" spans="1:24" ht="14.25" customHeight="1">
      <c r="A10" s="42" t="s">
        <v>0</v>
      </c>
      <c r="B10" s="43" t="s">
        <v>17</v>
      </c>
      <c r="C10" s="41">
        <v>0</v>
      </c>
      <c r="D10" s="41">
        <v>0</v>
      </c>
      <c r="E10" s="44">
        <v>0</v>
      </c>
      <c r="F10" s="104"/>
      <c r="G10" s="42" t="s">
        <v>0</v>
      </c>
      <c r="H10" s="43" t="s">
        <v>17</v>
      </c>
      <c r="I10" s="143">
        <v>31.96</v>
      </c>
      <c r="J10" s="143">
        <v>9.399999999999636</v>
      </c>
      <c r="K10" s="135">
        <v>3.19600000000014</v>
      </c>
      <c r="L10" s="104"/>
      <c r="M10" s="42" t="s">
        <v>0</v>
      </c>
      <c r="N10" s="43" t="s">
        <v>17</v>
      </c>
      <c r="O10" s="41">
        <v>0</v>
      </c>
      <c r="P10" s="41">
        <v>0</v>
      </c>
      <c r="Q10" s="44">
        <v>0</v>
      </c>
      <c r="R10" s="104"/>
      <c r="S10" s="42" t="s">
        <v>0</v>
      </c>
      <c r="T10" s="43" t="s">
        <v>17</v>
      </c>
      <c r="U10" s="143">
        <v>31.96</v>
      </c>
      <c r="V10" s="143">
        <v>9.399999999999636</v>
      </c>
      <c r="W10" s="135">
        <v>3.195999999999458</v>
      </c>
      <c r="X10" s="104"/>
    </row>
    <row r="11" spans="1:24" ht="14.25" customHeight="1">
      <c r="A11" s="42" t="s">
        <v>0</v>
      </c>
      <c r="B11" s="43" t="s">
        <v>18</v>
      </c>
      <c r="C11" s="41">
        <v>0</v>
      </c>
      <c r="D11" s="41">
        <v>0</v>
      </c>
      <c r="E11" s="44">
        <v>0</v>
      </c>
      <c r="F11" s="104"/>
      <c r="G11" s="42" t="s">
        <v>0</v>
      </c>
      <c r="H11" s="43" t="s">
        <v>18</v>
      </c>
      <c r="I11" s="41">
        <v>0</v>
      </c>
      <c r="J11" s="41">
        <v>0</v>
      </c>
      <c r="K11" s="44">
        <v>0</v>
      </c>
      <c r="L11" s="104"/>
      <c r="M11" s="42" t="s">
        <v>0</v>
      </c>
      <c r="N11" s="43" t="s">
        <v>18</v>
      </c>
      <c r="O11" s="41">
        <v>0</v>
      </c>
      <c r="P11" s="41">
        <v>0</v>
      </c>
      <c r="Q11" s="44">
        <v>0</v>
      </c>
      <c r="R11" s="104"/>
      <c r="S11" s="42" t="s">
        <v>0</v>
      </c>
      <c r="T11" s="43" t="s">
        <v>18</v>
      </c>
      <c r="U11" s="41">
        <v>0</v>
      </c>
      <c r="V11" s="41">
        <v>0</v>
      </c>
      <c r="W11" s="44">
        <v>0</v>
      </c>
      <c r="X11" s="104"/>
    </row>
    <row r="12" spans="1:24" ht="14.25" customHeight="1" thickBot="1">
      <c r="A12" s="45" t="s">
        <v>0</v>
      </c>
      <c r="B12" s="46" t="s">
        <v>19</v>
      </c>
      <c r="C12" s="47">
        <v>0</v>
      </c>
      <c r="D12" s="47">
        <v>0</v>
      </c>
      <c r="E12" s="48">
        <v>0</v>
      </c>
      <c r="F12" s="104"/>
      <c r="G12" s="49" t="s">
        <v>0</v>
      </c>
      <c r="H12" s="50" t="s">
        <v>19</v>
      </c>
      <c r="I12" s="144">
        <v>5.699999999999818</v>
      </c>
      <c r="J12" s="144">
        <v>2.2799999999997453</v>
      </c>
      <c r="K12" s="145">
        <v>0.7752000000000407</v>
      </c>
      <c r="L12" s="104"/>
      <c r="M12" s="45" t="s">
        <v>0</v>
      </c>
      <c r="N12" s="46" t="s">
        <v>19</v>
      </c>
      <c r="O12" s="47">
        <v>0</v>
      </c>
      <c r="P12" s="47">
        <v>0</v>
      </c>
      <c r="Q12" s="48">
        <v>0</v>
      </c>
      <c r="R12" s="104"/>
      <c r="S12" s="49" t="s">
        <v>0</v>
      </c>
      <c r="T12" s="50" t="s">
        <v>19</v>
      </c>
      <c r="U12" s="144">
        <v>5.700000000000728</v>
      </c>
      <c r="V12" s="144">
        <v>2.280000000000655</v>
      </c>
      <c r="W12" s="145">
        <v>0.7752000000000407</v>
      </c>
      <c r="X12" s="104"/>
    </row>
    <row r="13" spans="1:24" ht="14.25" customHeight="1" thickBot="1">
      <c r="A13" s="180" t="s">
        <v>110</v>
      </c>
      <c r="B13" s="181" t="s">
        <v>11</v>
      </c>
      <c r="C13" s="190">
        <v>0</v>
      </c>
      <c r="D13" s="190">
        <v>0</v>
      </c>
      <c r="E13" s="191">
        <v>0</v>
      </c>
      <c r="F13" s="104"/>
      <c r="G13" s="180" t="s">
        <v>110</v>
      </c>
      <c r="H13" s="181" t="s">
        <v>11</v>
      </c>
      <c r="I13" s="190">
        <v>0</v>
      </c>
      <c r="J13" s="190">
        <v>0</v>
      </c>
      <c r="K13" s="191">
        <v>0</v>
      </c>
      <c r="L13" s="104"/>
      <c r="M13" s="180" t="s">
        <v>110</v>
      </c>
      <c r="N13" s="181" t="s">
        <v>11</v>
      </c>
      <c r="O13" s="190">
        <v>0</v>
      </c>
      <c r="P13" s="190">
        <v>0</v>
      </c>
      <c r="Q13" s="191">
        <v>0</v>
      </c>
      <c r="R13" s="104"/>
      <c r="S13" s="180" t="s">
        <v>110</v>
      </c>
      <c r="T13" s="181" t="s">
        <v>11</v>
      </c>
      <c r="U13" s="190">
        <v>0</v>
      </c>
      <c r="V13" s="190">
        <v>0</v>
      </c>
      <c r="W13" s="191">
        <v>0</v>
      </c>
      <c r="X13" s="104"/>
    </row>
    <row r="14" spans="1:24" ht="14.25" customHeight="1">
      <c r="A14" s="42" t="s">
        <v>1</v>
      </c>
      <c r="B14" s="43"/>
      <c r="C14" s="41">
        <v>0</v>
      </c>
      <c r="D14" s="41">
        <v>0</v>
      </c>
      <c r="E14" s="44">
        <v>0</v>
      </c>
      <c r="F14" s="104"/>
      <c r="G14" s="42" t="s">
        <v>1</v>
      </c>
      <c r="H14" s="43"/>
      <c r="I14" s="41">
        <v>0</v>
      </c>
      <c r="J14" s="41">
        <v>0</v>
      </c>
      <c r="K14" s="44">
        <v>0</v>
      </c>
      <c r="L14" s="104"/>
      <c r="M14" s="42" t="s">
        <v>1</v>
      </c>
      <c r="N14" s="43"/>
      <c r="O14" s="41">
        <v>0</v>
      </c>
      <c r="P14" s="41">
        <v>0</v>
      </c>
      <c r="Q14" s="44">
        <v>0</v>
      </c>
      <c r="R14" s="104"/>
      <c r="S14" s="42" t="s">
        <v>1</v>
      </c>
      <c r="T14" s="43"/>
      <c r="U14" s="41">
        <v>0</v>
      </c>
      <c r="V14" s="41">
        <v>0</v>
      </c>
      <c r="W14" s="44">
        <v>0</v>
      </c>
      <c r="X14" s="104"/>
    </row>
    <row r="15" spans="1:24" ht="14.25" customHeight="1">
      <c r="A15" s="42" t="s">
        <v>2</v>
      </c>
      <c r="B15" s="43"/>
      <c r="C15" s="41">
        <v>0</v>
      </c>
      <c r="D15" s="41">
        <v>0</v>
      </c>
      <c r="E15" s="44">
        <v>0</v>
      </c>
      <c r="F15" s="104"/>
      <c r="G15" s="42" t="s">
        <v>2</v>
      </c>
      <c r="H15" s="43"/>
      <c r="I15" s="41">
        <v>0</v>
      </c>
      <c r="J15" s="41">
        <v>0</v>
      </c>
      <c r="K15" s="44">
        <v>0</v>
      </c>
      <c r="L15" s="104"/>
      <c r="M15" s="42" t="s">
        <v>2</v>
      </c>
      <c r="N15" s="43"/>
      <c r="O15" s="41">
        <v>0</v>
      </c>
      <c r="P15" s="41">
        <v>0</v>
      </c>
      <c r="Q15" s="44">
        <v>0</v>
      </c>
      <c r="R15" s="104"/>
      <c r="S15" s="42" t="s">
        <v>2</v>
      </c>
      <c r="T15" s="43"/>
      <c r="U15" s="41">
        <v>0</v>
      </c>
      <c r="V15" s="41">
        <v>0</v>
      </c>
      <c r="W15" s="44">
        <v>0</v>
      </c>
      <c r="X15" s="104"/>
    </row>
    <row r="16" spans="1:24" ht="14.25" customHeight="1">
      <c r="A16" s="42" t="s">
        <v>3</v>
      </c>
      <c r="B16" s="43"/>
      <c r="C16" s="41">
        <v>0</v>
      </c>
      <c r="D16" s="41">
        <v>0</v>
      </c>
      <c r="E16" s="44">
        <v>0</v>
      </c>
      <c r="F16" s="104"/>
      <c r="G16" s="42" t="s">
        <v>3</v>
      </c>
      <c r="H16" s="43"/>
      <c r="I16" s="41">
        <v>0</v>
      </c>
      <c r="J16" s="41">
        <v>0</v>
      </c>
      <c r="K16" s="44">
        <v>0</v>
      </c>
      <c r="L16" s="104"/>
      <c r="M16" s="42" t="s">
        <v>3</v>
      </c>
      <c r="N16" s="43"/>
      <c r="O16" s="41">
        <v>0</v>
      </c>
      <c r="P16" s="41">
        <v>0</v>
      </c>
      <c r="Q16" s="44">
        <v>0</v>
      </c>
      <c r="R16" s="104"/>
      <c r="S16" s="42" t="s">
        <v>3</v>
      </c>
      <c r="T16" s="43"/>
      <c r="U16" s="41">
        <v>0</v>
      </c>
      <c r="V16" s="41">
        <v>0</v>
      </c>
      <c r="W16" s="44">
        <v>0</v>
      </c>
      <c r="X16" s="104"/>
    </row>
    <row r="17" spans="1:24" ht="14.25" customHeight="1">
      <c r="A17" s="42" t="s">
        <v>4</v>
      </c>
      <c r="B17" s="43"/>
      <c r="C17" s="41">
        <v>0</v>
      </c>
      <c r="D17" s="41">
        <v>0</v>
      </c>
      <c r="E17" s="44">
        <v>0</v>
      </c>
      <c r="F17" s="104"/>
      <c r="G17" s="42" t="s">
        <v>4</v>
      </c>
      <c r="H17" s="43"/>
      <c r="I17" s="41">
        <v>0</v>
      </c>
      <c r="J17" s="41">
        <v>0</v>
      </c>
      <c r="K17" s="44">
        <v>0</v>
      </c>
      <c r="L17" s="104"/>
      <c r="M17" s="42" t="s">
        <v>4</v>
      </c>
      <c r="N17" s="43"/>
      <c r="O17" s="41">
        <v>0</v>
      </c>
      <c r="P17" s="41">
        <v>0</v>
      </c>
      <c r="Q17" s="44">
        <v>0</v>
      </c>
      <c r="R17" s="104"/>
      <c r="S17" s="42" t="s">
        <v>4</v>
      </c>
      <c r="T17" s="43"/>
      <c r="U17" s="41">
        <v>0</v>
      </c>
      <c r="V17" s="41">
        <v>0</v>
      </c>
      <c r="W17" s="44">
        <v>0</v>
      </c>
      <c r="X17" s="104"/>
    </row>
    <row r="18" spans="1:24" ht="14.25" customHeight="1">
      <c r="A18" s="42" t="s">
        <v>5</v>
      </c>
      <c r="B18" s="43"/>
      <c r="C18" s="41">
        <v>0</v>
      </c>
      <c r="D18" s="41">
        <v>0</v>
      </c>
      <c r="E18" s="44">
        <v>0</v>
      </c>
      <c r="F18" s="104"/>
      <c r="G18" s="42" t="s">
        <v>5</v>
      </c>
      <c r="H18" s="43"/>
      <c r="I18" s="41">
        <v>0</v>
      </c>
      <c r="J18" s="41">
        <v>0</v>
      </c>
      <c r="K18" s="44">
        <v>0</v>
      </c>
      <c r="L18" s="104"/>
      <c r="M18" s="42" t="s">
        <v>5</v>
      </c>
      <c r="N18" s="43"/>
      <c r="O18" s="41">
        <v>0</v>
      </c>
      <c r="P18" s="41">
        <v>0</v>
      </c>
      <c r="Q18" s="44">
        <v>0</v>
      </c>
      <c r="R18" s="104"/>
      <c r="S18" s="42" t="s">
        <v>5</v>
      </c>
      <c r="T18" s="43"/>
      <c r="U18" s="41">
        <v>0</v>
      </c>
      <c r="V18" s="41">
        <v>0</v>
      </c>
      <c r="W18" s="44">
        <v>0</v>
      </c>
      <c r="X18" s="104"/>
    </row>
    <row r="19" spans="1:24" ht="14.25" customHeight="1">
      <c r="A19" s="42" t="s">
        <v>6</v>
      </c>
      <c r="B19" s="43"/>
      <c r="C19" s="41">
        <v>0</v>
      </c>
      <c r="D19" s="41">
        <v>0</v>
      </c>
      <c r="E19" s="44">
        <v>0</v>
      </c>
      <c r="F19" s="104"/>
      <c r="G19" s="42" t="s">
        <v>6</v>
      </c>
      <c r="H19" s="43"/>
      <c r="I19" s="41">
        <v>0</v>
      </c>
      <c r="J19" s="41">
        <v>0</v>
      </c>
      <c r="K19" s="44">
        <v>0</v>
      </c>
      <c r="L19" s="104"/>
      <c r="M19" s="42" t="s">
        <v>6</v>
      </c>
      <c r="N19" s="43"/>
      <c r="O19" s="41">
        <v>0</v>
      </c>
      <c r="P19" s="41">
        <v>0</v>
      </c>
      <c r="Q19" s="44">
        <v>0</v>
      </c>
      <c r="R19" s="104"/>
      <c r="S19" s="42" t="s">
        <v>6</v>
      </c>
      <c r="T19" s="43"/>
      <c r="U19" s="41">
        <v>0</v>
      </c>
      <c r="V19" s="41">
        <v>0</v>
      </c>
      <c r="W19" s="44">
        <v>0</v>
      </c>
      <c r="X19" s="104"/>
    </row>
    <row r="20" spans="1:24" ht="14.25" customHeight="1">
      <c r="A20" s="42" t="s">
        <v>7</v>
      </c>
      <c r="B20" s="43"/>
      <c r="C20" s="41">
        <v>0</v>
      </c>
      <c r="D20" s="41">
        <v>0</v>
      </c>
      <c r="E20" s="44">
        <v>0</v>
      </c>
      <c r="F20" s="104"/>
      <c r="G20" s="42" t="s">
        <v>7</v>
      </c>
      <c r="H20" s="43"/>
      <c r="I20" s="41">
        <v>0</v>
      </c>
      <c r="J20" s="41">
        <v>0</v>
      </c>
      <c r="K20" s="44">
        <v>0</v>
      </c>
      <c r="L20" s="104"/>
      <c r="M20" s="42" t="s">
        <v>7</v>
      </c>
      <c r="N20" s="43"/>
      <c r="O20" s="41">
        <v>0</v>
      </c>
      <c r="P20" s="41">
        <v>0</v>
      </c>
      <c r="Q20" s="44">
        <v>0</v>
      </c>
      <c r="R20" s="104"/>
      <c r="S20" s="42" t="s">
        <v>7</v>
      </c>
      <c r="T20" s="43"/>
      <c r="U20" s="41">
        <v>0</v>
      </c>
      <c r="V20" s="41">
        <v>0</v>
      </c>
      <c r="W20" s="44">
        <v>0</v>
      </c>
      <c r="X20" s="104"/>
    </row>
    <row r="21" spans="1:24" ht="13.5">
      <c r="A21" s="42" t="s">
        <v>8</v>
      </c>
      <c r="B21" s="43" t="s">
        <v>20</v>
      </c>
      <c r="C21" s="41">
        <v>0</v>
      </c>
      <c r="D21" s="41">
        <v>0</v>
      </c>
      <c r="E21" s="44">
        <v>0</v>
      </c>
      <c r="F21" s="104"/>
      <c r="G21" s="42" t="s">
        <v>8</v>
      </c>
      <c r="H21" s="43" t="s">
        <v>20</v>
      </c>
      <c r="I21" s="41">
        <v>0</v>
      </c>
      <c r="J21" s="41">
        <v>0</v>
      </c>
      <c r="K21" s="44">
        <v>0</v>
      </c>
      <c r="L21" s="104"/>
      <c r="M21" s="42" t="s">
        <v>8</v>
      </c>
      <c r="N21" s="43" t="s">
        <v>20</v>
      </c>
      <c r="O21" s="41">
        <v>0</v>
      </c>
      <c r="P21" s="41">
        <v>0</v>
      </c>
      <c r="Q21" s="44">
        <v>0</v>
      </c>
      <c r="R21" s="104"/>
      <c r="S21" s="42" t="s">
        <v>8</v>
      </c>
      <c r="T21" s="43" t="s">
        <v>20</v>
      </c>
      <c r="U21" s="41">
        <v>0</v>
      </c>
      <c r="V21" s="41">
        <v>0</v>
      </c>
      <c r="W21" s="44">
        <v>0</v>
      </c>
      <c r="X21" s="104"/>
    </row>
    <row r="22" spans="1:24" ht="13.5">
      <c r="A22" s="42" t="s">
        <v>9</v>
      </c>
      <c r="B22" s="43" t="s">
        <v>21</v>
      </c>
      <c r="C22" s="41">
        <v>0</v>
      </c>
      <c r="D22" s="41">
        <v>0</v>
      </c>
      <c r="E22" s="44">
        <v>0</v>
      </c>
      <c r="F22" s="104"/>
      <c r="G22" s="42" t="s">
        <v>9</v>
      </c>
      <c r="H22" s="43" t="s">
        <v>21</v>
      </c>
      <c r="I22" s="41">
        <v>0</v>
      </c>
      <c r="J22" s="41">
        <v>0</v>
      </c>
      <c r="K22" s="44">
        <v>0</v>
      </c>
      <c r="L22" s="104"/>
      <c r="M22" s="42" t="s">
        <v>9</v>
      </c>
      <c r="N22" s="43" t="s">
        <v>21</v>
      </c>
      <c r="O22" s="41">
        <v>0</v>
      </c>
      <c r="P22" s="41">
        <v>0</v>
      </c>
      <c r="Q22" s="44">
        <v>0</v>
      </c>
      <c r="R22" s="104"/>
      <c r="S22" s="42" t="s">
        <v>9</v>
      </c>
      <c r="T22" s="43" t="s">
        <v>21</v>
      </c>
      <c r="U22" s="41">
        <v>0</v>
      </c>
      <c r="V22" s="41">
        <v>0</v>
      </c>
      <c r="W22" s="44">
        <v>0</v>
      </c>
      <c r="X22" s="104"/>
    </row>
    <row r="23" spans="1:24" ht="14.25" customHeight="1" thickBot="1">
      <c r="A23" s="49" t="s">
        <v>9</v>
      </c>
      <c r="B23" s="50" t="s">
        <v>22</v>
      </c>
      <c r="C23" s="51">
        <v>0</v>
      </c>
      <c r="D23" s="51">
        <v>0</v>
      </c>
      <c r="E23" s="52">
        <v>0</v>
      </c>
      <c r="F23" s="104"/>
      <c r="G23" s="49" t="s">
        <v>9</v>
      </c>
      <c r="H23" s="50" t="s">
        <v>22</v>
      </c>
      <c r="I23" s="51">
        <v>0</v>
      </c>
      <c r="J23" s="51">
        <v>0</v>
      </c>
      <c r="K23" s="52">
        <v>0</v>
      </c>
      <c r="L23" s="104"/>
      <c r="M23" s="49" t="s">
        <v>9</v>
      </c>
      <c r="N23" s="50" t="s">
        <v>22</v>
      </c>
      <c r="O23" s="51">
        <v>0</v>
      </c>
      <c r="P23" s="51">
        <v>0</v>
      </c>
      <c r="Q23" s="52">
        <v>0</v>
      </c>
      <c r="R23" s="104"/>
      <c r="S23" s="49" t="s">
        <v>9</v>
      </c>
      <c r="T23" s="50" t="s">
        <v>22</v>
      </c>
      <c r="U23" s="51">
        <v>0</v>
      </c>
      <c r="V23" s="51">
        <v>0</v>
      </c>
      <c r="W23" s="52">
        <v>0</v>
      </c>
      <c r="X23" s="104"/>
    </row>
    <row r="24" ht="14.25" customHeight="1"/>
    <row r="25" spans="1:19" ht="14.25" customHeight="1">
      <c r="A25" s="53"/>
      <c r="G25" s="53"/>
      <c r="M25" s="53"/>
      <c r="S25" s="53"/>
    </row>
    <row r="26" ht="14.25" customHeight="1"/>
    <row r="27" ht="14.25" customHeight="1"/>
    <row r="28" ht="14.25" customHeight="1"/>
  </sheetData>
  <sheetProtection/>
  <mergeCells count="8">
    <mergeCell ref="U2:W2"/>
    <mergeCell ref="O2:Q2"/>
    <mergeCell ref="S2:T3"/>
    <mergeCell ref="I2:K2"/>
    <mergeCell ref="M2:N3"/>
    <mergeCell ref="A2:B3"/>
    <mergeCell ref="C2:E2"/>
    <mergeCell ref="G2:H3"/>
  </mergeCells>
  <printOptions horizontalCentered="1"/>
  <pageMargins left="0.7874015748031497" right="0.3937007874015748" top="0.5905511811023623" bottom="0.3937007874015748" header="0.31496062992125984" footer="0.1968503937007874"/>
  <pageSetup firstPageNumber="23" useFirstPageNumber="1" horizontalDpi="300" verticalDpi="300" orientation="portrait" paperSize="9" scale="73" r:id="rId1"/>
  <headerFooter alignWithMargins="0">
    <oddFooter>&amp;C&amp;14&amp;P</oddFooter>
  </headerFooter>
  <colBreaks count="3" manualBreakCount="3">
    <brk id="6" max="84" man="1"/>
    <brk id="12" max="84" man="1"/>
    <brk id="18" max="84" man="1"/>
  </colBreaks>
</worksheet>
</file>

<file path=xl/worksheets/sheet2.xml><?xml version="1.0" encoding="utf-8"?>
<worksheet xmlns="http://schemas.openxmlformats.org/spreadsheetml/2006/main" xmlns:r="http://schemas.openxmlformats.org/officeDocument/2006/relationships">
  <dimension ref="B1:E21"/>
  <sheetViews>
    <sheetView view="pageBreakPreview" zoomScale="70" zoomScaleNormal="70" zoomScaleSheetLayoutView="70" zoomScalePageLayoutView="0" workbookViewId="0" topLeftCell="A1">
      <selection activeCell="Z9" sqref="Z9"/>
    </sheetView>
  </sheetViews>
  <sheetFormatPr defaultColWidth="9.140625" defaultRowHeight="15"/>
  <cols>
    <col min="1" max="1" width="3.00390625" style="166" customWidth="1"/>
    <col min="2" max="2" width="7.421875" style="166" bestFit="1" customWidth="1"/>
    <col min="3" max="3" width="11.28125" style="166" bestFit="1" customWidth="1"/>
    <col min="4" max="4" width="9.28125" style="166" bestFit="1" customWidth="1"/>
    <col min="5" max="5" width="53.57421875" style="166" customWidth="1"/>
    <col min="6" max="6" width="3.00390625" style="166" customWidth="1"/>
    <col min="7" max="7" width="20.00390625" style="166" customWidth="1"/>
    <col min="8" max="8" width="9.00390625" style="166" customWidth="1"/>
    <col min="9" max="16384" width="9.00390625" style="166" customWidth="1"/>
  </cols>
  <sheetData>
    <row r="1" spans="2:5" ht="13.5">
      <c r="B1" s="207" t="s">
        <v>195</v>
      </c>
      <c r="C1" s="207"/>
      <c r="D1" s="207"/>
      <c r="E1" s="207"/>
    </row>
    <row r="2" spans="2:5" ht="13.5">
      <c r="B2" s="207"/>
      <c r="C2" s="207"/>
      <c r="D2" s="207"/>
      <c r="E2" s="207"/>
    </row>
    <row r="4" spans="2:5" ht="66" customHeight="1">
      <c r="B4" s="216" t="s">
        <v>197</v>
      </c>
      <c r="C4" s="216"/>
      <c r="D4" s="216"/>
      <c r="E4" s="216"/>
    </row>
    <row r="5" spans="2:5" ht="13.5">
      <c r="B5" s="167"/>
      <c r="C5" s="167"/>
      <c r="D5" s="167"/>
      <c r="E5" s="167"/>
    </row>
    <row r="6" spans="2:5" ht="13.5">
      <c r="B6" s="217" t="s">
        <v>193</v>
      </c>
      <c r="C6" s="217"/>
      <c r="D6" s="217"/>
      <c r="E6" s="217"/>
    </row>
    <row r="9" spans="2:5" ht="13.5">
      <c r="B9" s="218" t="s">
        <v>194</v>
      </c>
      <c r="C9" s="218"/>
      <c r="D9" s="218"/>
      <c r="E9" s="218"/>
    </row>
    <row r="10" ht="14.25" thickBot="1"/>
    <row r="11" spans="2:5" ht="17.25" customHeight="1">
      <c r="B11" s="208" t="s">
        <v>180</v>
      </c>
      <c r="C11" s="209"/>
      <c r="D11" s="209"/>
      <c r="E11" s="210" t="s">
        <v>181</v>
      </c>
    </row>
    <row r="12" spans="2:5" ht="17.25" customHeight="1" thickBot="1">
      <c r="B12" s="171" t="s">
        <v>182</v>
      </c>
      <c r="C12" s="170" t="s">
        <v>183</v>
      </c>
      <c r="D12" s="170" t="s">
        <v>184</v>
      </c>
      <c r="E12" s="211"/>
    </row>
    <row r="13" spans="2:5" ht="17.25" customHeight="1" thickTop="1">
      <c r="B13" s="212" t="s">
        <v>185</v>
      </c>
      <c r="C13" s="214">
        <v>3</v>
      </c>
      <c r="D13" s="169">
        <v>1</v>
      </c>
      <c r="E13" s="174" t="s">
        <v>186</v>
      </c>
    </row>
    <row r="14" spans="2:5" ht="17.25" customHeight="1">
      <c r="B14" s="213"/>
      <c r="C14" s="215"/>
      <c r="D14" s="168">
        <v>2</v>
      </c>
      <c r="E14" s="175" t="s">
        <v>187</v>
      </c>
    </row>
    <row r="15" spans="2:5" ht="17.25" customHeight="1">
      <c r="B15" s="213"/>
      <c r="C15" s="215">
        <v>4</v>
      </c>
      <c r="D15" s="168">
        <v>1</v>
      </c>
      <c r="E15" s="176" t="s">
        <v>196</v>
      </c>
    </row>
    <row r="16" spans="2:5" ht="17.25" customHeight="1">
      <c r="B16" s="213"/>
      <c r="C16" s="215"/>
      <c r="D16" s="168">
        <v>2</v>
      </c>
      <c r="E16" s="175" t="s">
        <v>188</v>
      </c>
    </row>
    <row r="17" spans="2:5" ht="17.25" customHeight="1">
      <c r="B17" s="213"/>
      <c r="C17" s="168">
        <v>5</v>
      </c>
      <c r="D17" s="168">
        <v>1</v>
      </c>
      <c r="E17" s="175" t="s">
        <v>189</v>
      </c>
    </row>
    <row r="18" spans="2:5" ht="17.25" customHeight="1">
      <c r="B18" s="213"/>
      <c r="C18" s="215">
        <v>10</v>
      </c>
      <c r="D18" s="168">
        <v>1</v>
      </c>
      <c r="E18" s="175" t="s">
        <v>6</v>
      </c>
    </row>
    <row r="19" spans="2:5" ht="17.25" customHeight="1">
      <c r="B19" s="213"/>
      <c r="C19" s="215"/>
      <c r="D19" s="168">
        <v>2</v>
      </c>
      <c r="E19" s="175" t="s">
        <v>190</v>
      </c>
    </row>
    <row r="20" spans="2:5" ht="17.25" customHeight="1">
      <c r="B20" s="213"/>
      <c r="C20" s="215"/>
      <c r="D20" s="168">
        <v>3</v>
      </c>
      <c r="E20" s="175" t="s">
        <v>191</v>
      </c>
    </row>
    <row r="21" spans="2:5" ht="17.25" customHeight="1" thickBot="1">
      <c r="B21" s="172" t="s">
        <v>192</v>
      </c>
      <c r="C21" s="173">
        <v>3</v>
      </c>
      <c r="D21" s="173">
        <v>2</v>
      </c>
      <c r="E21" s="177" t="s">
        <v>21</v>
      </c>
    </row>
  </sheetData>
  <sheetProtection/>
  <mergeCells count="10">
    <mergeCell ref="B1:E2"/>
    <mergeCell ref="B11:D11"/>
    <mergeCell ref="E11:E12"/>
    <mergeCell ref="B13:B20"/>
    <mergeCell ref="C13:C14"/>
    <mergeCell ref="C15:C16"/>
    <mergeCell ref="C18:C20"/>
    <mergeCell ref="B4:E4"/>
    <mergeCell ref="B6:E6"/>
    <mergeCell ref="B9:E9"/>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45"/>
  </sheetPr>
  <dimension ref="A1:K24"/>
  <sheetViews>
    <sheetView view="pageBreakPreview" zoomScale="75" zoomScaleSheetLayoutView="75" workbookViewId="0" topLeftCell="A1">
      <selection activeCell="A4" sqref="A4:A23"/>
    </sheetView>
  </sheetViews>
  <sheetFormatPr defaultColWidth="9.140625" defaultRowHeight="15"/>
  <cols>
    <col min="1" max="1" width="6.57421875" style="0" customWidth="1"/>
    <col min="2" max="2" width="7.57421875" style="0" customWidth="1"/>
    <col min="3" max="5" width="10.57421875" style="0" customWidth="1"/>
    <col min="6" max="6" width="16.57421875" style="0" customWidth="1"/>
    <col min="7" max="7" width="7.140625" style="0" customWidth="1"/>
    <col min="8" max="8" width="7.57421875" style="0" customWidth="1"/>
    <col min="9" max="11" width="10.57421875" style="0" customWidth="1"/>
    <col min="12" max="12" width="16.57421875" style="0" customWidth="1"/>
  </cols>
  <sheetData>
    <row r="1" spans="1:7" s="83" customFormat="1" ht="14.25" thickBot="1">
      <c r="A1" s="83" t="s">
        <v>80</v>
      </c>
      <c r="G1" s="83" t="s">
        <v>81</v>
      </c>
    </row>
    <row r="2" spans="1:11" ht="13.5">
      <c r="A2" s="221" t="s">
        <v>162</v>
      </c>
      <c r="B2" s="222"/>
      <c r="C2" s="246" t="s">
        <v>23</v>
      </c>
      <c r="D2" s="250" t="s">
        <v>24</v>
      </c>
      <c r="E2" s="248" t="s">
        <v>25</v>
      </c>
      <c r="G2" s="221" t="s">
        <v>162</v>
      </c>
      <c r="H2" s="222"/>
      <c r="I2" s="246" t="s">
        <v>23</v>
      </c>
      <c r="J2" s="250" t="s">
        <v>24</v>
      </c>
      <c r="K2" s="248" t="s">
        <v>25</v>
      </c>
    </row>
    <row r="3" spans="1:11" ht="14.25" customHeight="1" thickBot="1">
      <c r="A3" s="223"/>
      <c r="B3" s="224"/>
      <c r="C3" s="247"/>
      <c r="D3" s="242"/>
      <c r="E3" s="249"/>
      <c r="G3" s="223"/>
      <c r="H3" s="224"/>
      <c r="I3" s="247"/>
      <c r="J3" s="242"/>
      <c r="K3" s="249"/>
    </row>
    <row r="4" spans="1:11" ht="14.25" customHeight="1">
      <c r="A4" s="4" t="s">
        <v>0</v>
      </c>
      <c r="B4" s="5" t="s">
        <v>10</v>
      </c>
      <c r="C4" s="13">
        <v>0</v>
      </c>
      <c r="D4" s="14">
        <v>0</v>
      </c>
      <c r="E4" s="15">
        <v>0</v>
      </c>
      <c r="G4" s="4" t="s">
        <v>0</v>
      </c>
      <c r="H4" s="5" t="s">
        <v>10</v>
      </c>
      <c r="I4" s="13">
        <v>0</v>
      </c>
      <c r="J4" s="14">
        <v>0</v>
      </c>
      <c r="K4" s="15">
        <v>0</v>
      </c>
    </row>
    <row r="5" spans="1:11" ht="14.25" customHeight="1">
      <c r="A5" s="4" t="s">
        <v>0</v>
      </c>
      <c r="B5" s="5" t="s">
        <v>12</v>
      </c>
      <c r="C5" s="13">
        <v>0</v>
      </c>
      <c r="D5" s="14">
        <v>0</v>
      </c>
      <c r="E5" s="15">
        <v>0</v>
      </c>
      <c r="G5" s="4" t="s">
        <v>0</v>
      </c>
      <c r="H5" s="5" t="s">
        <v>12</v>
      </c>
      <c r="I5" s="13">
        <v>0</v>
      </c>
      <c r="J5" s="14">
        <v>0</v>
      </c>
      <c r="K5" s="15">
        <v>0</v>
      </c>
    </row>
    <row r="6" spans="1:11" ht="14.25" customHeight="1">
      <c r="A6" s="4" t="s">
        <v>0</v>
      </c>
      <c r="B6" s="5" t="s">
        <v>13</v>
      </c>
      <c r="C6" s="13">
        <v>0</v>
      </c>
      <c r="D6" s="14">
        <v>0</v>
      </c>
      <c r="E6" s="15">
        <v>0</v>
      </c>
      <c r="G6" s="4" t="s">
        <v>0</v>
      </c>
      <c r="H6" s="5" t="s">
        <v>13</v>
      </c>
      <c r="I6" s="13">
        <v>0</v>
      </c>
      <c r="J6" s="14">
        <v>0</v>
      </c>
      <c r="K6" s="15">
        <v>0</v>
      </c>
    </row>
    <row r="7" spans="1:11" ht="14.25" customHeight="1">
      <c r="A7" s="4" t="s">
        <v>0</v>
      </c>
      <c r="B7" s="5" t="s">
        <v>14</v>
      </c>
      <c r="C7" s="13">
        <v>0</v>
      </c>
      <c r="D7" s="14">
        <v>0</v>
      </c>
      <c r="E7" s="15">
        <v>0</v>
      </c>
      <c r="G7" s="4" t="s">
        <v>0</v>
      </c>
      <c r="H7" s="5" t="s">
        <v>14</v>
      </c>
      <c r="I7" s="13">
        <v>0</v>
      </c>
      <c r="J7" s="14">
        <v>0</v>
      </c>
      <c r="K7" s="15">
        <v>0</v>
      </c>
    </row>
    <row r="8" spans="1:11" ht="14.25" customHeight="1">
      <c r="A8" s="4" t="s">
        <v>0</v>
      </c>
      <c r="B8" s="5" t="s">
        <v>15</v>
      </c>
      <c r="C8" s="13">
        <v>0</v>
      </c>
      <c r="D8" s="14">
        <v>0</v>
      </c>
      <c r="E8" s="15">
        <v>0</v>
      </c>
      <c r="G8" s="4" t="s">
        <v>0</v>
      </c>
      <c r="H8" s="5" t="s">
        <v>15</v>
      </c>
      <c r="I8" s="13">
        <v>0</v>
      </c>
      <c r="J8" s="14">
        <v>0</v>
      </c>
      <c r="K8" s="15">
        <v>0</v>
      </c>
    </row>
    <row r="9" spans="1:11" ht="14.25" customHeight="1">
      <c r="A9" s="4" t="s">
        <v>0</v>
      </c>
      <c r="B9" s="5" t="s">
        <v>16</v>
      </c>
      <c r="C9" s="13">
        <v>0</v>
      </c>
      <c r="D9" s="14">
        <v>0</v>
      </c>
      <c r="E9" s="15">
        <v>0</v>
      </c>
      <c r="G9" s="4" t="s">
        <v>0</v>
      </c>
      <c r="H9" s="5" t="s">
        <v>16</v>
      </c>
      <c r="I9" s="13">
        <v>0</v>
      </c>
      <c r="J9" s="14">
        <v>0</v>
      </c>
      <c r="K9" s="15">
        <v>0</v>
      </c>
    </row>
    <row r="10" spans="1:11" ht="14.25" customHeight="1">
      <c r="A10" s="4" t="s">
        <v>0</v>
      </c>
      <c r="B10" s="5" t="s">
        <v>17</v>
      </c>
      <c r="C10" s="13">
        <v>0</v>
      </c>
      <c r="D10" s="14">
        <v>0</v>
      </c>
      <c r="E10" s="15">
        <v>0</v>
      </c>
      <c r="G10" s="4" t="s">
        <v>0</v>
      </c>
      <c r="H10" s="5" t="s">
        <v>17</v>
      </c>
      <c r="I10" s="13">
        <v>0</v>
      </c>
      <c r="J10" s="14">
        <v>0</v>
      </c>
      <c r="K10" s="15">
        <v>0</v>
      </c>
    </row>
    <row r="11" spans="1:11" ht="14.25" customHeight="1">
      <c r="A11" s="4" t="s">
        <v>0</v>
      </c>
      <c r="B11" s="5" t="s">
        <v>18</v>
      </c>
      <c r="C11" s="13">
        <v>0</v>
      </c>
      <c r="D11" s="14">
        <v>0</v>
      </c>
      <c r="E11" s="15">
        <v>0</v>
      </c>
      <c r="G11" s="4" t="s">
        <v>0</v>
      </c>
      <c r="H11" s="5" t="s">
        <v>18</v>
      </c>
      <c r="I11" s="13">
        <v>0</v>
      </c>
      <c r="J11" s="14">
        <v>0</v>
      </c>
      <c r="K11" s="15">
        <v>0</v>
      </c>
    </row>
    <row r="12" spans="1:11" ht="14.25" customHeight="1" thickBot="1">
      <c r="A12" s="6" t="s">
        <v>0</v>
      </c>
      <c r="B12" s="7" t="s">
        <v>19</v>
      </c>
      <c r="C12" s="19">
        <v>0</v>
      </c>
      <c r="D12" s="20">
        <v>0</v>
      </c>
      <c r="E12" s="21">
        <v>0</v>
      </c>
      <c r="G12" s="6" t="s">
        <v>0</v>
      </c>
      <c r="H12" s="7" t="s">
        <v>19</v>
      </c>
      <c r="I12" s="19">
        <v>0</v>
      </c>
      <c r="J12" s="20">
        <v>0</v>
      </c>
      <c r="K12" s="21">
        <v>0</v>
      </c>
    </row>
    <row r="13" spans="1:11" ht="14.25" customHeight="1" thickBot="1">
      <c r="A13" s="178" t="s">
        <v>29</v>
      </c>
      <c r="B13" s="179" t="s">
        <v>11</v>
      </c>
      <c r="C13" s="194">
        <v>0</v>
      </c>
      <c r="D13" s="195">
        <v>0</v>
      </c>
      <c r="E13" s="196">
        <v>0</v>
      </c>
      <c r="G13" s="178" t="s">
        <v>29</v>
      </c>
      <c r="H13" s="179" t="s">
        <v>11</v>
      </c>
      <c r="I13" s="194">
        <v>0</v>
      </c>
      <c r="J13" s="195">
        <v>0</v>
      </c>
      <c r="K13" s="196">
        <v>0</v>
      </c>
    </row>
    <row r="14" spans="1:11" ht="14.25" customHeight="1">
      <c r="A14" s="4" t="s">
        <v>1</v>
      </c>
      <c r="B14" s="5"/>
      <c r="C14" s="13">
        <v>0</v>
      </c>
      <c r="D14" s="14">
        <v>0</v>
      </c>
      <c r="E14" s="15">
        <v>0</v>
      </c>
      <c r="G14" s="4" t="s">
        <v>1</v>
      </c>
      <c r="H14" s="5"/>
      <c r="I14" s="13">
        <v>0</v>
      </c>
      <c r="J14" s="14">
        <v>0</v>
      </c>
      <c r="K14" s="15">
        <v>0</v>
      </c>
    </row>
    <row r="15" spans="1:11" ht="14.25" customHeight="1">
      <c r="A15" s="4" t="s">
        <v>2</v>
      </c>
      <c r="B15" s="5"/>
      <c r="C15" s="13">
        <v>0</v>
      </c>
      <c r="D15" s="14">
        <v>0</v>
      </c>
      <c r="E15" s="15">
        <v>0</v>
      </c>
      <c r="G15" s="4" t="s">
        <v>2</v>
      </c>
      <c r="H15" s="5"/>
      <c r="I15" s="13">
        <v>0</v>
      </c>
      <c r="J15" s="14">
        <v>0</v>
      </c>
      <c r="K15" s="15">
        <v>0</v>
      </c>
    </row>
    <row r="16" spans="1:11" ht="14.25" customHeight="1">
      <c r="A16" s="4" t="s">
        <v>3</v>
      </c>
      <c r="B16" s="5"/>
      <c r="C16" s="13">
        <v>0</v>
      </c>
      <c r="D16" s="14">
        <v>0</v>
      </c>
      <c r="E16" s="15">
        <v>0</v>
      </c>
      <c r="G16" s="4" t="s">
        <v>3</v>
      </c>
      <c r="H16" s="5"/>
      <c r="I16" s="13">
        <v>0</v>
      </c>
      <c r="J16" s="14">
        <v>0</v>
      </c>
      <c r="K16" s="15">
        <v>0</v>
      </c>
    </row>
    <row r="17" spans="1:11" ht="14.25" customHeight="1">
      <c r="A17" s="4" t="s">
        <v>4</v>
      </c>
      <c r="B17" s="5"/>
      <c r="C17" s="13">
        <v>0</v>
      </c>
      <c r="D17" s="14">
        <v>0</v>
      </c>
      <c r="E17" s="15">
        <v>0</v>
      </c>
      <c r="G17" s="4" t="s">
        <v>4</v>
      </c>
      <c r="H17" s="5"/>
      <c r="I17" s="13">
        <v>0</v>
      </c>
      <c r="J17" s="14">
        <v>0</v>
      </c>
      <c r="K17" s="15">
        <v>0</v>
      </c>
    </row>
    <row r="18" spans="1:11" ht="14.25" customHeight="1">
      <c r="A18" s="4" t="s">
        <v>5</v>
      </c>
      <c r="B18" s="5"/>
      <c r="C18" s="13">
        <v>0</v>
      </c>
      <c r="D18" s="14">
        <v>0</v>
      </c>
      <c r="E18" s="15">
        <v>0</v>
      </c>
      <c r="G18" s="4" t="s">
        <v>5</v>
      </c>
      <c r="H18" s="5"/>
      <c r="I18" s="13">
        <v>0</v>
      </c>
      <c r="J18" s="14">
        <v>0</v>
      </c>
      <c r="K18" s="15">
        <v>0</v>
      </c>
    </row>
    <row r="19" spans="1:11" ht="14.25" customHeight="1">
      <c r="A19" s="4" t="s">
        <v>6</v>
      </c>
      <c r="B19" s="5"/>
      <c r="C19" s="13">
        <v>0</v>
      </c>
      <c r="D19" s="14">
        <v>0</v>
      </c>
      <c r="E19" s="15">
        <v>0</v>
      </c>
      <c r="G19" s="4" t="s">
        <v>6</v>
      </c>
      <c r="H19" s="5"/>
      <c r="I19" s="13">
        <v>0</v>
      </c>
      <c r="J19" s="14">
        <v>0</v>
      </c>
      <c r="K19" s="15">
        <v>0</v>
      </c>
    </row>
    <row r="20" spans="1:11" ht="14.25" customHeight="1">
      <c r="A20" s="4" t="s">
        <v>7</v>
      </c>
      <c r="B20" s="5"/>
      <c r="C20" s="13">
        <v>0</v>
      </c>
      <c r="D20" s="14">
        <v>0</v>
      </c>
      <c r="E20" s="15">
        <v>0</v>
      </c>
      <c r="G20" s="4" t="s">
        <v>7</v>
      </c>
      <c r="H20" s="5"/>
      <c r="I20" s="13">
        <v>0</v>
      </c>
      <c r="J20" s="14">
        <v>0</v>
      </c>
      <c r="K20" s="15">
        <v>0</v>
      </c>
    </row>
    <row r="21" spans="1:11" ht="14.25" customHeight="1">
      <c r="A21" s="4" t="s">
        <v>8</v>
      </c>
      <c r="B21" s="5" t="s">
        <v>20</v>
      </c>
      <c r="C21" s="13">
        <v>0</v>
      </c>
      <c r="D21" s="14">
        <v>0</v>
      </c>
      <c r="E21" s="15">
        <v>0</v>
      </c>
      <c r="G21" s="4" t="s">
        <v>8</v>
      </c>
      <c r="H21" s="5" t="s">
        <v>20</v>
      </c>
      <c r="I21" s="13">
        <v>0</v>
      </c>
      <c r="J21" s="14">
        <v>0</v>
      </c>
      <c r="K21" s="15">
        <v>0</v>
      </c>
    </row>
    <row r="22" spans="1:11" ht="14.25" customHeight="1">
      <c r="A22" s="4" t="s">
        <v>9</v>
      </c>
      <c r="B22" s="5" t="s">
        <v>21</v>
      </c>
      <c r="C22" s="13">
        <v>0</v>
      </c>
      <c r="D22" s="14">
        <v>0</v>
      </c>
      <c r="E22" s="15">
        <v>0</v>
      </c>
      <c r="G22" s="4" t="s">
        <v>9</v>
      </c>
      <c r="H22" s="5" t="s">
        <v>21</v>
      </c>
      <c r="I22" s="13">
        <v>0</v>
      </c>
      <c r="J22" s="14">
        <v>0</v>
      </c>
      <c r="K22" s="15">
        <v>0</v>
      </c>
    </row>
    <row r="23" spans="1:11" ht="14.25" customHeight="1" thickBot="1">
      <c r="A23" s="6" t="s">
        <v>9</v>
      </c>
      <c r="B23" s="7" t="s">
        <v>22</v>
      </c>
      <c r="C23" s="19">
        <v>0</v>
      </c>
      <c r="D23" s="20">
        <v>0</v>
      </c>
      <c r="E23" s="21">
        <v>0</v>
      </c>
      <c r="G23" s="6" t="s">
        <v>9</v>
      </c>
      <c r="H23" s="7" t="s">
        <v>22</v>
      </c>
      <c r="I23" s="19">
        <v>0</v>
      </c>
      <c r="J23" s="20">
        <v>0</v>
      </c>
      <c r="K23" s="21">
        <v>0</v>
      </c>
    </row>
    <row r="24" spans="1:7" ht="14.25" customHeight="1">
      <c r="A24" s="3"/>
      <c r="G24" s="3"/>
    </row>
    <row r="25" ht="14.25" customHeight="1"/>
  </sheetData>
  <sheetProtection/>
  <mergeCells count="8">
    <mergeCell ref="G2:H3"/>
    <mergeCell ref="A2:B3"/>
    <mergeCell ref="C2:C3"/>
    <mergeCell ref="K2:K3"/>
    <mergeCell ref="D2:D3"/>
    <mergeCell ref="E2:E3"/>
    <mergeCell ref="I2:I3"/>
    <mergeCell ref="J2:J3"/>
  </mergeCells>
  <printOptions horizontalCentered="1"/>
  <pageMargins left="0.7874015748031497" right="0.3937007874015748" top="0.5905511811023623" bottom="0.3937007874015748" header="0.31496062992125984" footer="0.1968503937007874"/>
  <pageSetup firstPageNumber="27" useFirstPageNumber="1" horizontalDpi="300" verticalDpi="300" orientation="portrait" paperSize="9" scale="73" r:id="rId1"/>
  <headerFooter alignWithMargins="0">
    <oddFooter>&amp;C&amp;14&amp;P</oddFooter>
  </headerFooter>
  <colBreaks count="1" manualBreakCount="1">
    <brk id="6" max="83" man="1"/>
  </colBreaks>
</worksheet>
</file>

<file path=xl/worksheets/sheet21.xml><?xml version="1.0" encoding="utf-8"?>
<worksheet xmlns="http://schemas.openxmlformats.org/spreadsheetml/2006/main" xmlns:r="http://schemas.openxmlformats.org/officeDocument/2006/relationships">
  <sheetPr>
    <tabColor indexed="45"/>
  </sheetPr>
  <dimension ref="A1:X25"/>
  <sheetViews>
    <sheetView view="pageBreakPreview" zoomScale="70" zoomScaleSheetLayoutView="70" workbookViewId="0" topLeftCell="A1">
      <selection activeCell="A23" sqref="A4:A23"/>
    </sheetView>
  </sheetViews>
  <sheetFormatPr defaultColWidth="9.140625" defaultRowHeight="15"/>
  <cols>
    <col min="1" max="1" width="7.140625" style="54" customWidth="1"/>
    <col min="2" max="2" width="7.57421875" style="54" customWidth="1"/>
    <col min="3" max="12" width="10.57421875" style="54" customWidth="1"/>
    <col min="13" max="13" width="7.140625" style="54" customWidth="1"/>
    <col min="14" max="14" width="7.57421875" style="54" customWidth="1"/>
    <col min="15" max="24" width="10.57421875" style="54" customWidth="1"/>
  </cols>
  <sheetData>
    <row r="1" spans="1:24" s="83" customFormat="1" ht="14.25" thickBot="1">
      <c r="A1" s="83" t="s">
        <v>102</v>
      </c>
      <c r="B1" s="84"/>
      <c r="C1" s="84"/>
      <c r="D1" s="84"/>
      <c r="E1" s="84"/>
      <c r="F1" s="84"/>
      <c r="G1" s="84"/>
      <c r="H1" s="84"/>
      <c r="I1" s="84"/>
      <c r="J1" s="84"/>
      <c r="K1" s="84"/>
      <c r="L1" s="84"/>
      <c r="M1" s="83" t="s">
        <v>103</v>
      </c>
      <c r="N1" s="84"/>
      <c r="O1" s="84"/>
      <c r="P1" s="84"/>
      <c r="Q1" s="84"/>
      <c r="R1" s="84"/>
      <c r="S1" s="84"/>
      <c r="T1" s="84"/>
      <c r="U1" s="84"/>
      <c r="V1" s="84"/>
      <c r="W1" s="84"/>
      <c r="X1" s="84"/>
    </row>
    <row r="2" spans="1:24" ht="14.25" thickBot="1">
      <c r="A2" s="221" t="s">
        <v>162</v>
      </c>
      <c r="B2" s="222"/>
      <c r="C2" s="251" t="s">
        <v>99</v>
      </c>
      <c r="D2" s="252"/>
      <c r="E2" s="252"/>
      <c r="F2" s="253"/>
      <c r="G2" s="251" t="s">
        <v>100</v>
      </c>
      <c r="H2" s="252"/>
      <c r="I2" s="253"/>
      <c r="J2" s="251" t="s">
        <v>101</v>
      </c>
      <c r="K2" s="252"/>
      <c r="L2" s="253"/>
      <c r="M2" s="221" t="s">
        <v>162</v>
      </c>
      <c r="N2" s="222"/>
      <c r="O2" s="251" t="s">
        <v>99</v>
      </c>
      <c r="P2" s="252"/>
      <c r="Q2" s="252"/>
      <c r="R2" s="253"/>
      <c r="S2" s="251" t="s">
        <v>100</v>
      </c>
      <c r="T2" s="252"/>
      <c r="U2" s="253"/>
      <c r="V2" s="251" t="s">
        <v>101</v>
      </c>
      <c r="W2" s="252"/>
      <c r="X2" s="253"/>
    </row>
    <row r="3" spans="1:24" ht="36" customHeight="1" thickBot="1">
      <c r="A3" s="223"/>
      <c r="B3" s="224"/>
      <c r="C3" s="91" t="s">
        <v>26</v>
      </c>
      <c r="D3" s="92" t="s">
        <v>153</v>
      </c>
      <c r="E3" s="92" t="s">
        <v>157</v>
      </c>
      <c r="F3" s="93" t="s">
        <v>154</v>
      </c>
      <c r="G3" s="91" t="s">
        <v>26</v>
      </c>
      <c r="H3" s="92" t="s">
        <v>153</v>
      </c>
      <c r="I3" s="93" t="s">
        <v>154</v>
      </c>
      <c r="J3" s="91" t="s">
        <v>26</v>
      </c>
      <c r="K3" s="92" t="s">
        <v>153</v>
      </c>
      <c r="L3" s="93" t="s">
        <v>154</v>
      </c>
      <c r="M3" s="223"/>
      <c r="N3" s="224"/>
      <c r="O3" s="91" t="s">
        <v>26</v>
      </c>
      <c r="P3" s="92" t="s">
        <v>153</v>
      </c>
      <c r="Q3" s="92" t="s">
        <v>157</v>
      </c>
      <c r="R3" s="93" t="s">
        <v>154</v>
      </c>
      <c r="S3" s="91" t="s">
        <v>26</v>
      </c>
      <c r="T3" s="92" t="s">
        <v>153</v>
      </c>
      <c r="U3" s="93" t="s">
        <v>154</v>
      </c>
      <c r="V3" s="91" t="s">
        <v>26</v>
      </c>
      <c r="W3" s="92" t="s">
        <v>155</v>
      </c>
      <c r="X3" s="93" t="s">
        <v>156</v>
      </c>
    </row>
    <row r="4" spans="1:24" ht="14.25" customHeight="1">
      <c r="A4" s="55" t="s">
        <v>0</v>
      </c>
      <c r="B4" s="62" t="s">
        <v>10</v>
      </c>
      <c r="C4" s="73">
        <f aca="true" t="shared" si="0" ref="C4:C20">D4+E4+F4</f>
        <v>0</v>
      </c>
      <c r="D4" s="72">
        <v>0</v>
      </c>
      <c r="E4" s="96">
        <v>0</v>
      </c>
      <c r="F4" s="57">
        <v>0</v>
      </c>
      <c r="G4" s="73">
        <f aca="true" t="shared" si="1" ref="G4:G20">H4+I4</f>
        <v>1</v>
      </c>
      <c r="H4" s="72">
        <v>0</v>
      </c>
      <c r="I4" s="57">
        <v>1</v>
      </c>
      <c r="J4" s="73">
        <f aca="true" t="shared" si="2" ref="J4:J20">K4+L4</f>
        <v>0</v>
      </c>
      <c r="K4" s="72">
        <v>0</v>
      </c>
      <c r="L4" s="57">
        <v>0</v>
      </c>
      <c r="M4" s="55" t="s">
        <v>0</v>
      </c>
      <c r="N4" s="56" t="s">
        <v>10</v>
      </c>
      <c r="O4" s="73">
        <f aca="true" t="shared" si="3" ref="O4:O20">P4+Q4+R4</f>
        <v>0</v>
      </c>
      <c r="P4" s="72">
        <v>0</v>
      </c>
      <c r="Q4" s="96">
        <v>0</v>
      </c>
      <c r="R4" s="57">
        <v>0</v>
      </c>
      <c r="S4" s="73">
        <f aca="true" t="shared" si="4" ref="S4:S20">T4+U4</f>
        <v>1</v>
      </c>
      <c r="T4" s="72">
        <v>0</v>
      </c>
      <c r="U4" s="57">
        <v>1</v>
      </c>
      <c r="V4" s="73">
        <f aca="true" t="shared" si="5" ref="V4:V20">W4+X4</f>
        <v>0</v>
      </c>
      <c r="W4" s="72">
        <v>0</v>
      </c>
      <c r="X4" s="57">
        <v>0</v>
      </c>
    </row>
    <row r="5" spans="1:24" ht="14.25" customHeight="1">
      <c r="A5" s="55" t="s">
        <v>0</v>
      </c>
      <c r="B5" s="62" t="s">
        <v>12</v>
      </c>
      <c r="C5" s="73">
        <f t="shared" si="0"/>
        <v>0</v>
      </c>
      <c r="D5" s="72">
        <v>0</v>
      </c>
      <c r="E5" s="96">
        <v>0</v>
      </c>
      <c r="F5" s="57">
        <v>0</v>
      </c>
      <c r="G5" s="73">
        <f t="shared" si="1"/>
        <v>1</v>
      </c>
      <c r="H5" s="72">
        <v>0</v>
      </c>
      <c r="I5" s="57">
        <v>1</v>
      </c>
      <c r="J5" s="73">
        <f t="shared" si="2"/>
        <v>0</v>
      </c>
      <c r="K5" s="72">
        <v>0</v>
      </c>
      <c r="L5" s="57">
        <v>0</v>
      </c>
      <c r="M5" s="55" t="s">
        <v>0</v>
      </c>
      <c r="N5" s="56" t="s">
        <v>12</v>
      </c>
      <c r="O5" s="73">
        <f t="shared" si="3"/>
        <v>0</v>
      </c>
      <c r="P5" s="72">
        <v>0</v>
      </c>
      <c r="Q5" s="96">
        <v>0</v>
      </c>
      <c r="R5" s="57">
        <v>0</v>
      </c>
      <c r="S5" s="73">
        <f t="shared" si="4"/>
        <v>1</v>
      </c>
      <c r="T5" s="72">
        <v>0</v>
      </c>
      <c r="U5" s="57">
        <v>1</v>
      </c>
      <c r="V5" s="73">
        <f t="shared" si="5"/>
        <v>0</v>
      </c>
      <c r="W5" s="72">
        <v>0</v>
      </c>
      <c r="X5" s="57">
        <v>0</v>
      </c>
    </row>
    <row r="6" spans="1:24" ht="14.25" customHeight="1">
      <c r="A6" s="55" t="s">
        <v>0</v>
      </c>
      <c r="B6" s="62" t="s">
        <v>13</v>
      </c>
      <c r="C6" s="73">
        <f t="shared" si="0"/>
        <v>0</v>
      </c>
      <c r="D6" s="72">
        <v>0</v>
      </c>
      <c r="E6" s="96">
        <v>0</v>
      </c>
      <c r="F6" s="57">
        <v>0</v>
      </c>
      <c r="G6" s="73">
        <f t="shared" si="1"/>
        <v>0</v>
      </c>
      <c r="H6" s="72">
        <v>0</v>
      </c>
      <c r="I6" s="57">
        <v>0</v>
      </c>
      <c r="J6" s="73">
        <f t="shared" si="2"/>
        <v>0</v>
      </c>
      <c r="K6" s="72">
        <v>0</v>
      </c>
      <c r="L6" s="57">
        <v>0</v>
      </c>
      <c r="M6" s="55" t="s">
        <v>0</v>
      </c>
      <c r="N6" s="56" t="s">
        <v>13</v>
      </c>
      <c r="O6" s="73">
        <f t="shared" si="3"/>
        <v>0</v>
      </c>
      <c r="P6" s="72">
        <v>0</v>
      </c>
      <c r="Q6" s="96">
        <v>0</v>
      </c>
      <c r="R6" s="57">
        <v>0</v>
      </c>
      <c r="S6" s="73">
        <f t="shared" si="4"/>
        <v>0</v>
      </c>
      <c r="T6" s="72">
        <v>0</v>
      </c>
      <c r="U6" s="57">
        <v>0</v>
      </c>
      <c r="V6" s="73">
        <f t="shared" si="5"/>
        <v>0</v>
      </c>
      <c r="W6" s="72">
        <v>0</v>
      </c>
      <c r="X6" s="57">
        <v>0</v>
      </c>
    </row>
    <row r="7" spans="1:24" ht="14.25" customHeight="1">
      <c r="A7" s="55" t="s">
        <v>0</v>
      </c>
      <c r="B7" s="62" t="s">
        <v>14</v>
      </c>
      <c r="C7" s="73">
        <f t="shared" si="0"/>
        <v>0</v>
      </c>
      <c r="D7" s="72">
        <v>0</v>
      </c>
      <c r="E7" s="96">
        <v>0</v>
      </c>
      <c r="F7" s="57">
        <v>0</v>
      </c>
      <c r="G7" s="73">
        <f t="shared" si="1"/>
        <v>0</v>
      </c>
      <c r="H7" s="72">
        <v>0</v>
      </c>
      <c r="I7" s="57">
        <v>0</v>
      </c>
      <c r="J7" s="73">
        <f t="shared" si="2"/>
        <v>0</v>
      </c>
      <c r="K7" s="72">
        <v>0</v>
      </c>
      <c r="L7" s="57">
        <v>0</v>
      </c>
      <c r="M7" s="55" t="s">
        <v>0</v>
      </c>
      <c r="N7" s="56" t="s">
        <v>14</v>
      </c>
      <c r="O7" s="73">
        <f t="shared" si="3"/>
        <v>0</v>
      </c>
      <c r="P7" s="72">
        <v>0</v>
      </c>
      <c r="Q7" s="96">
        <v>0</v>
      </c>
      <c r="R7" s="57">
        <v>0</v>
      </c>
      <c r="S7" s="73">
        <f t="shared" si="4"/>
        <v>0</v>
      </c>
      <c r="T7" s="72">
        <v>0</v>
      </c>
      <c r="U7" s="57">
        <v>0</v>
      </c>
      <c r="V7" s="73">
        <f t="shared" si="5"/>
        <v>0</v>
      </c>
      <c r="W7" s="72">
        <v>0</v>
      </c>
      <c r="X7" s="57">
        <v>0</v>
      </c>
    </row>
    <row r="8" spans="1:24" ht="14.25" customHeight="1">
      <c r="A8" s="55" t="s">
        <v>0</v>
      </c>
      <c r="B8" s="62" t="s">
        <v>15</v>
      </c>
      <c r="C8" s="73">
        <f t="shared" si="0"/>
        <v>3</v>
      </c>
      <c r="D8" s="72">
        <v>0</v>
      </c>
      <c r="E8" s="96">
        <v>1</v>
      </c>
      <c r="F8" s="57">
        <v>2</v>
      </c>
      <c r="G8" s="73">
        <f t="shared" si="1"/>
        <v>46</v>
      </c>
      <c r="H8" s="72">
        <v>0</v>
      </c>
      <c r="I8" s="57">
        <v>46</v>
      </c>
      <c r="J8" s="73">
        <f t="shared" si="2"/>
        <v>13</v>
      </c>
      <c r="K8" s="72">
        <v>0</v>
      </c>
      <c r="L8" s="57">
        <v>13</v>
      </c>
      <c r="M8" s="55" t="s">
        <v>0</v>
      </c>
      <c r="N8" s="56" t="s">
        <v>15</v>
      </c>
      <c r="O8" s="162">
        <f t="shared" si="3"/>
        <v>7</v>
      </c>
      <c r="P8" s="72">
        <v>0</v>
      </c>
      <c r="Q8" s="164">
        <v>2</v>
      </c>
      <c r="R8" s="57">
        <v>5</v>
      </c>
      <c r="S8" s="73">
        <f t="shared" si="4"/>
        <v>138</v>
      </c>
      <c r="T8" s="72">
        <v>0</v>
      </c>
      <c r="U8" s="57">
        <v>138</v>
      </c>
      <c r="V8" s="73">
        <f t="shared" si="5"/>
        <v>39</v>
      </c>
      <c r="W8" s="72">
        <v>0</v>
      </c>
      <c r="X8" s="57">
        <v>39</v>
      </c>
    </row>
    <row r="9" spans="1:24" ht="14.25" customHeight="1">
      <c r="A9" s="55" t="s">
        <v>0</v>
      </c>
      <c r="B9" s="62" t="s">
        <v>16</v>
      </c>
      <c r="C9" s="73">
        <f t="shared" si="0"/>
        <v>3</v>
      </c>
      <c r="D9" s="72">
        <v>0</v>
      </c>
      <c r="E9" s="96">
        <v>1</v>
      </c>
      <c r="F9" s="57">
        <v>2</v>
      </c>
      <c r="G9" s="73">
        <f t="shared" si="1"/>
        <v>71</v>
      </c>
      <c r="H9" s="72">
        <v>1</v>
      </c>
      <c r="I9" s="57">
        <v>70</v>
      </c>
      <c r="J9" s="73">
        <f t="shared" si="2"/>
        <v>20</v>
      </c>
      <c r="K9" s="72">
        <v>0</v>
      </c>
      <c r="L9" s="57">
        <v>20</v>
      </c>
      <c r="M9" s="55" t="s">
        <v>0</v>
      </c>
      <c r="N9" s="56" t="s">
        <v>16</v>
      </c>
      <c r="O9" s="73">
        <f t="shared" si="3"/>
        <v>3</v>
      </c>
      <c r="P9" s="72">
        <v>0</v>
      </c>
      <c r="Q9" s="96">
        <v>1</v>
      </c>
      <c r="R9" s="57">
        <v>2</v>
      </c>
      <c r="S9" s="73">
        <f t="shared" si="4"/>
        <v>68</v>
      </c>
      <c r="T9" s="72">
        <v>1</v>
      </c>
      <c r="U9" s="57">
        <v>67</v>
      </c>
      <c r="V9" s="73">
        <f t="shared" si="5"/>
        <v>19</v>
      </c>
      <c r="W9" s="72">
        <v>0</v>
      </c>
      <c r="X9" s="57">
        <v>19</v>
      </c>
    </row>
    <row r="10" spans="1:24" ht="14.25" customHeight="1">
      <c r="A10" s="55" t="s">
        <v>0</v>
      </c>
      <c r="B10" s="62" t="s">
        <v>17</v>
      </c>
      <c r="C10" s="73">
        <f t="shared" si="0"/>
        <v>0</v>
      </c>
      <c r="D10" s="72">
        <v>0</v>
      </c>
      <c r="E10" s="96">
        <v>0</v>
      </c>
      <c r="F10" s="57">
        <v>0</v>
      </c>
      <c r="G10" s="162">
        <f t="shared" si="1"/>
        <v>31</v>
      </c>
      <c r="H10" s="72">
        <v>0</v>
      </c>
      <c r="I10" s="163">
        <v>31</v>
      </c>
      <c r="J10" s="73">
        <f t="shared" si="2"/>
        <v>9</v>
      </c>
      <c r="K10" s="72">
        <v>0</v>
      </c>
      <c r="L10" s="57">
        <v>9</v>
      </c>
      <c r="M10" s="55" t="s">
        <v>0</v>
      </c>
      <c r="N10" s="56" t="s">
        <v>17</v>
      </c>
      <c r="O10" s="73">
        <f t="shared" si="3"/>
        <v>0</v>
      </c>
      <c r="P10" s="72">
        <v>0</v>
      </c>
      <c r="Q10" s="96">
        <v>0</v>
      </c>
      <c r="R10" s="57">
        <v>0</v>
      </c>
      <c r="S10" s="162">
        <f t="shared" si="4"/>
        <v>29</v>
      </c>
      <c r="T10" s="72">
        <v>0</v>
      </c>
      <c r="U10" s="163">
        <v>29</v>
      </c>
      <c r="V10" s="162">
        <f t="shared" si="5"/>
        <v>8</v>
      </c>
      <c r="W10" s="72">
        <v>0</v>
      </c>
      <c r="X10" s="163">
        <v>8</v>
      </c>
    </row>
    <row r="11" spans="1:24" ht="14.25" customHeight="1">
      <c r="A11" s="55" t="s">
        <v>0</v>
      </c>
      <c r="B11" s="62" t="s">
        <v>18</v>
      </c>
      <c r="C11" s="73">
        <f t="shared" si="0"/>
        <v>1</v>
      </c>
      <c r="D11" s="72">
        <v>0</v>
      </c>
      <c r="E11" s="96">
        <v>0</v>
      </c>
      <c r="F11" s="57">
        <v>1</v>
      </c>
      <c r="G11" s="73">
        <f t="shared" si="1"/>
        <v>184</v>
      </c>
      <c r="H11" s="72">
        <v>0</v>
      </c>
      <c r="I11" s="57">
        <v>184</v>
      </c>
      <c r="J11" s="73">
        <f t="shared" si="2"/>
        <v>52</v>
      </c>
      <c r="K11" s="72">
        <v>0</v>
      </c>
      <c r="L11" s="57">
        <v>52</v>
      </c>
      <c r="M11" s="55" t="s">
        <v>0</v>
      </c>
      <c r="N11" s="56" t="s">
        <v>18</v>
      </c>
      <c r="O11" s="73">
        <f t="shared" si="3"/>
        <v>1</v>
      </c>
      <c r="P11" s="72">
        <v>0</v>
      </c>
      <c r="Q11" s="96">
        <v>0</v>
      </c>
      <c r="R11" s="57">
        <v>1</v>
      </c>
      <c r="S11" s="73">
        <f t="shared" si="4"/>
        <v>176</v>
      </c>
      <c r="T11" s="72">
        <v>0</v>
      </c>
      <c r="U11" s="57">
        <v>176</v>
      </c>
      <c r="V11" s="73">
        <f t="shared" si="5"/>
        <v>49</v>
      </c>
      <c r="W11" s="72">
        <v>0</v>
      </c>
      <c r="X11" s="57">
        <v>49</v>
      </c>
    </row>
    <row r="12" spans="1:24" ht="14.25" customHeight="1" thickBot="1">
      <c r="A12" s="58" t="s">
        <v>0</v>
      </c>
      <c r="B12" s="63" t="s">
        <v>19</v>
      </c>
      <c r="C12" s="74">
        <f t="shared" si="0"/>
        <v>0</v>
      </c>
      <c r="D12" s="75">
        <v>0</v>
      </c>
      <c r="E12" s="97">
        <v>0</v>
      </c>
      <c r="F12" s="60">
        <v>0</v>
      </c>
      <c r="G12" s="74">
        <f t="shared" si="1"/>
        <v>0</v>
      </c>
      <c r="H12" s="75">
        <v>0</v>
      </c>
      <c r="I12" s="60">
        <v>0</v>
      </c>
      <c r="J12" s="74">
        <f t="shared" si="2"/>
        <v>0</v>
      </c>
      <c r="K12" s="75">
        <v>0</v>
      </c>
      <c r="L12" s="60">
        <v>0</v>
      </c>
      <c r="M12" s="58" t="s">
        <v>0</v>
      </c>
      <c r="N12" s="59" t="s">
        <v>19</v>
      </c>
      <c r="O12" s="74">
        <f t="shared" si="3"/>
        <v>0</v>
      </c>
      <c r="P12" s="75">
        <v>0</v>
      </c>
      <c r="Q12" s="97">
        <v>0</v>
      </c>
      <c r="R12" s="60">
        <v>0</v>
      </c>
      <c r="S12" s="74">
        <f t="shared" si="4"/>
        <v>0</v>
      </c>
      <c r="T12" s="75">
        <v>0</v>
      </c>
      <c r="U12" s="60">
        <v>0</v>
      </c>
      <c r="V12" s="74">
        <f t="shared" si="5"/>
        <v>0</v>
      </c>
      <c r="W12" s="75">
        <v>0</v>
      </c>
      <c r="X12" s="60">
        <v>0</v>
      </c>
    </row>
    <row r="13" spans="1:24" ht="14.25" customHeight="1" thickBot="1">
      <c r="A13" s="197" t="s">
        <v>127</v>
      </c>
      <c r="B13" s="201" t="s">
        <v>11</v>
      </c>
      <c r="C13" s="94">
        <f t="shared" si="0"/>
        <v>2</v>
      </c>
      <c r="D13" s="95">
        <v>0</v>
      </c>
      <c r="E13" s="199">
        <v>0</v>
      </c>
      <c r="F13" s="200">
        <v>2</v>
      </c>
      <c r="G13" s="202">
        <f t="shared" si="1"/>
        <v>153</v>
      </c>
      <c r="H13" s="95">
        <v>0</v>
      </c>
      <c r="I13" s="203">
        <v>153</v>
      </c>
      <c r="J13" s="94">
        <f t="shared" si="2"/>
        <v>43</v>
      </c>
      <c r="K13" s="95">
        <v>0</v>
      </c>
      <c r="L13" s="200">
        <v>43</v>
      </c>
      <c r="M13" s="197" t="s">
        <v>127</v>
      </c>
      <c r="N13" s="198" t="s">
        <v>11</v>
      </c>
      <c r="O13" s="94">
        <f t="shared" si="3"/>
        <v>2</v>
      </c>
      <c r="P13" s="95">
        <v>0</v>
      </c>
      <c r="Q13" s="199">
        <v>0</v>
      </c>
      <c r="R13" s="200">
        <v>2</v>
      </c>
      <c r="S13" s="94">
        <f t="shared" si="4"/>
        <v>147</v>
      </c>
      <c r="T13" s="95">
        <v>0</v>
      </c>
      <c r="U13" s="200">
        <v>147</v>
      </c>
      <c r="V13" s="94">
        <f t="shared" si="5"/>
        <v>41</v>
      </c>
      <c r="W13" s="95">
        <v>0</v>
      </c>
      <c r="X13" s="200">
        <v>41</v>
      </c>
    </row>
    <row r="14" spans="1:24" ht="14.25" customHeight="1">
      <c r="A14" s="55" t="s">
        <v>1</v>
      </c>
      <c r="B14" s="62"/>
      <c r="C14" s="73">
        <f t="shared" si="0"/>
        <v>0</v>
      </c>
      <c r="D14" s="72">
        <v>0</v>
      </c>
      <c r="E14" s="96">
        <v>0</v>
      </c>
      <c r="F14" s="57">
        <v>0</v>
      </c>
      <c r="G14" s="73">
        <f t="shared" si="1"/>
        <v>0</v>
      </c>
      <c r="H14" s="72">
        <v>0</v>
      </c>
      <c r="I14" s="57">
        <v>0</v>
      </c>
      <c r="J14" s="73">
        <f t="shared" si="2"/>
        <v>0</v>
      </c>
      <c r="K14" s="72">
        <v>0</v>
      </c>
      <c r="L14" s="57">
        <v>0</v>
      </c>
      <c r="M14" s="55" t="s">
        <v>1</v>
      </c>
      <c r="N14" s="56"/>
      <c r="O14" s="73">
        <f t="shared" si="3"/>
        <v>0</v>
      </c>
      <c r="P14" s="72">
        <v>0</v>
      </c>
      <c r="Q14" s="96">
        <v>0</v>
      </c>
      <c r="R14" s="57">
        <v>0</v>
      </c>
      <c r="S14" s="73">
        <f t="shared" si="4"/>
        <v>0</v>
      </c>
      <c r="T14" s="72">
        <v>0</v>
      </c>
      <c r="U14" s="57">
        <v>0</v>
      </c>
      <c r="V14" s="73">
        <f t="shared" si="5"/>
        <v>0</v>
      </c>
      <c r="W14" s="72">
        <v>0</v>
      </c>
      <c r="X14" s="57">
        <v>0</v>
      </c>
    </row>
    <row r="15" spans="1:24" ht="14.25" customHeight="1">
      <c r="A15" s="55" t="s">
        <v>2</v>
      </c>
      <c r="B15" s="62"/>
      <c r="C15" s="73">
        <f t="shared" si="0"/>
        <v>0</v>
      </c>
      <c r="D15" s="72">
        <v>0</v>
      </c>
      <c r="E15" s="96">
        <v>0</v>
      </c>
      <c r="F15" s="57">
        <v>0</v>
      </c>
      <c r="G15" s="73">
        <f t="shared" si="1"/>
        <v>0</v>
      </c>
      <c r="H15" s="72">
        <v>0</v>
      </c>
      <c r="I15" s="57">
        <v>0</v>
      </c>
      <c r="J15" s="73">
        <f t="shared" si="2"/>
        <v>0</v>
      </c>
      <c r="K15" s="72">
        <v>0</v>
      </c>
      <c r="L15" s="57">
        <v>0</v>
      </c>
      <c r="M15" s="55" t="s">
        <v>2</v>
      </c>
      <c r="N15" s="56"/>
      <c r="O15" s="73">
        <f t="shared" si="3"/>
        <v>0</v>
      </c>
      <c r="P15" s="72">
        <v>0</v>
      </c>
      <c r="Q15" s="96">
        <v>0</v>
      </c>
      <c r="R15" s="57">
        <v>0</v>
      </c>
      <c r="S15" s="73">
        <f t="shared" si="4"/>
        <v>0</v>
      </c>
      <c r="T15" s="72">
        <v>0</v>
      </c>
      <c r="U15" s="57">
        <v>0</v>
      </c>
      <c r="V15" s="73">
        <f t="shared" si="5"/>
        <v>0</v>
      </c>
      <c r="W15" s="72">
        <v>0</v>
      </c>
      <c r="X15" s="57">
        <v>0</v>
      </c>
    </row>
    <row r="16" spans="1:24" ht="14.25" customHeight="1">
      <c r="A16" s="55" t="s">
        <v>3</v>
      </c>
      <c r="B16" s="62"/>
      <c r="C16" s="73">
        <f t="shared" si="0"/>
        <v>0</v>
      </c>
      <c r="D16" s="72">
        <v>0</v>
      </c>
      <c r="E16" s="96">
        <v>0</v>
      </c>
      <c r="F16" s="57">
        <v>0</v>
      </c>
      <c r="G16" s="73">
        <f t="shared" si="1"/>
        <v>0</v>
      </c>
      <c r="H16" s="72">
        <v>0</v>
      </c>
      <c r="I16" s="57">
        <v>0</v>
      </c>
      <c r="J16" s="73">
        <f t="shared" si="2"/>
        <v>0</v>
      </c>
      <c r="K16" s="72">
        <v>0</v>
      </c>
      <c r="L16" s="57">
        <v>0</v>
      </c>
      <c r="M16" s="55" t="s">
        <v>3</v>
      </c>
      <c r="N16" s="56"/>
      <c r="O16" s="73">
        <f t="shared" si="3"/>
        <v>0</v>
      </c>
      <c r="P16" s="72">
        <v>0</v>
      </c>
      <c r="Q16" s="96">
        <v>0</v>
      </c>
      <c r="R16" s="57">
        <v>0</v>
      </c>
      <c r="S16" s="73">
        <f t="shared" si="4"/>
        <v>0</v>
      </c>
      <c r="T16" s="72">
        <v>0</v>
      </c>
      <c r="U16" s="57">
        <v>0</v>
      </c>
      <c r="V16" s="73">
        <f t="shared" si="5"/>
        <v>0</v>
      </c>
      <c r="W16" s="72">
        <v>0</v>
      </c>
      <c r="X16" s="57">
        <v>0</v>
      </c>
    </row>
    <row r="17" spans="1:24" ht="14.25" customHeight="1">
      <c r="A17" s="55" t="s">
        <v>4</v>
      </c>
      <c r="B17" s="62"/>
      <c r="C17" s="73">
        <f t="shared" si="0"/>
        <v>0</v>
      </c>
      <c r="D17" s="72">
        <v>0</v>
      </c>
      <c r="E17" s="96">
        <v>0</v>
      </c>
      <c r="F17" s="57">
        <v>0</v>
      </c>
      <c r="G17" s="73">
        <f t="shared" si="1"/>
        <v>0</v>
      </c>
      <c r="H17" s="72">
        <v>0</v>
      </c>
      <c r="I17" s="57">
        <v>0</v>
      </c>
      <c r="J17" s="73">
        <f t="shared" si="2"/>
        <v>0</v>
      </c>
      <c r="K17" s="72">
        <v>0</v>
      </c>
      <c r="L17" s="57">
        <v>0</v>
      </c>
      <c r="M17" s="55" t="s">
        <v>4</v>
      </c>
      <c r="N17" s="56"/>
      <c r="O17" s="73">
        <f t="shared" si="3"/>
        <v>0</v>
      </c>
      <c r="P17" s="72">
        <v>0</v>
      </c>
      <c r="Q17" s="96">
        <v>0</v>
      </c>
      <c r="R17" s="57">
        <v>0</v>
      </c>
      <c r="S17" s="73">
        <f t="shared" si="4"/>
        <v>0</v>
      </c>
      <c r="T17" s="72">
        <v>0</v>
      </c>
      <c r="U17" s="57">
        <v>0</v>
      </c>
      <c r="V17" s="73">
        <f t="shared" si="5"/>
        <v>0</v>
      </c>
      <c r="W17" s="72">
        <v>0</v>
      </c>
      <c r="X17" s="57">
        <v>0</v>
      </c>
    </row>
    <row r="18" spans="1:24" ht="14.25" customHeight="1">
      <c r="A18" s="55" t="s">
        <v>5</v>
      </c>
      <c r="B18" s="62"/>
      <c r="C18" s="73">
        <f t="shared" si="0"/>
        <v>0</v>
      </c>
      <c r="D18" s="72">
        <v>0</v>
      </c>
      <c r="E18" s="96">
        <v>0</v>
      </c>
      <c r="F18" s="57">
        <v>0</v>
      </c>
      <c r="G18" s="73">
        <f t="shared" si="1"/>
        <v>3</v>
      </c>
      <c r="H18" s="72">
        <v>0</v>
      </c>
      <c r="I18" s="57">
        <v>3</v>
      </c>
      <c r="J18" s="73">
        <f t="shared" si="2"/>
        <v>1</v>
      </c>
      <c r="K18" s="72">
        <v>0</v>
      </c>
      <c r="L18" s="57">
        <v>1</v>
      </c>
      <c r="M18" s="55" t="s">
        <v>5</v>
      </c>
      <c r="N18" s="56"/>
      <c r="O18" s="73">
        <f t="shared" si="3"/>
        <v>0</v>
      </c>
      <c r="P18" s="72">
        <v>0</v>
      </c>
      <c r="Q18" s="96">
        <v>0</v>
      </c>
      <c r="R18" s="57">
        <v>0</v>
      </c>
      <c r="S18" s="73">
        <f t="shared" si="4"/>
        <v>3</v>
      </c>
      <c r="T18" s="72">
        <v>0</v>
      </c>
      <c r="U18" s="57">
        <v>3</v>
      </c>
      <c r="V18" s="73">
        <f t="shared" si="5"/>
        <v>1</v>
      </c>
      <c r="W18" s="72">
        <v>0</v>
      </c>
      <c r="X18" s="57">
        <v>1</v>
      </c>
    </row>
    <row r="19" spans="1:24" ht="14.25" customHeight="1">
      <c r="A19" s="55" t="s">
        <v>6</v>
      </c>
      <c r="B19" s="62"/>
      <c r="C19" s="73">
        <f t="shared" si="0"/>
        <v>0</v>
      </c>
      <c r="D19" s="72">
        <v>0</v>
      </c>
      <c r="E19" s="96">
        <v>0</v>
      </c>
      <c r="F19" s="57">
        <v>0</v>
      </c>
      <c r="G19" s="73">
        <f t="shared" si="1"/>
        <v>0</v>
      </c>
      <c r="H19" s="72">
        <v>0</v>
      </c>
      <c r="I19" s="57">
        <v>0</v>
      </c>
      <c r="J19" s="73">
        <f t="shared" si="2"/>
        <v>0</v>
      </c>
      <c r="K19" s="72">
        <v>0</v>
      </c>
      <c r="L19" s="57">
        <v>0</v>
      </c>
      <c r="M19" s="55" t="s">
        <v>6</v>
      </c>
      <c r="N19" s="56"/>
      <c r="O19" s="73">
        <f t="shared" si="3"/>
        <v>0</v>
      </c>
      <c r="P19" s="72">
        <v>0</v>
      </c>
      <c r="Q19" s="96">
        <v>0</v>
      </c>
      <c r="R19" s="57">
        <v>0</v>
      </c>
      <c r="S19" s="73">
        <f t="shared" si="4"/>
        <v>3</v>
      </c>
      <c r="T19" s="72">
        <v>0</v>
      </c>
      <c r="U19" s="57">
        <v>3</v>
      </c>
      <c r="V19" s="73">
        <f t="shared" si="5"/>
        <v>1</v>
      </c>
      <c r="W19" s="72">
        <v>0</v>
      </c>
      <c r="X19" s="57">
        <v>1</v>
      </c>
    </row>
    <row r="20" spans="1:24" ht="14.25" customHeight="1">
      <c r="A20" s="55" t="s">
        <v>7</v>
      </c>
      <c r="B20" s="62"/>
      <c r="C20" s="73">
        <f t="shared" si="0"/>
        <v>1</v>
      </c>
      <c r="D20" s="72">
        <v>0</v>
      </c>
      <c r="E20" s="96">
        <v>1</v>
      </c>
      <c r="F20" s="57">
        <v>0</v>
      </c>
      <c r="G20" s="73">
        <f t="shared" si="1"/>
        <v>0</v>
      </c>
      <c r="H20" s="72">
        <v>0</v>
      </c>
      <c r="I20" s="57">
        <v>0</v>
      </c>
      <c r="J20" s="73">
        <f t="shared" si="2"/>
        <v>0</v>
      </c>
      <c r="K20" s="72">
        <v>0</v>
      </c>
      <c r="L20" s="57">
        <v>0</v>
      </c>
      <c r="M20" s="55" t="s">
        <v>7</v>
      </c>
      <c r="N20" s="56"/>
      <c r="O20" s="73">
        <f t="shared" si="3"/>
        <v>6</v>
      </c>
      <c r="P20" s="72">
        <v>0</v>
      </c>
      <c r="Q20" s="96">
        <v>1</v>
      </c>
      <c r="R20" s="57">
        <v>5</v>
      </c>
      <c r="S20" s="73">
        <f t="shared" si="4"/>
        <v>32</v>
      </c>
      <c r="T20" s="72">
        <v>0</v>
      </c>
      <c r="U20" s="57">
        <v>32</v>
      </c>
      <c r="V20" s="73">
        <f t="shared" si="5"/>
        <v>9</v>
      </c>
      <c r="W20" s="72">
        <v>0</v>
      </c>
      <c r="X20" s="57">
        <v>9</v>
      </c>
    </row>
    <row r="21" spans="1:24" ht="14.25" customHeight="1">
      <c r="A21" s="55" t="s">
        <v>8</v>
      </c>
      <c r="B21" s="62" t="s">
        <v>20</v>
      </c>
      <c r="C21" s="73">
        <f>D21+E21+F21</f>
        <v>0</v>
      </c>
      <c r="D21" s="72">
        <v>0</v>
      </c>
      <c r="E21" s="96">
        <v>0</v>
      </c>
      <c r="F21" s="57">
        <v>0</v>
      </c>
      <c r="G21" s="73">
        <f>H21+I21</f>
        <v>0</v>
      </c>
      <c r="H21" s="72">
        <v>0</v>
      </c>
      <c r="I21" s="57">
        <v>0</v>
      </c>
      <c r="J21" s="73">
        <f>K21+L21</f>
        <v>0</v>
      </c>
      <c r="K21" s="72">
        <v>0</v>
      </c>
      <c r="L21" s="57">
        <v>0</v>
      </c>
      <c r="M21" s="55" t="s">
        <v>8</v>
      </c>
      <c r="N21" s="56" t="s">
        <v>20</v>
      </c>
      <c r="O21" s="73">
        <f>P21+Q21+R21</f>
        <v>0</v>
      </c>
      <c r="P21" s="72">
        <v>0</v>
      </c>
      <c r="Q21" s="96">
        <v>0</v>
      </c>
      <c r="R21" s="57">
        <v>0</v>
      </c>
      <c r="S21" s="73">
        <f>T21+U21</f>
        <v>0</v>
      </c>
      <c r="T21" s="72">
        <v>0</v>
      </c>
      <c r="U21" s="57">
        <v>0</v>
      </c>
      <c r="V21" s="73">
        <f>W21+X21</f>
        <v>0</v>
      </c>
      <c r="W21" s="72">
        <v>0</v>
      </c>
      <c r="X21" s="57">
        <v>0</v>
      </c>
    </row>
    <row r="22" spans="1:24" ht="14.25" customHeight="1">
      <c r="A22" s="55" t="s">
        <v>9</v>
      </c>
      <c r="B22" s="62" t="s">
        <v>21</v>
      </c>
      <c r="C22" s="73">
        <f>D22+E22+F22</f>
        <v>0</v>
      </c>
      <c r="D22" s="72">
        <v>0</v>
      </c>
      <c r="E22" s="96">
        <v>0</v>
      </c>
      <c r="F22" s="57">
        <v>0</v>
      </c>
      <c r="G22" s="73">
        <f>H22+I22</f>
        <v>0</v>
      </c>
      <c r="H22" s="72">
        <v>0</v>
      </c>
      <c r="I22" s="57">
        <v>0</v>
      </c>
      <c r="J22" s="73">
        <f>K22+L22</f>
        <v>0</v>
      </c>
      <c r="K22" s="72">
        <v>0</v>
      </c>
      <c r="L22" s="57">
        <v>0</v>
      </c>
      <c r="M22" s="55" t="s">
        <v>9</v>
      </c>
      <c r="N22" s="56" t="s">
        <v>21</v>
      </c>
      <c r="O22" s="73">
        <f>P22+Q22+R22</f>
        <v>0</v>
      </c>
      <c r="P22" s="72">
        <v>0</v>
      </c>
      <c r="Q22" s="96">
        <v>0</v>
      </c>
      <c r="R22" s="57">
        <v>0</v>
      </c>
      <c r="S22" s="73">
        <f>T22+U22</f>
        <v>0</v>
      </c>
      <c r="T22" s="72">
        <v>0</v>
      </c>
      <c r="U22" s="57">
        <v>0</v>
      </c>
      <c r="V22" s="73">
        <f>W22+X22</f>
        <v>0</v>
      </c>
      <c r="W22" s="72">
        <v>0</v>
      </c>
      <c r="X22" s="57">
        <v>0</v>
      </c>
    </row>
    <row r="23" spans="1:24" ht="14.25" customHeight="1" thickBot="1">
      <c r="A23" s="58" t="s">
        <v>9</v>
      </c>
      <c r="B23" s="63" t="s">
        <v>22</v>
      </c>
      <c r="C23" s="74">
        <f>D23+E23+F23</f>
        <v>0</v>
      </c>
      <c r="D23" s="75">
        <v>0</v>
      </c>
      <c r="E23" s="97">
        <v>0</v>
      </c>
      <c r="F23" s="60">
        <v>0</v>
      </c>
      <c r="G23" s="74">
        <f>H23+I23</f>
        <v>0</v>
      </c>
      <c r="H23" s="75">
        <v>0</v>
      </c>
      <c r="I23" s="60">
        <v>0</v>
      </c>
      <c r="J23" s="74">
        <f>K23+L23</f>
        <v>0</v>
      </c>
      <c r="K23" s="75">
        <v>0</v>
      </c>
      <c r="L23" s="60">
        <v>0</v>
      </c>
      <c r="M23" s="58" t="s">
        <v>9</v>
      </c>
      <c r="N23" s="59" t="s">
        <v>22</v>
      </c>
      <c r="O23" s="74">
        <f>P23+Q23+R23</f>
        <v>0</v>
      </c>
      <c r="P23" s="75">
        <v>0</v>
      </c>
      <c r="Q23" s="97">
        <v>0</v>
      </c>
      <c r="R23" s="60">
        <v>0</v>
      </c>
      <c r="S23" s="74">
        <f>T23+U23</f>
        <v>0</v>
      </c>
      <c r="T23" s="75">
        <v>0</v>
      </c>
      <c r="U23" s="60">
        <v>0</v>
      </c>
      <c r="V23" s="74">
        <f>W23+X23</f>
        <v>0</v>
      </c>
      <c r="W23" s="75">
        <v>0</v>
      </c>
      <c r="X23" s="60">
        <v>0</v>
      </c>
    </row>
    <row r="24" ht="14.25" customHeight="1">
      <c r="M24" s="1"/>
    </row>
    <row r="25" spans="1:13" ht="14.25" customHeight="1">
      <c r="A25" s="61"/>
      <c r="M25" s="61"/>
    </row>
    <row r="26" ht="14.25" customHeight="1"/>
  </sheetData>
  <sheetProtection/>
  <mergeCells count="8">
    <mergeCell ref="A2:B3"/>
    <mergeCell ref="C2:F2"/>
    <mergeCell ref="O2:R2"/>
    <mergeCell ref="V2:X2"/>
    <mergeCell ref="S2:U2"/>
    <mergeCell ref="G2:I2"/>
    <mergeCell ref="J2:L2"/>
    <mergeCell ref="M2:N3"/>
  </mergeCells>
  <printOptions horizontalCentered="1"/>
  <pageMargins left="0.7874015748031497" right="0.3937007874015748" top="0.5905511811023623" bottom="0.35433070866141736" header="0.31496062992125984" footer="0.1968503937007874"/>
  <pageSetup firstPageNumber="29" useFirstPageNumber="1" horizontalDpi="300" verticalDpi="300" orientation="portrait" paperSize="9" scale="71" r:id="rId1"/>
  <headerFooter alignWithMargins="0">
    <oddFooter>&amp;C&amp;14&amp;P</oddFooter>
  </headerFooter>
  <colBreaks count="2" manualBreakCount="2">
    <brk id="12" max="84" man="1"/>
    <brk id="24" max="81" man="1"/>
  </colBreaks>
</worksheet>
</file>

<file path=xl/worksheets/sheet22.xml><?xml version="1.0" encoding="utf-8"?>
<worksheet xmlns="http://schemas.openxmlformats.org/spreadsheetml/2006/main" xmlns:r="http://schemas.openxmlformats.org/officeDocument/2006/relationships">
  <sheetPr>
    <tabColor indexed="46"/>
  </sheetPr>
  <dimension ref="A1:K25"/>
  <sheetViews>
    <sheetView view="pageBreakPreview" zoomScale="75" zoomScaleSheetLayoutView="75" workbookViewId="0" topLeftCell="A1">
      <selection activeCell="A4" sqref="A4:A23"/>
    </sheetView>
  </sheetViews>
  <sheetFormatPr defaultColWidth="9.140625" defaultRowHeight="15"/>
  <cols>
    <col min="1" max="1" width="6.57421875" style="0" customWidth="1"/>
    <col min="2" max="2" width="7.57421875" style="0" customWidth="1"/>
    <col min="6" max="6" width="36.57421875" style="0" customWidth="1"/>
    <col min="7" max="7" width="7.140625" style="0" customWidth="1"/>
    <col min="8" max="8" width="7.57421875" style="0" customWidth="1"/>
    <col min="12" max="12" width="36.57421875" style="0" customWidth="1"/>
  </cols>
  <sheetData>
    <row r="1" spans="1:7" s="83" customFormat="1" ht="14.25" thickBot="1">
      <c r="A1" s="83" t="s">
        <v>116</v>
      </c>
      <c r="G1" s="83" t="s">
        <v>117</v>
      </c>
    </row>
    <row r="2" spans="1:11" ht="13.5">
      <c r="A2" s="221" t="s">
        <v>162</v>
      </c>
      <c r="B2" s="222"/>
      <c r="C2" s="235" t="s">
        <v>23</v>
      </c>
      <c r="D2" s="250" t="s">
        <v>24</v>
      </c>
      <c r="E2" s="248" t="s">
        <v>25</v>
      </c>
      <c r="G2" s="221" t="s">
        <v>162</v>
      </c>
      <c r="H2" s="222"/>
      <c r="I2" s="235" t="s">
        <v>23</v>
      </c>
      <c r="J2" s="250" t="s">
        <v>24</v>
      </c>
      <c r="K2" s="248" t="s">
        <v>25</v>
      </c>
    </row>
    <row r="3" spans="1:11" ht="14.25" customHeight="1" thickBot="1">
      <c r="A3" s="223"/>
      <c r="B3" s="224"/>
      <c r="C3" s="254"/>
      <c r="D3" s="242"/>
      <c r="E3" s="249"/>
      <c r="G3" s="223"/>
      <c r="H3" s="224"/>
      <c r="I3" s="254"/>
      <c r="J3" s="242"/>
      <c r="K3" s="249"/>
    </row>
    <row r="4" spans="1:11" ht="14.25" customHeight="1">
      <c r="A4" s="4" t="s">
        <v>0</v>
      </c>
      <c r="B4" s="5" t="s">
        <v>10</v>
      </c>
      <c r="C4" s="13">
        <f>'人的被害_ブロック塀'!C5+'人的被害_自販機'!C4+'人的被害_屋外落下物'!C4</f>
        <v>0</v>
      </c>
      <c r="D4" s="14">
        <f>'人的被害_ブロック塀'!D5+'人的被害_自販機'!D4+'人的被害_屋外落下物'!D4</f>
        <v>0</v>
      </c>
      <c r="E4" s="15">
        <f>'人的被害_ブロック塀'!E5+'人的被害_自販機'!E4+'人的被害_屋外落下物'!E4</f>
        <v>0</v>
      </c>
      <c r="G4" s="4" t="s">
        <v>0</v>
      </c>
      <c r="H4" s="5" t="s">
        <v>10</v>
      </c>
      <c r="I4" s="13">
        <f>'人的被害_ブロック塀'!Q5+'人的被害_自販機'!I4+'人的被害_屋外落下物'!I4</f>
        <v>0</v>
      </c>
      <c r="J4" s="14">
        <f>'人的被害_ブロック塀'!R5+'人的被害_自販機'!J4+'人的被害_屋外落下物'!J4</f>
        <v>3</v>
      </c>
      <c r="K4" s="15">
        <f>'人的被害_ブロック塀'!S5+'人的被害_自販機'!K4+'人的被害_屋外落下物'!K4</f>
        <v>1</v>
      </c>
    </row>
    <row r="5" spans="1:11" ht="14.25" customHeight="1">
      <c r="A5" s="4" t="s">
        <v>0</v>
      </c>
      <c r="B5" s="5" t="s">
        <v>12</v>
      </c>
      <c r="C5" s="13">
        <f>'人的被害_ブロック塀'!C6+'人的被害_自販機'!C5+'人的被害_屋外落下物'!C5</f>
        <v>0</v>
      </c>
      <c r="D5" s="14">
        <f>'人的被害_ブロック塀'!D6+'人的被害_自販機'!D5+'人的被害_屋外落下物'!D5</f>
        <v>2</v>
      </c>
      <c r="E5" s="15">
        <f>'人的被害_ブロック塀'!E6+'人的被害_自販機'!E5+'人的被害_屋外落下物'!E5</f>
        <v>1</v>
      </c>
      <c r="G5" s="4" t="s">
        <v>0</v>
      </c>
      <c r="H5" s="5" t="s">
        <v>12</v>
      </c>
      <c r="I5" s="13">
        <f>'人的被害_ブロック塀'!Q6+'人的被害_自販機'!I5+'人的被害_屋外落下物'!I5</f>
        <v>0</v>
      </c>
      <c r="J5" s="14">
        <f>'人的被害_ブロック塀'!R6+'人的被害_自販機'!J5+'人的被害_屋外落下物'!J5</f>
        <v>9</v>
      </c>
      <c r="K5" s="15">
        <f>'人的被害_ブロック塀'!S6+'人的被害_自販機'!K5+'人的被害_屋外落下物'!K5</f>
        <v>3</v>
      </c>
    </row>
    <row r="6" spans="1:11" ht="14.25" customHeight="1">
      <c r="A6" s="4" t="s">
        <v>0</v>
      </c>
      <c r="B6" s="5" t="s">
        <v>13</v>
      </c>
      <c r="C6" s="13">
        <f>'人的被害_ブロック塀'!C7+'人的被害_自販機'!C6+'人的被害_屋外落下物'!C6</f>
        <v>0</v>
      </c>
      <c r="D6" s="14">
        <f>'人的被害_ブロック塀'!D7+'人的被害_自販機'!D6+'人的被害_屋外落下物'!D6</f>
        <v>2</v>
      </c>
      <c r="E6" s="15">
        <f>'人的被害_ブロック塀'!E7+'人的被害_自販機'!E6+'人的被害_屋外落下物'!E6</f>
        <v>0</v>
      </c>
      <c r="G6" s="4" t="s">
        <v>0</v>
      </c>
      <c r="H6" s="5" t="s">
        <v>13</v>
      </c>
      <c r="I6" s="13">
        <f>'人的被害_ブロック塀'!Q7+'人的被害_自販機'!I6+'人的被害_屋外落下物'!I6</f>
        <v>0</v>
      </c>
      <c r="J6" s="14">
        <f>'人的被害_ブロック塀'!R7+'人的被害_自販機'!J6+'人的被害_屋外落下物'!J6</f>
        <v>6</v>
      </c>
      <c r="K6" s="15">
        <f>'人的被害_ブロック塀'!S7+'人的被害_自販機'!K6+'人的被害_屋外落下物'!K6</f>
        <v>2</v>
      </c>
    </row>
    <row r="7" spans="1:11" ht="14.25" customHeight="1">
      <c r="A7" s="4" t="s">
        <v>0</v>
      </c>
      <c r="B7" s="5" t="s">
        <v>14</v>
      </c>
      <c r="C7" s="13">
        <f>'人的被害_ブロック塀'!C8+'人的被害_自販機'!C7+'人的被害_屋外落下物'!C7</f>
        <v>0</v>
      </c>
      <c r="D7" s="14">
        <f>'人的被害_ブロック塀'!D8+'人的被害_自販機'!D7+'人的被害_屋外落下物'!D7</f>
        <v>0</v>
      </c>
      <c r="E7" s="15">
        <f>'人的被害_ブロック塀'!E8+'人的被害_自販機'!E7+'人的被害_屋外落下物'!E7</f>
        <v>0</v>
      </c>
      <c r="G7" s="4" t="s">
        <v>0</v>
      </c>
      <c r="H7" s="5" t="s">
        <v>14</v>
      </c>
      <c r="I7" s="13">
        <f>'人的被害_ブロック塀'!Q8+'人的被害_自販機'!I7+'人的被害_屋外落下物'!I7</f>
        <v>0</v>
      </c>
      <c r="J7" s="14">
        <f>'人的被害_ブロック塀'!R8+'人的被害_自販機'!J7+'人的被害_屋外落下物'!J7</f>
        <v>3</v>
      </c>
      <c r="K7" s="15">
        <f>'人的被害_ブロック塀'!S8+'人的被害_自販機'!K7+'人的被害_屋外落下物'!K7</f>
        <v>1</v>
      </c>
    </row>
    <row r="8" spans="1:11" ht="14.25" customHeight="1">
      <c r="A8" s="4" t="s">
        <v>0</v>
      </c>
      <c r="B8" s="5" t="s">
        <v>15</v>
      </c>
      <c r="C8" s="13">
        <f>'人的被害_ブロック塀'!C9+'人的被害_自販機'!C8+'人的被害_屋外落下物'!C8</f>
        <v>0</v>
      </c>
      <c r="D8" s="14">
        <f>'人的被害_ブロック塀'!D9+'人的被害_自販機'!D8+'人的被害_屋外落下物'!D8</f>
        <v>8</v>
      </c>
      <c r="E8" s="15">
        <f>'人的被害_ブロック塀'!E9+'人的被害_自販機'!E8+'人的被害_屋外落下物'!E8</f>
        <v>3</v>
      </c>
      <c r="G8" s="4" t="s">
        <v>0</v>
      </c>
      <c r="H8" s="5" t="s">
        <v>15</v>
      </c>
      <c r="I8" s="13">
        <f>'人的被害_ブロック塀'!Q9+'人的被害_自販機'!I8+'人的被害_屋外落下物'!I8</f>
        <v>0</v>
      </c>
      <c r="J8" s="14">
        <f>'人的被害_ブロック塀'!R9+'人的被害_自販機'!J8+'人的被害_屋外落下物'!J8</f>
        <v>27</v>
      </c>
      <c r="K8" s="15">
        <f>'人的被害_ブロック塀'!S9+'人的被害_自販機'!K8+'人的被害_屋外落下物'!K8</f>
        <v>10</v>
      </c>
    </row>
    <row r="9" spans="1:11" ht="14.25" customHeight="1">
      <c r="A9" s="4" t="s">
        <v>0</v>
      </c>
      <c r="B9" s="5" t="s">
        <v>16</v>
      </c>
      <c r="C9" s="13">
        <f>'人的被害_ブロック塀'!C10+'人的被害_自販機'!C9+'人的被害_屋外落下物'!C9</f>
        <v>0</v>
      </c>
      <c r="D9" s="14">
        <f>'人的被害_ブロック塀'!D10+'人的被害_自販機'!D9+'人的被害_屋外落下物'!D9</f>
        <v>12</v>
      </c>
      <c r="E9" s="15">
        <f>'人的被害_ブロック塀'!E10+'人的被害_自販機'!E9+'人的被害_屋外落下物'!E9</f>
        <v>6</v>
      </c>
      <c r="G9" s="4" t="s">
        <v>0</v>
      </c>
      <c r="H9" s="5" t="s">
        <v>16</v>
      </c>
      <c r="I9" s="13">
        <f>'人的被害_ブロック塀'!Q10+'人的被害_自販機'!I9+'人的被害_屋外落下物'!I9</f>
        <v>1</v>
      </c>
      <c r="J9" s="14">
        <f>'人的被害_ブロック塀'!R10+'人的被害_自販機'!J9+'人的被害_屋外落下物'!J9</f>
        <v>46</v>
      </c>
      <c r="K9" s="15">
        <f>'人的被害_ブロック塀'!S10+'人的被害_自販機'!K9+'人的被害_屋外落下物'!K9</f>
        <v>17</v>
      </c>
    </row>
    <row r="10" spans="1:11" ht="14.25" customHeight="1">
      <c r="A10" s="4" t="s">
        <v>0</v>
      </c>
      <c r="B10" s="5" t="s">
        <v>17</v>
      </c>
      <c r="C10" s="13">
        <f>'人的被害_ブロック塀'!C11+'人的被害_自販機'!C10+'人的被害_屋外落下物'!C10</f>
        <v>0</v>
      </c>
      <c r="D10" s="14">
        <f>'人的被害_ブロック塀'!D11+'人的被害_自販機'!D10+'人的被害_屋外落下物'!D10</f>
        <v>2</v>
      </c>
      <c r="E10" s="15">
        <f>'人的被害_ブロック塀'!E11+'人的被害_自販機'!E10+'人的被害_屋外落下物'!E10</f>
        <v>0</v>
      </c>
      <c r="G10" s="4" t="s">
        <v>0</v>
      </c>
      <c r="H10" s="5" t="s">
        <v>17</v>
      </c>
      <c r="I10" s="13">
        <f>'人的被害_ブロック塀'!Q11+'人的被害_自販機'!I10+'人的被害_屋外落下物'!I10</f>
        <v>0</v>
      </c>
      <c r="J10" s="14">
        <f>'人的被害_ブロック塀'!R11+'人的被害_自販機'!J10+'人的被害_屋外落下物'!J10</f>
        <v>7</v>
      </c>
      <c r="K10" s="15">
        <f>'人的被害_ブロック塀'!S11+'人的被害_自販機'!K10+'人的被害_屋外落下物'!K10</f>
        <v>2</v>
      </c>
    </row>
    <row r="11" spans="1:11" ht="14.25" customHeight="1">
      <c r="A11" s="4" t="s">
        <v>0</v>
      </c>
      <c r="B11" s="5" t="s">
        <v>18</v>
      </c>
      <c r="C11" s="13">
        <f>'人的被害_ブロック塀'!C12+'人的被害_自販機'!C11+'人的被害_屋外落下物'!C11</f>
        <v>0</v>
      </c>
      <c r="D11" s="14">
        <f>'人的被害_ブロック塀'!D12+'人的被害_自販機'!D11+'人的被害_屋外落下物'!D11</f>
        <v>8</v>
      </c>
      <c r="E11" s="15">
        <f>'人的被害_ブロック塀'!E12+'人的被害_自販機'!E11+'人的被害_屋外落下物'!E11</f>
        <v>3</v>
      </c>
      <c r="G11" s="4" t="s">
        <v>0</v>
      </c>
      <c r="H11" s="5" t="s">
        <v>18</v>
      </c>
      <c r="I11" s="13">
        <f>'人的被害_ブロック塀'!Q12+'人的被害_自販機'!I11+'人的被害_屋外落下物'!I11</f>
        <v>0</v>
      </c>
      <c r="J11" s="14">
        <f>'人的被害_ブロック塀'!R12+'人的被害_自販機'!J11+'人的被害_屋外落下物'!J11</f>
        <v>27</v>
      </c>
      <c r="K11" s="15">
        <f>'人的被害_ブロック塀'!S12+'人的被害_自販機'!K11+'人的被害_屋外落下物'!K11</f>
        <v>10</v>
      </c>
    </row>
    <row r="12" spans="1:11" ht="14.25" customHeight="1" thickBot="1">
      <c r="A12" s="6" t="s">
        <v>0</v>
      </c>
      <c r="B12" s="7" t="s">
        <v>19</v>
      </c>
      <c r="C12" s="19">
        <f>'人的被害_ブロック塀'!C13+'人的被害_自販機'!C12+'人的被害_屋外落下物'!C12</f>
        <v>0</v>
      </c>
      <c r="D12" s="20">
        <f>'人的被害_ブロック塀'!D13+'人的被害_自販機'!D12+'人的被害_屋外落下物'!D12</f>
        <v>8</v>
      </c>
      <c r="E12" s="21">
        <f>'人的被害_ブロック塀'!E13+'人的被害_自販機'!E12+'人的被害_屋外落下物'!E12</f>
        <v>3</v>
      </c>
      <c r="G12" s="6" t="s">
        <v>0</v>
      </c>
      <c r="H12" s="7" t="s">
        <v>19</v>
      </c>
      <c r="I12" s="19">
        <f>'人的被害_ブロック塀'!Q13+'人的被害_自販機'!I12+'人的被害_屋外落下物'!I12</f>
        <v>0</v>
      </c>
      <c r="J12" s="20">
        <f>'人的被害_ブロック塀'!R13+'人的被害_自販機'!J12+'人的被害_屋外落下物'!J12</f>
        <v>27</v>
      </c>
      <c r="K12" s="21">
        <f>'人的被害_ブロック塀'!S13+'人的被害_自販機'!K12+'人的被害_屋外落下物'!K12</f>
        <v>10</v>
      </c>
    </row>
    <row r="13" spans="1:11" ht="14.25" customHeight="1" thickBot="1">
      <c r="A13" s="178" t="s">
        <v>115</v>
      </c>
      <c r="B13" s="179" t="s">
        <v>11</v>
      </c>
      <c r="C13" s="194">
        <f>'人的被害_ブロック塀'!C14+'人的被害_自販機'!C13+'人的被害_屋外落下物'!C13</f>
        <v>0</v>
      </c>
      <c r="D13" s="195">
        <f>'人的被害_ブロック塀'!D14+'人的被害_自販機'!D13+'人的被害_屋外落下物'!D13</f>
        <v>3</v>
      </c>
      <c r="E13" s="196">
        <f>'人的被害_ブロック塀'!E14+'人的被害_自販機'!E13+'人的被害_屋外落下物'!E13</f>
        <v>2</v>
      </c>
      <c r="G13" s="178" t="s">
        <v>115</v>
      </c>
      <c r="H13" s="179" t="s">
        <v>11</v>
      </c>
      <c r="I13" s="194">
        <f>'人的被害_ブロック塀'!Q14+'人的被害_自販機'!I13+'人的被害_屋外落下物'!I13</f>
        <v>0</v>
      </c>
      <c r="J13" s="195">
        <f>'人的被害_ブロック塀'!R14+'人的被害_自販機'!J13+'人的被害_屋外落下物'!J13</f>
        <v>16</v>
      </c>
      <c r="K13" s="196">
        <f>'人的被害_ブロック塀'!S14+'人的被害_自販機'!K13+'人的被害_屋外落下物'!K13</f>
        <v>6</v>
      </c>
    </row>
    <row r="14" spans="1:11" ht="14.25" customHeight="1">
      <c r="A14" s="4" t="s">
        <v>1</v>
      </c>
      <c r="B14" s="5"/>
      <c r="C14" s="13">
        <f>'人的被害_ブロック塀'!C15+'人的被害_自販機'!C14+'人的被害_屋外落下物'!C14</f>
        <v>0</v>
      </c>
      <c r="D14" s="14">
        <f>'人的被害_ブロック塀'!D15+'人的被害_自販機'!D14+'人的被害_屋外落下物'!D14</f>
        <v>2</v>
      </c>
      <c r="E14" s="15">
        <f>'人的被害_ブロック塀'!E15+'人的被害_自販機'!E14+'人的被害_屋外落下物'!E14</f>
        <v>0</v>
      </c>
      <c r="G14" s="4" t="s">
        <v>1</v>
      </c>
      <c r="H14" s="5"/>
      <c r="I14" s="13">
        <f>'人的被害_ブロック塀'!Q15+'人的被害_自販機'!I14+'人的被害_屋外落下物'!I14</f>
        <v>0</v>
      </c>
      <c r="J14" s="14">
        <f>'人的被害_ブロック塀'!R15+'人的被害_自販機'!J14+'人的被害_屋外落下物'!J14</f>
        <v>7</v>
      </c>
      <c r="K14" s="15">
        <f>'人的被害_ブロック塀'!S15+'人的被害_自販機'!K14+'人的被害_屋外落下物'!K14</f>
        <v>2</v>
      </c>
    </row>
    <row r="15" spans="1:11" ht="14.25" customHeight="1">
      <c r="A15" s="4" t="s">
        <v>2</v>
      </c>
      <c r="B15" s="5"/>
      <c r="C15" s="13">
        <f>'人的被害_ブロック塀'!C16+'人的被害_自販機'!C15+'人的被害_屋外落下物'!C15</f>
        <v>0</v>
      </c>
      <c r="D15" s="14">
        <f>'人的被害_ブロック塀'!D16+'人的被害_自販機'!D15+'人的被害_屋外落下物'!D15</f>
        <v>1</v>
      </c>
      <c r="E15" s="15">
        <f>'人的被害_ブロック塀'!E16+'人的被害_自販機'!E15+'人的被害_屋外落下物'!E15</f>
        <v>0</v>
      </c>
      <c r="G15" s="4" t="s">
        <v>2</v>
      </c>
      <c r="H15" s="5"/>
      <c r="I15" s="13">
        <f>'人的被害_ブロック塀'!Q16+'人的被害_自販機'!I15+'人的被害_屋外落下物'!I15</f>
        <v>0</v>
      </c>
      <c r="J15" s="14">
        <f>'人的被害_ブロック塀'!R16+'人的被害_自販機'!J15+'人的被害_屋外落下物'!J15</f>
        <v>3</v>
      </c>
      <c r="K15" s="15">
        <f>'人的被害_ブロック塀'!S16+'人的被害_自販機'!K15+'人的被害_屋外落下物'!K15</f>
        <v>1</v>
      </c>
    </row>
    <row r="16" spans="1:11" ht="14.25" customHeight="1">
      <c r="A16" s="4" t="s">
        <v>3</v>
      </c>
      <c r="B16" s="5"/>
      <c r="C16" s="13">
        <f>'人的被害_ブロック塀'!C17+'人的被害_自販機'!C16+'人的被害_屋外落下物'!C16</f>
        <v>0</v>
      </c>
      <c r="D16" s="14">
        <f>'人的被害_ブロック塀'!D17+'人的被害_自販機'!D16+'人的被害_屋外落下物'!D16</f>
        <v>0</v>
      </c>
      <c r="E16" s="15">
        <f>'人的被害_ブロック塀'!E17+'人的被害_自販機'!E16+'人的被害_屋外落下物'!E16</f>
        <v>0</v>
      </c>
      <c r="G16" s="4" t="s">
        <v>3</v>
      </c>
      <c r="H16" s="5"/>
      <c r="I16" s="13">
        <f>'人的被害_ブロック塀'!Q17+'人的被害_自販機'!I16+'人的被害_屋外落下物'!I16</f>
        <v>0</v>
      </c>
      <c r="J16" s="14">
        <f>'人的被害_ブロック塀'!R17+'人的被害_自販機'!J16+'人的被害_屋外落下物'!J16</f>
        <v>2</v>
      </c>
      <c r="K16" s="15">
        <f>'人的被害_ブロック塀'!S17+'人的被害_自販機'!K16+'人的被害_屋外落下物'!K16</f>
        <v>1</v>
      </c>
    </row>
    <row r="17" spans="1:11" ht="14.25" customHeight="1">
      <c r="A17" s="4" t="s">
        <v>4</v>
      </c>
      <c r="B17" s="5"/>
      <c r="C17" s="13">
        <f>'人的被害_ブロック塀'!C18+'人的被害_自販機'!C17+'人的被害_屋外落下物'!C17</f>
        <v>0</v>
      </c>
      <c r="D17" s="14">
        <f>'人的被害_ブロック塀'!D18+'人的被害_自販機'!D17+'人的被害_屋外落下物'!D17</f>
        <v>2</v>
      </c>
      <c r="E17" s="15">
        <f>'人的被害_ブロック塀'!E18+'人的被害_自販機'!E17+'人的被害_屋外落下物'!E17</f>
        <v>0</v>
      </c>
      <c r="G17" s="4" t="s">
        <v>4</v>
      </c>
      <c r="H17" s="5"/>
      <c r="I17" s="13">
        <f>'人的被害_ブロック塀'!Q18+'人的被害_自販機'!I17+'人的被害_屋外落下物'!I17</f>
        <v>0</v>
      </c>
      <c r="J17" s="14">
        <f>'人的被害_ブロック塀'!R18+'人的被害_自販機'!J17+'人的被害_屋外落下物'!J17</f>
        <v>6</v>
      </c>
      <c r="K17" s="15">
        <f>'人的被害_ブロック塀'!S18+'人的被害_自販機'!K17+'人的被害_屋外落下物'!K17</f>
        <v>2</v>
      </c>
    </row>
    <row r="18" spans="1:11" ht="14.25" customHeight="1">
      <c r="A18" s="4" t="s">
        <v>5</v>
      </c>
      <c r="B18" s="5"/>
      <c r="C18" s="13">
        <f>'人的被害_ブロック塀'!C19+'人的被害_自販機'!C18+'人的被害_屋外落下物'!C18</f>
        <v>0</v>
      </c>
      <c r="D18" s="14">
        <f>'人的被害_ブロック塀'!D19+'人的被害_自販機'!D18+'人的被害_屋外落下物'!D18</f>
        <v>2</v>
      </c>
      <c r="E18" s="15">
        <f>'人的被害_ブロック塀'!E19+'人的被害_自販機'!E18+'人的被害_屋外落下物'!E18</f>
        <v>0</v>
      </c>
      <c r="G18" s="4" t="s">
        <v>5</v>
      </c>
      <c r="H18" s="5"/>
      <c r="I18" s="13">
        <f>'人的被害_ブロック塀'!Q19+'人的被害_自販機'!I18+'人的被害_屋外落下物'!I18</f>
        <v>0</v>
      </c>
      <c r="J18" s="14">
        <f>'人的被害_ブロック塀'!R19+'人的被害_自販機'!J18+'人的被害_屋外落下物'!J18</f>
        <v>6</v>
      </c>
      <c r="K18" s="15">
        <f>'人的被害_ブロック塀'!S19+'人的被害_自販機'!K18+'人的被害_屋外落下物'!K18</f>
        <v>2</v>
      </c>
    </row>
    <row r="19" spans="1:11" ht="14.25" customHeight="1">
      <c r="A19" s="4" t="s">
        <v>6</v>
      </c>
      <c r="B19" s="5"/>
      <c r="C19" s="13">
        <f>'人的被害_ブロック塀'!C20+'人的被害_自販機'!C19+'人的被害_屋外落下物'!C19</f>
        <v>0</v>
      </c>
      <c r="D19" s="14">
        <f>'人的被害_ブロック塀'!D20+'人的被害_自販機'!D19+'人的被害_屋外落下物'!D19</f>
        <v>0</v>
      </c>
      <c r="E19" s="15">
        <f>'人的被害_ブロック塀'!E20+'人的被害_自販機'!E19+'人的被害_屋外落下物'!E19</f>
        <v>0</v>
      </c>
      <c r="G19" s="4" t="s">
        <v>6</v>
      </c>
      <c r="H19" s="5"/>
      <c r="I19" s="13">
        <f>'人的被害_ブロック塀'!Q20+'人的被害_自販機'!I19+'人的被害_屋外落下物'!I19</f>
        <v>0</v>
      </c>
      <c r="J19" s="14">
        <f>'人的被害_ブロック塀'!R20+'人的被害_自販機'!J19+'人的被害_屋外落下物'!J19</f>
        <v>2</v>
      </c>
      <c r="K19" s="15">
        <f>'人的被害_ブロック塀'!S20+'人的被害_自販機'!K19+'人的被害_屋外落下物'!K19</f>
        <v>1</v>
      </c>
    </row>
    <row r="20" spans="1:11" ht="14.25" customHeight="1">
      <c r="A20" s="4" t="s">
        <v>7</v>
      </c>
      <c r="B20" s="5"/>
      <c r="C20" s="13">
        <f>'人的被害_ブロック塀'!C21+'人的被害_自販機'!C20+'人的被害_屋外落下物'!C20</f>
        <v>0</v>
      </c>
      <c r="D20" s="14">
        <f>'人的被害_ブロック塀'!D21+'人的被害_自販機'!D20+'人的被害_屋外落下物'!D20</f>
        <v>1</v>
      </c>
      <c r="E20" s="15">
        <f>'人的被害_ブロック塀'!E21+'人的被害_自販機'!E20+'人的被害_屋外落下物'!E20</f>
        <v>0</v>
      </c>
      <c r="G20" s="4" t="s">
        <v>7</v>
      </c>
      <c r="H20" s="5"/>
      <c r="I20" s="13">
        <f>'人的被害_ブロック塀'!Q21+'人的被害_自販機'!I20+'人的被害_屋外落下物'!I20</f>
        <v>0</v>
      </c>
      <c r="J20" s="14">
        <f>'人的被害_ブロック塀'!R21+'人的被害_自販機'!J20+'人的被害_屋外落下物'!J20</f>
        <v>3</v>
      </c>
      <c r="K20" s="15">
        <f>'人的被害_ブロック塀'!S21+'人的被害_自販機'!K20+'人的被害_屋外落下物'!K20</f>
        <v>1</v>
      </c>
    </row>
    <row r="21" spans="1:11" ht="14.25" customHeight="1">
      <c r="A21" s="4" t="s">
        <v>8</v>
      </c>
      <c r="B21" s="5" t="s">
        <v>20</v>
      </c>
      <c r="C21" s="13">
        <f>'人的被害_ブロック塀'!C22+'人的被害_自販機'!C21+'人的被害_屋外落下物'!C21</f>
        <v>0</v>
      </c>
      <c r="D21" s="14">
        <f>'人的被害_ブロック塀'!D22+'人的被害_自販機'!D21+'人的被害_屋外落下物'!D21</f>
        <v>0</v>
      </c>
      <c r="E21" s="15">
        <f>'人的被害_ブロック塀'!E22+'人的被害_自販機'!E21+'人的被害_屋外落下物'!E21</f>
        <v>0</v>
      </c>
      <c r="G21" s="4" t="s">
        <v>8</v>
      </c>
      <c r="H21" s="5" t="s">
        <v>20</v>
      </c>
      <c r="I21" s="13">
        <f>'人的被害_ブロック塀'!Q22+'人的被害_自販機'!I21+'人的被害_屋外落下物'!I21</f>
        <v>0</v>
      </c>
      <c r="J21" s="14">
        <f>'人的被害_ブロック塀'!R22+'人的被害_自販機'!J21+'人的被害_屋外落下物'!J21</f>
        <v>2</v>
      </c>
      <c r="K21" s="15">
        <f>'人的被害_ブロック塀'!S22+'人的被害_自販機'!K21+'人的被害_屋外落下物'!K21</f>
        <v>0</v>
      </c>
    </row>
    <row r="22" spans="1:11" ht="14.25" customHeight="1">
      <c r="A22" s="4" t="s">
        <v>9</v>
      </c>
      <c r="B22" s="5" t="s">
        <v>21</v>
      </c>
      <c r="C22" s="13">
        <f>'人的被害_ブロック塀'!C23+'人的被害_自販機'!C22+'人的被害_屋外落下物'!C22</f>
        <v>0</v>
      </c>
      <c r="D22" s="14">
        <f>'人的被害_ブロック塀'!D23+'人的被害_自販機'!D22+'人的被害_屋外落下物'!D22</f>
        <v>0</v>
      </c>
      <c r="E22" s="15">
        <f>'人的被害_ブロック塀'!E23+'人的被害_自販機'!E22+'人的被害_屋外落下物'!E22</f>
        <v>0</v>
      </c>
      <c r="G22" s="4" t="s">
        <v>9</v>
      </c>
      <c r="H22" s="5" t="s">
        <v>21</v>
      </c>
      <c r="I22" s="13">
        <f>'人的被害_ブロック塀'!Q23+'人的被害_自販機'!I22+'人的被害_屋外落下物'!I22</f>
        <v>0</v>
      </c>
      <c r="J22" s="14">
        <f>'人的被害_ブロック塀'!R23+'人的被害_自販機'!J22+'人的被害_屋外落下物'!J22</f>
        <v>0</v>
      </c>
      <c r="K22" s="15">
        <f>'人的被害_ブロック塀'!S23+'人的被害_自販機'!K22+'人的被害_屋外落下物'!K22</f>
        <v>0</v>
      </c>
    </row>
    <row r="23" spans="1:11" ht="14.25" customHeight="1" thickBot="1">
      <c r="A23" s="6" t="s">
        <v>9</v>
      </c>
      <c r="B23" s="7" t="s">
        <v>22</v>
      </c>
      <c r="C23" s="19">
        <f>'人的被害_ブロック塀'!C24+'人的被害_自販機'!C23+'人的被害_屋外落下物'!C23</f>
        <v>0</v>
      </c>
      <c r="D23" s="20">
        <f>'人的被害_ブロック塀'!D24+'人的被害_自販機'!D23+'人的被害_屋外落下物'!D23</f>
        <v>0</v>
      </c>
      <c r="E23" s="21">
        <f>'人的被害_ブロック塀'!E24+'人的被害_自販機'!E23+'人的被害_屋外落下物'!E23</f>
        <v>0</v>
      </c>
      <c r="G23" s="6" t="s">
        <v>9</v>
      </c>
      <c r="H23" s="7" t="s">
        <v>22</v>
      </c>
      <c r="I23" s="19">
        <f>'人的被害_ブロック塀'!Q24+'人的被害_自販機'!I23+'人的被害_屋外落下物'!I23</f>
        <v>0</v>
      </c>
      <c r="J23" s="20">
        <f>'人的被害_ブロック塀'!R24+'人的被害_自販機'!J23+'人的被害_屋外落下物'!J23</f>
        <v>0</v>
      </c>
      <c r="K23" s="21">
        <f>'人的被害_ブロック塀'!S24+'人的被害_自販機'!K23+'人的被害_屋外落下物'!K23</f>
        <v>0</v>
      </c>
    </row>
    <row r="24" ht="14.25" customHeight="1"/>
    <row r="25" spans="1:7" ht="14.25" customHeight="1">
      <c r="A25" s="3"/>
      <c r="G25" s="3"/>
    </row>
    <row r="26" ht="14.25" customHeight="1"/>
  </sheetData>
  <sheetProtection/>
  <mergeCells count="8">
    <mergeCell ref="A2:B3"/>
    <mergeCell ref="G2:H3"/>
    <mergeCell ref="C2:C3"/>
    <mergeCell ref="D2:D3"/>
    <mergeCell ref="I2:I3"/>
    <mergeCell ref="J2:J3"/>
    <mergeCell ref="K2:K3"/>
    <mergeCell ref="E2:E3"/>
  </mergeCells>
  <printOptions horizontalCentered="1"/>
  <pageMargins left="0.7874015748031497" right="0.3937007874015748" top="0.5905511811023623" bottom="0.3937007874015748" header="0.31496062992125984" footer="0.1968503937007874"/>
  <pageSetup firstPageNumber="31" useFirstPageNumber="1" horizontalDpi="300" verticalDpi="300" orientation="portrait" paperSize="9" scale="73" r:id="rId1"/>
  <headerFooter alignWithMargins="0">
    <oddFooter>&amp;C&amp;14&amp;P</oddFooter>
  </headerFooter>
  <colBreaks count="1" manualBreakCount="1">
    <brk id="6" max="84" man="1"/>
  </colBreaks>
</worksheet>
</file>

<file path=xl/worksheets/sheet23.xml><?xml version="1.0" encoding="utf-8"?>
<worksheet xmlns="http://schemas.openxmlformats.org/spreadsheetml/2006/main" xmlns:r="http://schemas.openxmlformats.org/officeDocument/2006/relationships">
  <sheetPr>
    <tabColor indexed="46"/>
  </sheetPr>
  <dimension ref="A1:AB26"/>
  <sheetViews>
    <sheetView view="pageBreakPreview" zoomScale="75" zoomScaleSheetLayoutView="75" workbookViewId="0" topLeftCell="A1">
      <selection activeCell="A5" sqref="A5:A24"/>
    </sheetView>
  </sheetViews>
  <sheetFormatPr defaultColWidth="9.140625" defaultRowHeight="15"/>
  <cols>
    <col min="1" max="1" width="6.57421875" style="0" customWidth="1"/>
    <col min="2" max="2" width="7.57421875" style="0" customWidth="1"/>
    <col min="3" max="14" width="9.140625" style="0" customWidth="1"/>
    <col min="15" max="15" width="7.140625" style="0" customWidth="1"/>
    <col min="16" max="16" width="7.57421875" style="0" customWidth="1"/>
    <col min="17" max="28" width="9.140625" style="0" customWidth="1"/>
  </cols>
  <sheetData>
    <row r="1" spans="1:15" s="83" customFormat="1" ht="14.25" thickBot="1">
      <c r="A1" s="83" t="s">
        <v>82</v>
      </c>
      <c r="O1" s="83" t="s">
        <v>83</v>
      </c>
    </row>
    <row r="2" spans="1:28" ht="13.5">
      <c r="A2" s="221" t="s">
        <v>162</v>
      </c>
      <c r="B2" s="222"/>
      <c r="C2" s="228" t="s">
        <v>58</v>
      </c>
      <c r="D2" s="228"/>
      <c r="E2" s="258"/>
      <c r="F2" s="257" t="s">
        <v>61</v>
      </c>
      <c r="G2" s="228"/>
      <c r="H2" s="258"/>
      <c r="I2" s="257" t="s">
        <v>62</v>
      </c>
      <c r="J2" s="228"/>
      <c r="K2" s="258"/>
      <c r="L2" s="257" t="s">
        <v>63</v>
      </c>
      <c r="M2" s="228"/>
      <c r="N2" s="258"/>
      <c r="O2" s="221" t="s">
        <v>162</v>
      </c>
      <c r="P2" s="222"/>
      <c r="Q2" s="228" t="s">
        <v>58</v>
      </c>
      <c r="R2" s="228"/>
      <c r="S2" s="258"/>
      <c r="T2" s="257" t="s">
        <v>61</v>
      </c>
      <c r="U2" s="228"/>
      <c r="V2" s="258"/>
      <c r="W2" s="257" t="s">
        <v>62</v>
      </c>
      <c r="X2" s="228"/>
      <c r="Y2" s="258"/>
      <c r="Z2" s="257" t="s">
        <v>63</v>
      </c>
      <c r="AA2" s="228"/>
      <c r="AB2" s="258"/>
    </row>
    <row r="3" spans="1:28" ht="14.25" customHeight="1">
      <c r="A3" s="255"/>
      <c r="B3" s="256"/>
      <c r="C3" s="261" t="s">
        <v>23</v>
      </c>
      <c r="D3" s="259" t="s">
        <v>24</v>
      </c>
      <c r="E3" s="263" t="s">
        <v>25</v>
      </c>
      <c r="F3" s="259" t="s">
        <v>64</v>
      </c>
      <c r="G3" s="259" t="s">
        <v>65</v>
      </c>
      <c r="H3" s="263" t="s">
        <v>66</v>
      </c>
      <c r="I3" s="259" t="s">
        <v>64</v>
      </c>
      <c r="J3" s="259" t="s">
        <v>65</v>
      </c>
      <c r="K3" s="263" t="s">
        <v>66</v>
      </c>
      <c r="L3" s="259" t="s">
        <v>64</v>
      </c>
      <c r="M3" s="259" t="s">
        <v>65</v>
      </c>
      <c r="N3" s="263" t="s">
        <v>66</v>
      </c>
      <c r="O3" s="255"/>
      <c r="P3" s="256"/>
      <c r="Q3" s="261" t="s">
        <v>23</v>
      </c>
      <c r="R3" s="259" t="s">
        <v>24</v>
      </c>
      <c r="S3" s="263" t="s">
        <v>25</v>
      </c>
      <c r="T3" s="259" t="s">
        <v>64</v>
      </c>
      <c r="U3" s="259" t="s">
        <v>65</v>
      </c>
      <c r="V3" s="263" t="s">
        <v>66</v>
      </c>
      <c r="W3" s="259" t="s">
        <v>64</v>
      </c>
      <c r="X3" s="259" t="s">
        <v>65</v>
      </c>
      <c r="Y3" s="263" t="s">
        <v>66</v>
      </c>
      <c r="Z3" s="259" t="s">
        <v>64</v>
      </c>
      <c r="AA3" s="259" t="s">
        <v>65</v>
      </c>
      <c r="AB3" s="263" t="s">
        <v>66</v>
      </c>
    </row>
    <row r="4" spans="1:28" ht="14.25" customHeight="1" thickBot="1">
      <c r="A4" s="223"/>
      <c r="B4" s="224"/>
      <c r="C4" s="262"/>
      <c r="D4" s="260"/>
      <c r="E4" s="264"/>
      <c r="F4" s="260"/>
      <c r="G4" s="260"/>
      <c r="H4" s="264"/>
      <c r="I4" s="260"/>
      <c r="J4" s="260"/>
      <c r="K4" s="264"/>
      <c r="L4" s="260"/>
      <c r="M4" s="260"/>
      <c r="N4" s="264"/>
      <c r="O4" s="223"/>
      <c r="P4" s="224"/>
      <c r="Q4" s="262"/>
      <c r="R4" s="260"/>
      <c r="S4" s="264"/>
      <c r="T4" s="260"/>
      <c r="U4" s="260"/>
      <c r="V4" s="264"/>
      <c r="W4" s="260"/>
      <c r="X4" s="260"/>
      <c r="Y4" s="264"/>
      <c r="Z4" s="260"/>
      <c r="AA4" s="260"/>
      <c r="AB4" s="264"/>
    </row>
    <row r="5" spans="1:28" ht="14.25" customHeight="1">
      <c r="A5" s="4" t="s">
        <v>0</v>
      </c>
      <c r="B5" s="5" t="s">
        <v>10</v>
      </c>
      <c r="C5" s="13">
        <f aca="true" t="shared" si="0" ref="C5:C21">SUM(F5:H5)</f>
        <v>0</v>
      </c>
      <c r="D5" s="14">
        <f aca="true" t="shared" si="1" ref="D5:D21">SUM(I5:K5)</f>
        <v>0</v>
      </c>
      <c r="E5" s="15">
        <f aca="true" t="shared" si="2" ref="E5:E21">SUM(L5:N5)</f>
        <v>0</v>
      </c>
      <c r="F5" s="13">
        <v>0</v>
      </c>
      <c r="G5" s="14">
        <v>0</v>
      </c>
      <c r="H5" s="15">
        <v>0</v>
      </c>
      <c r="I5" s="13">
        <v>0</v>
      </c>
      <c r="J5" s="14">
        <v>0</v>
      </c>
      <c r="K5" s="15">
        <v>0</v>
      </c>
      <c r="L5" s="13">
        <v>0</v>
      </c>
      <c r="M5" s="14">
        <v>0</v>
      </c>
      <c r="N5" s="15">
        <v>0</v>
      </c>
      <c r="O5" s="4" t="s">
        <v>0</v>
      </c>
      <c r="P5" s="5" t="s">
        <v>10</v>
      </c>
      <c r="Q5" s="13">
        <f aca="true" t="shared" si="3" ref="Q5:Q21">SUM(T5:V5)</f>
        <v>0</v>
      </c>
      <c r="R5" s="14">
        <f aca="true" t="shared" si="4" ref="R5:R21">SUM(W5:Y5)</f>
        <v>3</v>
      </c>
      <c r="S5" s="15">
        <f aca="true" t="shared" si="5" ref="S5:S21">SUM(Z5:AB5)</f>
        <v>1</v>
      </c>
      <c r="T5" s="13">
        <v>0</v>
      </c>
      <c r="U5" s="14">
        <v>0</v>
      </c>
      <c r="V5" s="15">
        <v>0</v>
      </c>
      <c r="W5" s="13">
        <v>2</v>
      </c>
      <c r="X5" s="14">
        <v>1</v>
      </c>
      <c r="Y5" s="15">
        <v>0</v>
      </c>
      <c r="Z5" s="13">
        <v>1</v>
      </c>
      <c r="AA5" s="14">
        <v>0</v>
      </c>
      <c r="AB5" s="15">
        <v>0</v>
      </c>
    </row>
    <row r="6" spans="1:28" ht="14.25" customHeight="1">
      <c r="A6" s="4" t="s">
        <v>0</v>
      </c>
      <c r="B6" s="5" t="s">
        <v>12</v>
      </c>
      <c r="C6" s="13">
        <f t="shared" si="0"/>
        <v>0</v>
      </c>
      <c r="D6" s="14">
        <f t="shared" si="1"/>
        <v>2</v>
      </c>
      <c r="E6" s="15">
        <f t="shared" si="2"/>
        <v>1</v>
      </c>
      <c r="F6" s="13">
        <v>0</v>
      </c>
      <c r="G6" s="14">
        <v>0</v>
      </c>
      <c r="H6" s="15">
        <v>0</v>
      </c>
      <c r="I6" s="13">
        <v>1</v>
      </c>
      <c r="J6" s="14">
        <v>1</v>
      </c>
      <c r="K6" s="15">
        <v>0</v>
      </c>
      <c r="L6" s="13">
        <v>1</v>
      </c>
      <c r="M6" s="14">
        <v>0</v>
      </c>
      <c r="N6" s="15">
        <v>0</v>
      </c>
      <c r="O6" s="4" t="s">
        <v>0</v>
      </c>
      <c r="P6" s="5" t="s">
        <v>12</v>
      </c>
      <c r="Q6" s="13">
        <f t="shared" si="3"/>
        <v>0</v>
      </c>
      <c r="R6" s="14">
        <f t="shared" si="4"/>
        <v>8</v>
      </c>
      <c r="S6" s="15">
        <f t="shared" si="5"/>
        <v>3</v>
      </c>
      <c r="T6" s="13">
        <v>0</v>
      </c>
      <c r="U6" s="14">
        <v>0</v>
      </c>
      <c r="V6" s="15">
        <v>0</v>
      </c>
      <c r="W6" s="13">
        <v>4</v>
      </c>
      <c r="X6" s="14">
        <v>3</v>
      </c>
      <c r="Y6" s="15">
        <v>1</v>
      </c>
      <c r="Z6" s="13">
        <v>2</v>
      </c>
      <c r="AA6" s="14">
        <v>1</v>
      </c>
      <c r="AB6" s="15">
        <v>0</v>
      </c>
    </row>
    <row r="7" spans="1:28" ht="14.25" customHeight="1">
      <c r="A7" s="4" t="s">
        <v>0</v>
      </c>
      <c r="B7" s="5" t="s">
        <v>13</v>
      </c>
      <c r="C7" s="13">
        <f t="shared" si="0"/>
        <v>0</v>
      </c>
      <c r="D7" s="14">
        <f t="shared" si="1"/>
        <v>2</v>
      </c>
      <c r="E7" s="15">
        <f t="shared" si="2"/>
        <v>0</v>
      </c>
      <c r="F7" s="13">
        <v>0</v>
      </c>
      <c r="G7" s="14">
        <v>0</v>
      </c>
      <c r="H7" s="15">
        <v>0</v>
      </c>
      <c r="I7" s="13">
        <v>1</v>
      </c>
      <c r="J7" s="14">
        <v>1</v>
      </c>
      <c r="K7" s="15">
        <v>0</v>
      </c>
      <c r="L7" s="13">
        <v>0</v>
      </c>
      <c r="M7" s="14">
        <v>0</v>
      </c>
      <c r="N7" s="15">
        <v>0</v>
      </c>
      <c r="O7" s="4" t="s">
        <v>0</v>
      </c>
      <c r="P7" s="5" t="s">
        <v>13</v>
      </c>
      <c r="Q7" s="13">
        <f t="shared" si="3"/>
        <v>0</v>
      </c>
      <c r="R7" s="14">
        <f t="shared" si="4"/>
        <v>6</v>
      </c>
      <c r="S7" s="15">
        <f t="shared" si="5"/>
        <v>2</v>
      </c>
      <c r="T7" s="13">
        <v>0</v>
      </c>
      <c r="U7" s="14">
        <v>0</v>
      </c>
      <c r="V7" s="15">
        <v>0</v>
      </c>
      <c r="W7" s="13">
        <v>3</v>
      </c>
      <c r="X7" s="14">
        <v>2</v>
      </c>
      <c r="Y7" s="15">
        <v>1</v>
      </c>
      <c r="Z7" s="13">
        <v>1</v>
      </c>
      <c r="AA7" s="14">
        <v>1</v>
      </c>
      <c r="AB7" s="15">
        <v>0</v>
      </c>
    </row>
    <row r="8" spans="1:28" ht="14.25" customHeight="1">
      <c r="A8" s="4" t="s">
        <v>0</v>
      </c>
      <c r="B8" s="5" t="s">
        <v>14</v>
      </c>
      <c r="C8" s="13">
        <f t="shared" si="0"/>
        <v>0</v>
      </c>
      <c r="D8" s="14">
        <f t="shared" si="1"/>
        <v>0</v>
      </c>
      <c r="E8" s="15">
        <f t="shared" si="2"/>
        <v>0</v>
      </c>
      <c r="F8" s="13">
        <v>0</v>
      </c>
      <c r="G8" s="14">
        <v>0</v>
      </c>
      <c r="H8" s="15">
        <v>0</v>
      </c>
      <c r="I8" s="13">
        <v>0</v>
      </c>
      <c r="J8" s="14">
        <v>0</v>
      </c>
      <c r="K8" s="15">
        <v>0</v>
      </c>
      <c r="L8" s="13">
        <v>0</v>
      </c>
      <c r="M8" s="14">
        <v>0</v>
      </c>
      <c r="N8" s="15">
        <v>0</v>
      </c>
      <c r="O8" s="4" t="s">
        <v>0</v>
      </c>
      <c r="P8" s="5" t="s">
        <v>14</v>
      </c>
      <c r="Q8" s="13">
        <f t="shared" si="3"/>
        <v>0</v>
      </c>
      <c r="R8" s="14">
        <f t="shared" si="4"/>
        <v>2</v>
      </c>
      <c r="S8" s="15">
        <f t="shared" si="5"/>
        <v>1</v>
      </c>
      <c r="T8" s="13">
        <v>0</v>
      </c>
      <c r="U8" s="14">
        <v>0</v>
      </c>
      <c r="V8" s="15">
        <v>0</v>
      </c>
      <c r="W8" s="13">
        <v>1</v>
      </c>
      <c r="X8" s="14">
        <v>1</v>
      </c>
      <c r="Y8" s="15">
        <v>0</v>
      </c>
      <c r="Z8" s="13">
        <v>1</v>
      </c>
      <c r="AA8" s="14">
        <v>0</v>
      </c>
      <c r="AB8" s="15">
        <v>0</v>
      </c>
    </row>
    <row r="9" spans="1:28" ht="14.25" customHeight="1">
      <c r="A9" s="4" t="s">
        <v>0</v>
      </c>
      <c r="B9" s="5" t="s">
        <v>15</v>
      </c>
      <c r="C9" s="13">
        <f t="shared" si="0"/>
        <v>0</v>
      </c>
      <c r="D9" s="14">
        <f t="shared" si="1"/>
        <v>8</v>
      </c>
      <c r="E9" s="15">
        <f t="shared" si="2"/>
        <v>3</v>
      </c>
      <c r="F9" s="13">
        <v>0</v>
      </c>
      <c r="G9" s="14">
        <v>0</v>
      </c>
      <c r="H9" s="15">
        <v>0</v>
      </c>
      <c r="I9" s="13">
        <v>4</v>
      </c>
      <c r="J9" s="14">
        <v>3</v>
      </c>
      <c r="K9" s="15">
        <v>1</v>
      </c>
      <c r="L9" s="13">
        <v>2</v>
      </c>
      <c r="M9" s="14">
        <v>1</v>
      </c>
      <c r="N9" s="15">
        <v>0</v>
      </c>
      <c r="O9" s="4" t="s">
        <v>0</v>
      </c>
      <c r="P9" s="5" t="s">
        <v>15</v>
      </c>
      <c r="Q9" s="13">
        <f t="shared" si="3"/>
        <v>0</v>
      </c>
      <c r="R9" s="14">
        <f t="shared" si="4"/>
        <v>26</v>
      </c>
      <c r="S9" s="15">
        <f t="shared" si="5"/>
        <v>10</v>
      </c>
      <c r="T9" s="13">
        <v>0</v>
      </c>
      <c r="U9" s="14">
        <v>0</v>
      </c>
      <c r="V9" s="15">
        <v>0</v>
      </c>
      <c r="W9" s="13">
        <v>14</v>
      </c>
      <c r="X9" s="14">
        <v>9</v>
      </c>
      <c r="Y9" s="15">
        <v>3</v>
      </c>
      <c r="Z9" s="13">
        <v>6</v>
      </c>
      <c r="AA9" s="14">
        <v>3</v>
      </c>
      <c r="AB9" s="15">
        <v>1</v>
      </c>
    </row>
    <row r="10" spans="1:28" ht="14.25" customHeight="1">
      <c r="A10" s="4" t="s">
        <v>0</v>
      </c>
      <c r="B10" s="5" t="s">
        <v>16</v>
      </c>
      <c r="C10" s="13">
        <f t="shared" si="0"/>
        <v>0</v>
      </c>
      <c r="D10" s="14">
        <f t="shared" si="1"/>
        <v>11</v>
      </c>
      <c r="E10" s="15">
        <f t="shared" si="2"/>
        <v>6</v>
      </c>
      <c r="F10" s="13">
        <v>0</v>
      </c>
      <c r="G10" s="14">
        <v>0</v>
      </c>
      <c r="H10" s="15">
        <v>0</v>
      </c>
      <c r="I10" s="13">
        <v>6</v>
      </c>
      <c r="J10" s="14">
        <v>4</v>
      </c>
      <c r="K10" s="15">
        <v>1</v>
      </c>
      <c r="L10" s="13">
        <v>3</v>
      </c>
      <c r="M10" s="14">
        <v>2</v>
      </c>
      <c r="N10" s="15">
        <v>1</v>
      </c>
      <c r="O10" s="4" t="s">
        <v>0</v>
      </c>
      <c r="P10" s="5" t="s">
        <v>16</v>
      </c>
      <c r="Q10" s="13">
        <f t="shared" si="3"/>
        <v>1</v>
      </c>
      <c r="R10" s="14">
        <f t="shared" si="4"/>
        <v>42</v>
      </c>
      <c r="S10" s="15">
        <f t="shared" si="5"/>
        <v>16</v>
      </c>
      <c r="T10" s="13">
        <v>1</v>
      </c>
      <c r="U10" s="14">
        <v>0</v>
      </c>
      <c r="V10" s="15">
        <v>0</v>
      </c>
      <c r="W10" s="13">
        <v>23</v>
      </c>
      <c r="X10" s="14">
        <v>14</v>
      </c>
      <c r="Y10" s="15">
        <v>5</v>
      </c>
      <c r="Z10" s="13">
        <v>9</v>
      </c>
      <c r="AA10" s="14">
        <v>5</v>
      </c>
      <c r="AB10" s="15">
        <v>2</v>
      </c>
    </row>
    <row r="11" spans="1:28" ht="14.25" customHeight="1">
      <c r="A11" s="4" t="s">
        <v>0</v>
      </c>
      <c r="B11" s="5" t="s">
        <v>17</v>
      </c>
      <c r="C11" s="13">
        <f t="shared" si="0"/>
        <v>0</v>
      </c>
      <c r="D11" s="14">
        <f t="shared" si="1"/>
        <v>2</v>
      </c>
      <c r="E11" s="15">
        <f t="shared" si="2"/>
        <v>0</v>
      </c>
      <c r="F11" s="13">
        <v>0</v>
      </c>
      <c r="G11" s="14">
        <v>0</v>
      </c>
      <c r="H11" s="15">
        <v>0</v>
      </c>
      <c r="I11" s="13">
        <v>1</v>
      </c>
      <c r="J11" s="14">
        <v>1</v>
      </c>
      <c r="K11" s="15">
        <v>0</v>
      </c>
      <c r="L11" s="13">
        <v>0</v>
      </c>
      <c r="M11" s="14">
        <v>0</v>
      </c>
      <c r="N11" s="15">
        <v>0</v>
      </c>
      <c r="O11" s="4" t="s">
        <v>0</v>
      </c>
      <c r="P11" s="5" t="s">
        <v>17</v>
      </c>
      <c r="Q11" s="13">
        <f t="shared" si="3"/>
        <v>0</v>
      </c>
      <c r="R11" s="14">
        <f t="shared" si="4"/>
        <v>6</v>
      </c>
      <c r="S11" s="15">
        <f t="shared" si="5"/>
        <v>2</v>
      </c>
      <c r="T11" s="13">
        <v>0</v>
      </c>
      <c r="U11" s="14">
        <v>0</v>
      </c>
      <c r="V11" s="15">
        <v>0</v>
      </c>
      <c r="W11" s="13">
        <v>3</v>
      </c>
      <c r="X11" s="14">
        <v>2</v>
      </c>
      <c r="Y11" s="15">
        <v>1</v>
      </c>
      <c r="Z11" s="13">
        <v>1</v>
      </c>
      <c r="AA11" s="14">
        <v>1</v>
      </c>
      <c r="AB11" s="15">
        <v>0</v>
      </c>
    </row>
    <row r="12" spans="1:28" ht="14.25" customHeight="1">
      <c r="A12" s="4" t="s">
        <v>0</v>
      </c>
      <c r="B12" s="5" t="s">
        <v>18</v>
      </c>
      <c r="C12" s="13">
        <f t="shared" si="0"/>
        <v>0</v>
      </c>
      <c r="D12" s="14">
        <f t="shared" si="1"/>
        <v>7</v>
      </c>
      <c r="E12" s="15">
        <f t="shared" si="2"/>
        <v>3</v>
      </c>
      <c r="F12" s="13">
        <v>0</v>
      </c>
      <c r="G12" s="14">
        <v>0</v>
      </c>
      <c r="H12" s="15">
        <v>0</v>
      </c>
      <c r="I12" s="13">
        <v>4</v>
      </c>
      <c r="J12" s="14">
        <v>2</v>
      </c>
      <c r="K12" s="15">
        <v>1</v>
      </c>
      <c r="L12" s="13">
        <v>2</v>
      </c>
      <c r="M12" s="14">
        <v>1</v>
      </c>
      <c r="N12" s="15">
        <v>0</v>
      </c>
      <c r="O12" s="4" t="s">
        <v>0</v>
      </c>
      <c r="P12" s="5" t="s">
        <v>18</v>
      </c>
      <c r="Q12" s="13">
        <f t="shared" si="3"/>
        <v>0</v>
      </c>
      <c r="R12" s="14">
        <f t="shared" si="4"/>
        <v>25</v>
      </c>
      <c r="S12" s="15">
        <f t="shared" si="5"/>
        <v>9</v>
      </c>
      <c r="T12" s="13">
        <v>0</v>
      </c>
      <c r="U12" s="14">
        <v>0</v>
      </c>
      <c r="V12" s="15">
        <v>0</v>
      </c>
      <c r="W12" s="13">
        <v>14</v>
      </c>
      <c r="X12" s="14">
        <v>8</v>
      </c>
      <c r="Y12" s="15">
        <v>3</v>
      </c>
      <c r="Z12" s="13">
        <v>5</v>
      </c>
      <c r="AA12" s="14">
        <v>3</v>
      </c>
      <c r="AB12" s="15">
        <v>1</v>
      </c>
    </row>
    <row r="13" spans="1:28" ht="14.25" customHeight="1" thickBot="1">
      <c r="A13" s="6" t="s">
        <v>0</v>
      </c>
      <c r="B13" s="7" t="s">
        <v>19</v>
      </c>
      <c r="C13" s="19">
        <f t="shared" si="0"/>
        <v>0</v>
      </c>
      <c r="D13" s="20">
        <f t="shared" si="1"/>
        <v>7</v>
      </c>
      <c r="E13" s="21">
        <f t="shared" si="2"/>
        <v>3</v>
      </c>
      <c r="F13" s="19">
        <v>0</v>
      </c>
      <c r="G13" s="20">
        <v>0</v>
      </c>
      <c r="H13" s="21">
        <v>0</v>
      </c>
      <c r="I13" s="19">
        <v>4</v>
      </c>
      <c r="J13" s="20">
        <v>2</v>
      </c>
      <c r="K13" s="21">
        <v>1</v>
      </c>
      <c r="L13" s="19">
        <v>2</v>
      </c>
      <c r="M13" s="20">
        <v>1</v>
      </c>
      <c r="N13" s="21">
        <v>0</v>
      </c>
      <c r="O13" s="6" t="s">
        <v>0</v>
      </c>
      <c r="P13" s="7" t="s">
        <v>19</v>
      </c>
      <c r="Q13" s="19">
        <f t="shared" si="3"/>
        <v>0</v>
      </c>
      <c r="R13" s="20">
        <f t="shared" si="4"/>
        <v>25</v>
      </c>
      <c r="S13" s="21">
        <f t="shared" si="5"/>
        <v>9</v>
      </c>
      <c r="T13" s="19">
        <v>0</v>
      </c>
      <c r="U13" s="20">
        <v>0</v>
      </c>
      <c r="V13" s="21">
        <v>0</v>
      </c>
      <c r="W13" s="19">
        <v>14</v>
      </c>
      <c r="X13" s="20">
        <v>8</v>
      </c>
      <c r="Y13" s="21">
        <v>3</v>
      </c>
      <c r="Z13" s="19">
        <v>5</v>
      </c>
      <c r="AA13" s="20">
        <v>3</v>
      </c>
      <c r="AB13" s="21">
        <v>1</v>
      </c>
    </row>
    <row r="14" spans="1:28" ht="14.25" customHeight="1" thickBot="1">
      <c r="A14" s="178" t="s">
        <v>51</v>
      </c>
      <c r="B14" s="179" t="s">
        <v>11</v>
      </c>
      <c r="C14" s="194">
        <f t="shared" si="0"/>
        <v>0</v>
      </c>
      <c r="D14" s="195">
        <f t="shared" si="1"/>
        <v>3</v>
      </c>
      <c r="E14" s="196">
        <f t="shared" si="2"/>
        <v>2</v>
      </c>
      <c r="F14" s="194">
        <v>0</v>
      </c>
      <c r="G14" s="195">
        <v>0</v>
      </c>
      <c r="H14" s="196">
        <v>0</v>
      </c>
      <c r="I14" s="194">
        <v>2</v>
      </c>
      <c r="J14" s="195">
        <v>1</v>
      </c>
      <c r="K14" s="196">
        <v>0</v>
      </c>
      <c r="L14" s="194">
        <v>1</v>
      </c>
      <c r="M14" s="195">
        <v>1</v>
      </c>
      <c r="N14" s="196">
        <v>0</v>
      </c>
      <c r="O14" s="178" t="s">
        <v>29</v>
      </c>
      <c r="P14" s="179" t="s">
        <v>11</v>
      </c>
      <c r="Q14" s="194">
        <f t="shared" si="3"/>
        <v>0</v>
      </c>
      <c r="R14" s="195">
        <f t="shared" si="4"/>
        <v>15</v>
      </c>
      <c r="S14" s="196">
        <f t="shared" si="5"/>
        <v>6</v>
      </c>
      <c r="T14" s="194">
        <v>0</v>
      </c>
      <c r="U14" s="195">
        <v>0</v>
      </c>
      <c r="V14" s="196">
        <v>0</v>
      </c>
      <c r="W14" s="194">
        <v>8</v>
      </c>
      <c r="X14" s="195">
        <v>5</v>
      </c>
      <c r="Y14" s="196">
        <v>2</v>
      </c>
      <c r="Z14" s="194">
        <v>3</v>
      </c>
      <c r="AA14" s="195">
        <v>2</v>
      </c>
      <c r="AB14" s="196">
        <v>1</v>
      </c>
    </row>
    <row r="15" spans="1:28" ht="14.25" customHeight="1">
      <c r="A15" s="4" t="s">
        <v>1</v>
      </c>
      <c r="B15" s="5"/>
      <c r="C15" s="13">
        <f t="shared" si="0"/>
        <v>0</v>
      </c>
      <c r="D15" s="14">
        <f t="shared" si="1"/>
        <v>2</v>
      </c>
      <c r="E15" s="15">
        <f t="shared" si="2"/>
        <v>0</v>
      </c>
      <c r="F15" s="13">
        <v>0</v>
      </c>
      <c r="G15" s="14">
        <v>0</v>
      </c>
      <c r="H15" s="15">
        <v>0</v>
      </c>
      <c r="I15" s="13">
        <v>1</v>
      </c>
      <c r="J15" s="14">
        <v>1</v>
      </c>
      <c r="K15" s="15">
        <v>0</v>
      </c>
      <c r="L15" s="13">
        <v>0</v>
      </c>
      <c r="M15" s="14">
        <v>0</v>
      </c>
      <c r="N15" s="15">
        <v>0</v>
      </c>
      <c r="O15" s="4" t="s">
        <v>1</v>
      </c>
      <c r="P15" s="5"/>
      <c r="Q15" s="13">
        <f t="shared" si="3"/>
        <v>0</v>
      </c>
      <c r="R15" s="14">
        <f t="shared" si="4"/>
        <v>7</v>
      </c>
      <c r="S15" s="15">
        <f t="shared" si="5"/>
        <v>2</v>
      </c>
      <c r="T15" s="13">
        <v>0</v>
      </c>
      <c r="U15" s="14">
        <v>0</v>
      </c>
      <c r="V15" s="15">
        <v>0</v>
      </c>
      <c r="W15" s="13">
        <v>4</v>
      </c>
      <c r="X15" s="14">
        <v>2</v>
      </c>
      <c r="Y15" s="15">
        <v>1</v>
      </c>
      <c r="Z15" s="13">
        <v>1</v>
      </c>
      <c r="AA15" s="14">
        <v>1</v>
      </c>
      <c r="AB15" s="15">
        <v>0</v>
      </c>
    </row>
    <row r="16" spans="1:28" ht="14.25" customHeight="1">
      <c r="A16" s="4" t="s">
        <v>2</v>
      </c>
      <c r="B16" s="5"/>
      <c r="C16" s="13">
        <f t="shared" si="0"/>
        <v>0</v>
      </c>
      <c r="D16" s="14">
        <f t="shared" si="1"/>
        <v>1</v>
      </c>
      <c r="E16" s="15">
        <f t="shared" si="2"/>
        <v>0</v>
      </c>
      <c r="F16" s="13">
        <v>0</v>
      </c>
      <c r="G16" s="14">
        <v>0</v>
      </c>
      <c r="H16" s="15">
        <v>0</v>
      </c>
      <c r="I16" s="13">
        <v>1</v>
      </c>
      <c r="J16" s="14">
        <v>0</v>
      </c>
      <c r="K16" s="15">
        <v>0</v>
      </c>
      <c r="L16" s="13">
        <v>0</v>
      </c>
      <c r="M16" s="14">
        <v>0</v>
      </c>
      <c r="N16" s="15">
        <v>0</v>
      </c>
      <c r="O16" s="4" t="s">
        <v>2</v>
      </c>
      <c r="P16" s="5"/>
      <c r="Q16" s="13">
        <f t="shared" si="3"/>
        <v>0</v>
      </c>
      <c r="R16" s="14">
        <f t="shared" si="4"/>
        <v>3</v>
      </c>
      <c r="S16" s="15">
        <f t="shared" si="5"/>
        <v>1</v>
      </c>
      <c r="T16" s="13">
        <v>0</v>
      </c>
      <c r="U16" s="14">
        <v>0</v>
      </c>
      <c r="V16" s="15">
        <v>0</v>
      </c>
      <c r="W16" s="13">
        <v>2</v>
      </c>
      <c r="X16" s="14">
        <v>1</v>
      </c>
      <c r="Y16" s="15">
        <v>0</v>
      </c>
      <c r="Z16" s="13">
        <v>1</v>
      </c>
      <c r="AA16" s="14">
        <v>0</v>
      </c>
      <c r="AB16" s="15">
        <v>0</v>
      </c>
    </row>
    <row r="17" spans="1:28" ht="14.25" customHeight="1">
      <c r="A17" s="4" t="s">
        <v>3</v>
      </c>
      <c r="B17" s="5"/>
      <c r="C17" s="13">
        <f t="shared" si="0"/>
        <v>0</v>
      </c>
      <c r="D17" s="14">
        <f t="shared" si="1"/>
        <v>0</v>
      </c>
      <c r="E17" s="15">
        <f t="shared" si="2"/>
        <v>0</v>
      </c>
      <c r="F17" s="13">
        <v>0</v>
      </c>
      <c r="G17" s="14">
        <v>0</v>
      </c>
      <c r="H17" s="15">
        <v>0</v>
      </c>
      <c r="I17" s="13">
        <v>0</v>
      </c>
      <c r="J17" s="14">
        <v>0</v>
      </c>
      <c r="K17" s="15">
        <v>0</v>
      </c>
      <c r="L17" s="13">
        <v>0</v>
      </c>
      <c r="M17" s="14">
        <v>0</v>
      </c>
      <c r="N17" s="15">
        <v>0</v>
      </c>
      <c r="O17" s="4" t="s">
        <v>3</v>
      </c>
      <c r="P17" s="5"/>
      <c r="Q17" s="13">
        <f t="shared" si="3"/>
        <v>0</v>
      </c>
      <c r="R17" s="14">
        <f t="shared" si="4"/>
        <v>2</v>
      </c>
      <c r="S17" s="15">
        <f t="shared" si="5"/>
        <v>1</v>
      </c>
      <c r="T17" s="13">
        <v>0</v>
      </c>
      <c r="U17" s="14">
        <v>0</v>
      </c>
      <c r="V17" s="15">
        <v>0</v>
      </c>
      <c r="W17" s="13">
        <v>1</v>
      </c>
      <c r="X17" s="14">
        <v>1</v>
      </c>
      <c r="Y17" s="15">
        <v>0</v>
      </c>
      <c r="Z17" s="13">
        <v>1</v>
      </c>
      <c r="AA17" s="14">
        <v>0</v>
      </c>
      <c r="AB17" s="15">
        <v>0</v>
      </c>
    </row>
    <row r="18" spans="1:28" ht="14.25" customHeight="1">
      <c r="A18" s="4" t="s">
        <v>4</v>
      </c>
      <c r="B18" s="5"/>
      <c r="C18" s="13">
        <f t="shared" si="0"/>
        <v>0</v>
      </c>
      <c r="D18" s="14">
        <f t="shared" si="1"/>
        <v>2</v>
      </c>
      <c r="E18" s="15">
        <f t="shared" si="2"/>
        <v>0</v>
      </c>
      <c r="F18" s="13">
        <v>0</v>
      </c>
      <c r="G18" s="14">
        <v>0</v>
      </c>
      <c r="H18" s="15">
        <v>0</v>
      </c>
      <c r="I18" s="13">
        <v>1</v>
      </c>
      <c r="J18" s="14">
        <v>1</v>
      </c>
      <c r="K18" s="15">
        <v>0</v>
      </c>
      <c r="L18" s="13">
        <v>0</v>
      </c>
      <c r="M18" s="14">
        <v>0</v>
      </c>
      <c r="N18" s="15">
        <v>0</v>
      </c>
      <c r="O18" s="4" t="s">
        <v>4</v>
      </c>
      <c r="P18" s="5"/>
      <c r="Q18" s="13">
        <f t="shared" si="3"/>
        <v>0</v>
      </c>
      <c r="R18" s="14">
        <f t="shared" si="4"/>
        <v>6</v>
      </c>
      <c r="S18" s="15">
        <f t="shared" si="5"/>
        <v>2</v>
      </c>
      <c r="T18" s="13">
        <v>0</v>
      </c>
      <c r="U18" s="14">
        <v>0</v>
      </c>
      <c r="V18" s="15">
        <v>0</v>
      </c>
      <c r="W18" s="13">
        <v>3</v>
      </c>
      <c r="X18" s="14">
        <v>2</v>
      </c>
      <c r="Y18" s="15">
        <v>1</v>
      </c>
      <c r="Z18" s="13">
        <v>1</v>
      </c>
      <c r="AA18" s="14">
        <v>1</v>
      </c>
      <c r="AB18" s="15">
        <v>0</v>
      </c>
    </row>
    <row r="19" spans="1:28" ht="14.25" customHeight="1">
      <c r="A19" s="4" t="s">
        <v>5</v>
      </c>
      <c r="B19" s="5"/>
      <c r="C19" s="13">
        <f t="shared" si="0"/>
        <v>0</v>
      </c>
      <c r="D19" s="14">
        <f t="shared" si="1"/>
        <v>2</v>
      </c>
      <c r="E19" s="15">
        <f t="shared" si="2"/>
        <v>0</v>
      </c>
      <c r="F19" s="13">
        <v>0</v>
      </c>
      <c r="G19" s="14">
        <v>0</v>
      </c>
      <c r="H19" s="15">
        <v>0</v>
      </c>
      <c r="I19" s="13">
        <v>1</v>
      </c>
      <c r="J19" s="14">
        <v>1</v>
      </c>
      <c r="K19" s="15">
        <v>0</v>
      </c>
      <c r="L19" s="13">
        <v>0</v>
      </c>
      <c r="M19" s="14">
        <v>0</v>
      </c>
      <c r="N19" s="15">
        <v>0</v>
      </c>
      <c r="O19" s="4" t="s">
        <v>5</v>
      </c>
      <c r="P19" s="5"/>
      <c r="Q19" s="13">
        <f t="shared" si="3"/>
        <v>0</v>
      </c>
      <c r="R19" s="14">
        <f t="shared" si="4"/>
        <v>6</v>
      </c>
      <c r="S19" s="15">
        <f t="shared" si="5"/>
        <v>2</v>
      </c>
      <c r="T19" s="13">
        <v>0</v>
      </c>
      <c r="U19" s="14">
        <v>0</v>
      </c>
      <c r="V19" s="15">
        <v>0</v>
      </c>
      <c r="W19" s="13">
        <v>3</v>
      </c>
      <c r="X19" s="14">
        <v>2</v>
      </c>
      <c r="Y19" s="15">
        <v>1</v>
      </c>
      <c r="Z19" s="13">
        <v>1</v>
      </c>
      <c r="AA19" s="14">
        <v>1</v>
      </c>
      <c r="AB19" s="15">
        <v>0</v>
      </c>
    </row>
    <row r="20" spans="1:28" ht="14.25" customHeight="1">
      <c r="A20" s="4" t="s">
        <v>6</v>
      </c>
      <c r="B20" s="5"/>
      <c r="C20" s="13">
        <f t="shared" si="0"/>
        <v>0</v>
      </c>
      <c r="D20" s="14">
        <f t="shared" si="1"/>
        <v>0</v>
      </c>
      <c r="E20" s="15">
        <f t="shared" si="2"/>
        <v>0</v>
      </c>
      <c r="F20" s="13">
        <v>0</v>
      </c>
      <c r="G20" s="14">
        <v>0</v>
      </c>
      <c r="H20" s="15">
        <v>0</v>
      </c>
      <c r="I20" s="13">
        <v>0</v>
      </c>
      <c r="J20" s="14">
        <v>0</v>
      </c>
      <c r="K20" s="15">
        <v>0</v>
      </c>
      <c r="L20" s="13">
        <v>0</v>
      </c>
      <c r="M20" s="14">
        <v>0</v>
      </c>
      <c r="N20" s="15">
        <v>0</v>
      </c>
      <c r="O20" s="4" t="s">
        <v>6</v>
      </c>
      <c r="P20" s="5"/>
      <c r="Q20" s="13">
        <f t="shared" si="3"/>
        <v>0</v>
      </c>
      <c r="R20" s="14">
        <f t="shared" si="4"/>
        <v>2</v>
      </c>
      <c r="S20" s="15">
        <f t="shared" si="5"/>
        <v>1</v>
      </c>
      <c r="T20" s="13">
        <v>0</v>
      </c>
      <c r="U20" s="14">
        <v>0</v>
      </c>
      <c r="V20" s="15">
        <v>0</v>
      </c>
      <c r="W20" s="13">
        <v>1</v>
      </c>
      <c r="X20" s="14">
        <v>1</v>
      </c>
      <c r="Y20" s="15">
        <v>0</v>
      </c>
      <c r="Z20" s="13">
        <v>1</v>
      </c>
      <c r="AA20" s="14">
        <v>0</v>
      </c>
      <c r="AB20" s="15">
        <v>0</v>
      </c>
    </row>
    <row r="21" spans="1:28" ht="14.25" customHeight="1">
      <c r="A21" s="4" t="s">
        <v>7</v>
      </c>
      <c r="B21" s="5"/>
      <c r="C21" s="13">
        <f t="shared" si="0"/>
        <v>0</v>
      </c>
      <c r="D21" s="14">
        <f t="shared" si="1"/>
        <v>1</v>
      </c>
      <c r="E21" s="15">
        <f t="shared" si="2"/>
        <v>0</v>
      </c>
      <c r="F21" s="13">
        <v>0</v>
      </c>
      <c r="G21" s="14">
        <v>0</v>
      </c>
      <c r="H21" s="15">
        <v>0</v>
      </c>
      <c r="I21" s="13">
        <v>1</v>
      </c>
      <c r="J21" s="14">
        <v>0</v>
      </c>
      <c r="K21" s="15">
        <v>0</v>
      </c>
      <c r="L21" s="13">
        <v>0</v>
      </c>
      <c r="M21" s="14">
        <v>0</v>
      </c>
      <c r="N21" s="15">
        <v>0</v>
      </c>
      <c r="O21" s="4" t="s">
        <v>7</v>
      </c>
      <c r="P21" s="5"/>
      <c r="Q21" s="13">
        <f t="shared" si="3"/>
        <v>0</v>
      </c>
      <c r="R21" s="14">
        <f t="shared" si="4"/>
        <v>3</v>
      </c>
      <c r="S21" s="15">
        <f t="shared" si="5"/>
        <v>1</v>
      </c>
      <c r="T21" s="13">
        <v>0</v>
      </c>
      <c r="U21" s="14">
        <v>0</v>
      </c>
      <c r="V21" s="15">
        <v>0</v>
      </c>
      <c r="W21" s="13">
        <v>2</v>
      </c>
      <c r="X21" s="14">
        <v>1</v>
      </c>
      <c r="Y21" s="15">
        <v>0</v>
      </c>
      <c r="Z21" s="13">
        <v>1</v>
      </c>
      <c r="AA21" s="14">
        <v>0</v>
      </c>
      <c r="AB21" s="15">
        <v>0</v>
      </c>
    </row>
    <row r="22" spans="1:28" ht="14.25" customHeight="1">
      <c r="A22" s="4" t="s">
        <v>8</v>
      </c>
      <c r="B22" s="5" t="s">
        <v>20</v>
      </c>
      <c r="C22" s="13">
        <f>SUM(F22:H22)</f>
        <v>0</v>
      </c>
      <c r="D22" s="14">
        <f>SUM(I22:K22)</f>
        <v>0</v>
      </c>
      <c r="E22" s="15">
        <f>SUM(L22:N22)</f>
        <v>0</v>
      </c>
      <c r="F22" s="13">
        <v>0</v>
      </c>
      <c r="G22" s="14">
        <v>0</v>
      </c>
      <c r="H22" s="15">
        <v>0</v>
      </c>
      <c r="I22" s="13">
        <v>0</v>
      </c>
      <c r="J22" s="14">
        <v>0</v>
      </c>
      <c r="K22" s="15">
        <v>0</v>
      </c>
      <c r="L22" s="13">
        <v>0</v>
      </c>
      <c r="M22" s="14">
        <v>0</v>
      </c>
      <c r="N22" s="15">
        <v>0</v>
      </c>
      <c r="O22" s="4" t="s">
        <v>8</v>
      </c>
      <c r="P22" s="5" t="s">
        <v>20</v>
      </c>
      <c r="Q22" s="13">
        <f>SUM(T22:V22)</f>
        <v>0</v>
      </c>
      <c r="R22" s="14">
        <f>SUM(W22:Y22)</f>
        <v>2</v>
      </c>
      <c r="S22" s="15">
        <f>SUM(Z22:AB22)</f>
        <v>0</v>
      </c>
      <c r="T22" s="13">
        <v>0</v>
      </c>
      <c r="U22" s="14">
        <v>0</v>
      </c>
      <c r="V22" s="15">
        <v>0</v>
      </c>
      <c r="W22" s="13">
        <v>1</v>
      </c>
      <c r="X22" s="14">
        <v>1</v>
      </c>
      <c r="Y22" s="15">
        <v>0</v>
      </c>
      <c r="Z22" s="13">
        <v>0</v>
      </c>
      <c r="AA22" s="14">
        <v>0</v>
      </c>
      <c r="AB22" s="15">
        <v>0</v>
      </c>
    </row>
    <row r="23" spans="1:28" ht="14.25" customHeight="1">
      <c r="A23" s="4" t="s">
        <v>9</v>
      </c>
      <c r="B23" s="5" t="s">
        <v>21</v>
      </c>
      <c r="C23" s="13">
        <f>SUM(F23:H23)</f>
        <v>0</v>
      </c>
      <c r="D23" s="14">
        <f>SUM(I23:K23)</f>
        <v>0</v>
      </c>
      <c r="E23" s="15">
        <f>SUM(L23:N23)</f>
        <v>0</v>
      </c>
      <c r="F23" s="13">
        <v>0</v>
      </c>
      <c r="G23" s="14">
        <v>0</v>
      </c>
      <c r="H23" s="15">
        <v>0</v>
      </c>
      <c r="I23" s="13">
        <v>0</v>
      </c>
      <c r="J23" s="14">
        <v>0</v>
      </c>
      <c r="K23" s="15">
        <v>0</v>
      </c>
      <c r="L23" s="13">
        <v>0</v>
      </c>
      <c r="M23" s="14">
        <v>0</v>
      </c>
      <c r="N23" s="15">
        <v>0</v>
      </c>
      <c r="O23" s="4" t="s">
        <v>9</v>
      </c>
      <c r="P23" s="5" t="s">
        <v>21</v>
      </c>
      <c r="Q23" s="13">
        <f>SUM(T23:V23)</f>
        <v>0</v>
      </c>
      <c r="R23" s="14">
        <f>SUM(W23:Y23)</f>
        <v>0</v>
      </c>
      <c r="S23" s="15">
        <f>SUM(Z23:AB23)</f>
        <v>0</v>
      </c>
      <c r="T23" s="13">
        <v>0</v>
      </c>
      <c r="U23" s="14">
        <v>0</v>
      </c>
      <c r="V23" s="15">
        <v>0</v>
      </c>
      <c r="W23" s="13">
        <v>0</v>
      </c>
      <c r="X23" s="14">
        <v>0</v>
      </c>
      <c r="Y23" s="15">
        <v>0</v>
      </c>
      <c r="Z23" s="13">
        <v>0</v>
      </c>
      <c r="AA23" s="14">
        <v>0</v>
      </c>
      <c r="AB23" s="15">
        <v>0</v>
      </c>
    </row>
    <row r="24" spans="1:28" ht="14.25" customHeight="1" thickBot="1">
      <c r="A24" s="6" t="s">
        <v>9</v>
      </c>
      <c r="B24" s="7" t="s">
        <v>22</v>
      </c>
      <c r="C24" s="19">
        <f>SUM(F24:H24)</f>
        <v>0</v>
      </c>
      <c r="D24" s="20">
        <f>SUM(I24:K24)</f>
        <v>0</v>
      </c>
      <c r="E24" s="21">
        <f>SUM(L24:N24)</f>
        <v>0</v>
      </c>
      <c r="F24" s="19">
        <v>0</v>
      </c>
      <c r="G24" s="20">
        <v>0</v>
      </c>
      <c r="H24" s="21">
        <v>0</v>
      </c>
      <c r="I24" s="19">
        <v>0</v>
      </c>
      <c r="J24" s="20">
        <v>0</v>
      </c>
      <c r="K24" s="21">
        <v>0</v>
      </c>
      <c r="L24" s="19">
        <v>0</v>
      </c>
      <c r="M24" s="20">
        <v>0</v>
      </c>
      <c r="N24" s="21">
        <v>0</v>
      </c>
      <c r="O24" s="6" t="s">
        <v>9</v>
      </c>
      <c r="P24" s="7" t="s">
        <v>22</v>
      </c>
      <c r="Q24" s="19">
        <f>SUM(T24:V24)</f>
        <v>0</v>
      </c>
      <c r="R24" s="20">
        <f>SUM(W24:Y24)</f>
        <v>0</v>
      </c>
      <c r="S24" s="21">
        <f>SUM(Z24:AB24)</f>
        <v>0</v>
      </c>
      <c r="T24" s="19">
        <v>0</v>
      </c>
      <c r="U24" s="20">
        <v>0</v>
      </c>
      <c r="V24" s="21">
        <v>0</v>
      </c>
      <c r="W24" s="19">
        <v>0</v>
      </c>
      <c r="X24" s="20">
        <v>0</v>
      </c>
      <c r="Y24" s="21">
        <v>0</v>
      </c>
      <c r="Z24" s="19">
        <v>0</v>
      </c>
      <c r="AA24" s="20">
        <v>0</v>
      </c>
      <c r="AB24" s="21">
        <v>0</v>
      </c>
    </row>
    <row r="25" ht="14.25" customHeight="1"/>
    <row r="26" spans="1:15" ht="14.25" customHeight="1">
      <c r="A26" s="3"/>
      <c r="O26" s="3"/>
    </row>
  </sheetData>
  <sheetProtection/>
  <mergeCells count="34">
    <mergeCell ref="A2:B4"/>
    <mergeCell ref="C2:E2"/>
    <mergeCell ref="C3:C4"/>
    <mergeCell ref="D3:D4"/>
    <mergeCell ref="E3:E4"/>
    <mergeCell ref="Z3:Z4"/>
    <mergeCell ref="W3:W4"/>
    <mergeCell ref="H3:H4"/>
    <mergeCell ref="G3:G4"/>
    <mergeCell ref="F2:H2"/>
    <mergeCell ref="I3:I4"/>
    <mergeCell ref="J3:J4"/>
    <mergeCell ref="F3:F4"/>
    <mergeCell ref="I2:K2"/>
    <mergeCell ref="K3:K4"/>
    <mergeCell ref="Y3:Y4"/>
    <mergeCell ref="Q2:S2"/>
    <mergeCell ref="U3:U4"/>
    <mergeCell ref="V3:V4"/>
    <mergeCell ref="T2:V2"/>
    <mergeCell ref="Z2:AB2"/>
    <mergeCell ref="X3:X4"/>
    <mergeCell ref="AA3:AA4"/>
    <mergeCell ref="W2:Y2"/>
    <mergeCell ref="AB3:AB4"/>
    <mergeCell ref="O2:P4"/>
    <mergeCell ref="L2:N2"/>
    <mergeCell ref="T3:T4"/>
    <mergeCell ref="Q3:Q4"/>
    <mergeCell ref="R3:R4"/>
    <mergeCell ref="L3:L4"/>
    <mergeCell ref="M3:M4"/>
    <mergeCell ref="N3:N4"/>
    <mergeCell ref="S3:S4"/>
  </mergeCells>
  <printOptions horizontalCentered="1"/>
  <pageMargins left="0.7874015748031497" right="0.3937007874015748" top="0.5905511811023623" bottom="0.3937007874015748" header="0.31496062992125984" footer="0.1968503937007874"/>
  <pageSetup firstPageNumber="33" useFirstPageNumber="1" horizontalDpi="300" verticalDpi="300" orientation="portrait" paperSize="9" scale="71" r:id="rId1"/>
  <headerFooter alignWithMargins="0">
    <oddFooter>&amp;C&amp;14&amp;P</oddFooter>
  </headerFooter>
  <colBreaks count="1" manualBreakCount="1">
    <brk id="14" max="86" man="1"/>
  </colBreaks>
</worksheet>
</file>

<file path=xl/worksheets/sheet24.xml><?xml version="1.0" encoding="utf-8"?>
<worksheet xmlns="http://schemas.openxmlformats.org/spreadsheetml/2006/main" xmlns:r="http://schemas.openxmlformats.org/officeDocument/2006/relationships">
  <sheetPr>
    <tabColor indexed="46"/>
  </sheetPr>
  <dimension ref="A1:K25"/>
  <sheetViews>
    <sheetView view="pageBreakPreview" zoomScale="75" zoomScaleSheetLayoutView="75" workbookViewId="0" topLeftCell="A1">
      <selection activeCell="A4" sqref="A4:A23"/>
    </sheetView>
  </sheetViews>
  <sheetFormatPr defaultColWidth="9.140625" defaultRowHeight="15"/>
  <cols>
    <col min="1" max="1" width="6.57421875" style="0" customWidth="1"/>
    <col min="2" max="2" width="7.57421875" style="0" customWidth="1"/>
    <col min="6" max="6" width="36.57421875" style="0" customWidth="1"/>
    <col min="7" max="7" width="7.140625" style="0" customWidth="1"/>
    <col min="8" max="8" width="7.57421875" style="0" customWidth="1"/>
    <col min="12" max="12" width="36.57421875" style="0" customWidth="1"/>
    <col min="13" max="13" width="4.00390625" style="0" customWidth="1"/>
    <col min="14" max="14" width="13.8515625" style="0" customWidth="1"/>
  </cols>
  <sheetData>
    <row r="1" spans="1:7" s="83" customFormat="1" ht="14.25" thickBot="1">
      <c r="A1" s="83" t="s">
        <v>84</v>
      </c>
      <c r="G1" s="83" t="s">
        <v>85</v>
      </c>
    </row>
    <row r="2" spans="1:11" ht="13.5">
      <c r="A2" s="221" t="s">
        <v>162</v>
      </c>
      <c r="B2" s="222"/>
      <c r="C2" s="235" t="s">
        <v>23</v>
      </c>
      <c r="D2" s="250" t="s">
        <v>24</v>
      </c>
      <c r="E2" s="248" t="s">
        <v>25</v>
      </c>
      <c r="G2" s="221" t="s">
        <v>162</v>
      </c>
      <c r="H2" s="222"/>
      <c r="I2" s="235" t="s">
        <v>23</v>
      </c>
      <c r="J2" s="250" t="s">
        <v>24</v>
      </c>
      <c r="K2" s="248" t="s">
        <v>25</v>
      </c>
    </row>
    <row r="3" spans="1:11" ht="14.25" customHeight="1" thickBot="1">
      <c r="A3" s="223"/>
      <c r="B3" s="224"/>
      <c r="C3" s="254"/>
      <c r="D3" s="242"/>
      <c r="E3" s="249"/>
      <c r="G3" s="223"/>
      <c r="H3" s="224"/>
      <c r="I3" s="254"/>
      <c r="J3" s="242"/>
      <c r="K3" s="249"/>
    </row>
    <row r="4" spans="1:11" ht="14.25" customHeight="1">
      <c r="A4" s="4" t="s">
        <v>0</v>
      </c>
      <c r="B4" s="5" t="s">
        <v>10</v>
      </c>
      <c r="C4" s="13">
        <v>0</v>
      </c>
      <c r="D4" s="14">
        <v>0</v>
      </c>
      <c r="E4" s="15">
        <v>0</v>
      </c>
      <c r="G4" s="4" t="s">
        <v>0</v>
      </c>
      <c r="H4" s="5" t="s">
        <v>10</v>
      </c>
      <c r="I4" s="13">
        <v>0</v>
      </c>
      <c r="J4" s="14">
        <v>0</v>
      </c>
      <c r="K4" s="15">
        <v>0</v>
      </c>
    </row>
    <row r="5" spans="1:11" ht="14.25" customHeight="1">
      <c r="A5" s="4" t="s">
        <v>0</v>
      </c>
      <c r="B5" s="5" t="s">
        <v>12</v>
      </c>
      <c r="C5" s="13">
        <v>0</v>
      </c>
      <c r="D5" s="14">
        <v>0</v>
      </c>
      <c r="E5" s="15">
        <v>0</v>
      </c>
      <c r="G5" s="4" t="s">
        <v>0</v>
      </c>
      <c r="H5" s="5" t="s">
        <v>12</v>
      </c>
      <c r="I5" s="13">
        <v>0</v>
      </c>
      <c r="J5" s="14">
        <v>1</v>
      </c>
      <c r="K5" s="15">
        <v>0</v>
      </c>
    </row>
    <row r="6" spans="1:11" ht="14.25" customHeight="1">
      <c r="A6" s="4" t="s">
        <v>0</v>
      </c>
      <c r="B6" s="5" t="s">
        <v>13</v>
      </c>
      <c r="C6" s="13">
        <v>0</v>
      </c>
      <c r="D6" s="14">
        <v>0</v>
      </c>
      <c r="E6" s="15">
        <v>0</v>
      </c>
      <c r="G6" s="4" t="s">
        <v>0</v>
      </c>
      <c r="H6" s="5" t="s">
        <v>13</v>
      </c>
      <c r="I6" s="13">
        <v>0</v>
      </c>
      <c r="J6" s="14">
        <v>0</v>
      </c>
      <c r="K6" s="15">
        <v>0</v>
      </c>
    </row>
    <row r="7" spans="1:11" ht="14.25" customHeight="1">
      <c r="A7" s="4" t="s">
        <v>0</v>
      </c>
      <c r="B7" s="5" t="s">
        <v>14</v>
      </c>
      <c r="C7" s="13">
        <v>0</v>
      </c>
      <c r="D7" s="14">
        <v>0</v>
      </c>
      <c r="E7" s="15">
        <v>0</v>
      </c>
      <c r="G7" s="4" t="s">
        <v>0</v>
      </c>
      <c r="H7" s="5" t="s">
        <v>14</v>
      </c>
      <c r="I7" s="13">
        <v>0</v>
      </c>
      <c r="J7" s="14">
        <v>1</v>
      </c>
      <c r="K7" s="15">
        <v>0</v>
      </c>
    </row>
    <row r="8" spans="1:11" ht="14.25" customHeight="1">
      <c r="A8" s="4" t="s">
        <v>0</v>
      </c>
      <c r="B8" s="5" t="s">
        <v>15</v>
      </c>
      <c r="C8" s="13">
        <v>0</v>
      </c>
      <c r="D8" s="14">
        <v>0</v>
      </c>
      <c r="E8" s="15">
        <v>0</v>
      </c>
      <c r="G8" s="4" t="s">
        <v>0</v>
      </c>
      <c r="H8" s="5" t="s">
        <v>15</v>
      </c>
      <c r="I8" s="13">
        <v>0</v>
      </c>
      <c r="J8" s="14">
        <v>1</v>
      </c>
      <c r="K8" s="15">
        <v>0</v>
      </c>
    </row>
    <row r="9" spans="1:11" ht="14.25" customHeight="1">
      <c r="A9" s="4" t="s">
        <v>0</v>
      </c>
      <c r="B9" s="5" t="s">
        <v>16</v>
      </c>
      <c r="C9" s="13">
        <v>0</v>
      </c>
      <c r="D9" s="14">
        <v>1</v>
      </c>
      <c r="E9" s="15">
        <v>0</v>
      </c>
      <c r="G9" s="4" t="s">
        <v>0</v>
      </c>
      <c r="H9" s="5" t="s">
        <v>16</v>
      </c>
      <c r="I9" s="13">
        <v>0</v>
      </c>
      <c r="J9" s="14">
        <v>3</v>
      </c>
      <c r="K9" s="15">
        <v>1</v>
      </c>
    </row>
    <row r="10" spans="1:11" ht="14.25" customHeight="1">
      <c r="A10" s="4" t="s">
        <v>0</v>
      </c>
      <c r="B10" s="5" t="s">
        <v>17</v>
      </c>
      <c r="C10" s="13">
        <v>0</v>
      </c>
      <c r="D10" s="14">
        <v>0</v>
      </c>
      <c r="E10" s="15">
        <v>0</v>
      </c>
      <c r="G10" s="4" t="s">
        <v>0</v>
      </c>
      <c r="H10" s="5" t="s">
        <v>17</v>
      </c>
      <c r="I10" s="13">
        <v>0</v>
      </c>
      <c r="J10" s="14">
        <v>1</v>
      </c>
      <c r="K10" s="15">
        <v>0</v>
      </c>
    </row>
    <row r="11" spans="1:11" ht="14.25" customHeight="1">
      <c r="A11" s="4" t="s">
        <v>0</v>
      </c>
      <c r="B11" s="5" t="s">
        <v>18</v>
      </c>
      <c r="C11" s="13">
        <v>0</v>
      </c>
      <c r="D11" s="14">
        <v>1</v>
      </c>
      <c r="E11" s="15">
        <v>0</v>
      </c>
      <c r="G11" s="4" t="s">
        <v>0</v>
      </c>
      <c r="H11" s="5" t="s">
        <v>18</v>
      </c>
      <c r="I11" s="13">
        <v>0</v>
      </c>
      <c r="J11" s="14">
        <v>2</v>
      </c>
      <c r="K11" s="15">
        <v>1</v>
      </c>
    </row>
    <row r="12" spans="1:11" ht="14.25" customHeight="1" thickBot="1">
      <c r="A12" s="6" t="s">
        <v>0</v>
      </c>
      <c r="B12" s="7" t="s">
        <v>19</v>
      </c>
      <c r="C12" s="19">
        <v>0</v>
      </c>
      <c r="D12" s="20">
        <v>1</v>
      </c>
      <c r="E12" s="21">
        <v>0</v>
      </c>
      <c r="G12" s="6" t="s">
        <v>0</v>
      </c>
      <c r="H12" s="7" t="s">
        <v>19</v>
      </c>
      <c r="I12" s="19">
        <v>0</v>
      </c>
      <c r="J12" s="20">
        <v>2</v>
      </c>
      <c r="K12" s="21">
        <v>1</v>
      </c>
    </row>
    <row r="13" spans="1:11" ht="14.25" customHeight="1" thickBot="1">
      <c r="A13" s="178" t="s">
        <v>52</v>
      </c>
      <c r="B13" s="179" t="s">
        <v>11</v>
      </c>
      <c r="C13" s="194">
        <v>0</v>
      </c>
      <c r="D13" s="195">
        <v>0</v>
      </c>
      <c r="E13" s="196">
        <v>0</v>
      </c>
      <c r="G13" s="178" t="s">
        <v>29</v>
      </c>
      <c r="H13" s="179" t="s">
        <v>11</v>
      </c>
      <c r="I13" s="194">
        <v>0</v>
      </c>
      <c r="J13" s="195">
        <v>1</v>
      </c>
      <c r="K13" s="196">
        <v>0</v>
      </c>
    </row>
    <row r="14" spans="1:11" ht="14.25" customHeight="1">
      <c r="A14" s="4" t="s">
        <v>1</v>
      </c>
      <c r="B14" s="5"/>
      <c r="C14" s="13">
        <v>0</v>
      </c>
      <c r="D14" s="14">
        <v>0</v>
      </c>
      <c r="E14" s="15">
        <v>0</v>
      </c>
      <c r="G14" s="4" t="s">
        <v>1</v>
      </c>
      <c r="H14" s="5"/>
      <c r="I14" s="13">
        <v>0</v>
      </c>
      <c r="J14" s="14">
        <v>0</v>
      </c>
      <c r="K14" s="15">
        <v>0</v>
      </c>
    </row>
    <row r="15" spans="1:11" ht="14.25" customHeight="1">
      <c r="A15" s="4" t="s">
        <v>2</v>
      </c>
      <c r="B15" s="5"/>
      <c r="C15" s="13">
        <v>0</v>
      </c>
      <c r="D15" s="14">
        <v>0</v>
      </c>
      <c r="E15" s="15">
        <v>0</v>
      </c>
      <c r="G15" s="4" t="s">
        <v>2</v>
      </c>
      <c r="H15" s="5"/>
      <c r="I15" s="13">
        <v>0</v>
      </c>
      <c r="J15" s="14">
        <v>0</v>
      </c>
      <c r="K15" s="15">
        <v>0</v>
      </c>
    </row>
    <row r="16" spans="1:11" ht="14.25" customHeight="1">
      <c r="A16" s="4" t="s">
        <v>3</v>
      </c>
      <c r="B16" s="5"/>
      <c r="C16" s="13">
        <v>0</v>
      </c>
      <c r="D16" s="14">
        <v>0</v>
      </c>
      <c r="E16" s="15">
        <v>0</v>
      </c>
      <c r="G16" s="4" t="s">
        <v>3</v>
      </c>
      <c r="H16" s="5"/>
      <c r="I16" s="13">
        <v>0</v>
      </c>
      <c r="J16" s="14">
        <v>0</v>
      </c>
      <c r="K16" s="15">
        <v>0</v>
      </c>
    </row>
    <row r="17" spans="1:11" ht="14.25" customHeight="1">
      <c r="A17" s="4" t="s">
        <v>4</v>
      </c>
      <c r="B17" s="5"/>
      <c r="C17" s="13">
        <v>0</v>
      </c>
      <c r="D17" s="14">
        <v>0</v>
      </c>
      <c r="E17" s="15">
        <v>0</v>
      </c>
      <c r="G17" s="4" t="s">
        <v>4</v>
      </c>
      <c r="H17" s="5"/>
      <c r="I17" s="13">
        <v>0</v>
      </c>
      <c r="J17" s="14">
        <v>0</v>
      </c>
      <c r="K17" s="15">
        <v>0</v>
      </c>
    </row>
    <row r="18" spans="1:11" ht="14.25" customHeight="1">
      <c r="A18" s="4" t="s">
        <v>5</v>
      </c>
      <c r="B18" s="5"/>
      <c r="C18" s="13">
        <v>0</v>
      </c>
      <c r="D18" s="14">
        <v>0</v>
      </c>
      <c r="E18" s="15">
        <v>0</v>
      </c>
      <c r="G18" s="4" t="s">
        <v>5</v>
      </c>
      <c r="H18" s="5"/>
      <c r="I18" s="13">
        <v>0</v>
      </c>
      <c r="J18" s="14">
        <v>0</v>
      </c>
      <c r="K18" s="15">
        <v>0</v>
      </c>
    </row>
    <row r="19" spans="1:11" ht="14.25" customHeight="1">
      <c r="A19" s="4" t="s">
        <v>6</v>
      </c>
      <c r="B19" s="5"/>
      <c r="C19" s="13">
        <v>0</v>
      </c>
      <c r="D19" s="14">
        <v>0</v>
      </c>
      <c r="E19" s="15">
        <v>0</v>
      </c>
      <c r="G19" s="4" t="s">
        <v>6</v>
      </c>
      <c r="H19" s="5"/>
      <c r="I19" s="13">
        <v>0</v>
      </c>
      <c r="J19" s="14">
        <v>0</v>
      </c>
      <c r="K19" s="15">
        <v>0</v>
      </c>
    </row>
    <row r="20" spans="1:11" ht="14.25" customHeight="1">
      <c r="A20" s="4" t="s">
        <v>7</v>
      </c>
      <c r="B20" s="5"/>
      <c r="C20" s="13">
        <v>0</v>
      </c>
      <c r="D20" s="14">
        <v>0</v>
      </c>
      <c r="E20" s="15">
        <v>0</v>
      </c>
      <c r="G20" s="4" t="s">
        <v>7</v>
      </c>
      <c r="H20" s="5"/>
      <c r="I20" s="13">
        <v>0</v>
      </c>
      <c r="J20" s="14">
        <v>0</v>
      </c>
      <c r="K20" s="15">
        <v>0</v>
      </c>
    </row>
    <row r="21" spans="1:11" ht="14.25" customHeight="1">
      <c r="A21" s="4" t="s">
        <v>8</v>
      </c>
      <c r="B21" s="5" t="s">
        <v>20</v>
      </c>
      <c r="C21" s="13">
        <v>0</v>
      </c>
      <c r="D21" s="14">
        <v>0</v>
      </c>
      <c r="E21" s="15">
        <v>0</v>
      </c>
      <c r="G21" s="4" t="s">
        <v>8</v>
      </c>
      <c r="H21" s="5" t="s">
        <v>20</v>
      </c>
      <c r="I21" s="13">
        <v>0</v>
      </c>
      <c r="J21" s="14">
        <v>0</v>
      </c>
      <c r="K21" s="15">
        <v>0</v>
      </c>
    </row>
    <row r="22" spans="1:11" ht="14.25" customHeight="1">
      <c r="A22" s="4" t="s">
        <v>9</v>
      </c>
      <c r="B22" s="5" t="s">
        <v>21</v>
      </c>
      <c r="C22" s="13">
        <v>0</v>
      </c>
      <c r="D22" s="14">
        <v>0</v>
      </c>
      <c r="E22" s="15">
        <v>0</v>
      </c>
      <c r="G22" s="4" t="s">
        <v>9</v>
      </c>
      <c r="H22" s="5" t="s">
        <v>21</v>
      </c>
      <c r="I22" s="13">
        <v>0</v>
      </c>
      <c r="J22" s="14">
        <v>0</v>
      </c>
      <c r="K22" s="15">
        <v>0</v>
      </c>
    </row>
    <row r="23" spans="1:11" ht="14.25" customHeight="1" thickBot="1">
      <c r="A23" s="6" t="s">
        <v>9</v>
      </c>
      <c r="B23" s="7" t="s">
        <v>22</v>
      </c>
      <c r="C23" s="19">
        <v>0</v>
      </c>
      <c r="D23" s="20">
        <v>0</v>
      </c>
      <c r="E23" s="21">
        <v>0</v>
      </c>
      <c r="G23" s="6" t="s">
        <v>9</v>
      </c>
      <c r="H23" s="7" t="s">
        <v>22</v>
      </c>
      <c r="I23" s="19">
        <v>0</v>
      </c>
      <c r="J23" s="20">
        <v>0</v>
      </c>
      <c r="K23" s="21">
        <v>0</v>
      </c>
    </row>
    <row r="24" ht="14.25" customHeight="1"/>
    <row r="25" spans="1:7" ht="14.25" customHeight="1">
      <c r="A25" s="3"/>
      <c r="G25" s="3"/>
    </row>
  </sheetData>
  <sheetProtection/>
  <mergeCells count="8">
    <mergeCell ref="J2:J3"/>
    <mergeCell ref="K2:K3"/>
    <mergeCell ref="G2:H3"/>
    <mergeCell ref="A2:B3"/>
    <mergeCell ref="C2:C3"/>
    <mergeCell ref="D2:D3"/>
    <mergeCell ref="E2:E3"/>
    <mergeCell ref="I2:I3"/>
  </mergeCells>
  <printOptions horizontalCentered="1"/>
  <pageMargins left="0.7874015748031497" right="0.3937007874015748" top="0.5905511811023623" bottom="0.3937007874015748" header="0.31496062992125984" footer="0.1968503937007874"/>
  <pageSetup firstPageNumber="35" useFirstPageNumber="1" horizontalDpi="300" verticalDpi="300" orientation="portrait" paperSize="9" scale="73" r:id="rId1"/>
  <headerFooter alignWithMargins="0">
    <oddFooter>&amp;C&amp;14&amp;P</oddFooter>
  </headerFooter>
  <colBreaks count="1" manualBreakCount="1">
    <brk id="6" max="83" man="1"/>
  </colBreaks>
</worksheet>
</file>

<file path=xl/worksheets/sheet25.xml><?xml version="1.0" encoding="utf-8"?>
<worksheet xmlns="http://schemas.openxmlformats.org/spreadsheetml/2006/main" xmlns:r="http://schemas.openxmlformats.org/officeDocument/2006/relationships">
  <sheetPr>
    <tabColor indexed="46"/>
  </sheetPr>
  <dimension ref="A1:K25"/>
  <sheetViews>
    <sheetView view="pageBreakPreview" zoomScale="75" zoomScaleSheetLayoutView="75" workbookViewId="0" topLeftCell="A1">
      <selection activeCell="A4" sqref="A4:A23"/>
    </sheetView>
  </sheetViews>
  <sheetFormatPr defaultColWidth="9.140625" defaultRowHeight="15"/>
  <cols>
    <col min="1" max="1" width="6.57421875" style="0" customWidth="1"/>
    <col min="2" max="2" width="7.57421875" style="0" customWidth="1"/>
    <col min="6" max="6" width="36.57421875" style="0" customWidth="1"/>
    <col min="7" max="7" width="7.140625" style="0" customWidth="1"/>
    <col min="8" max="8" width="7.57421875" style="0" customWidth="1"/>
    <col min="12" max="12" width="36.57421875" style="0" customWidth="1"/>
  </cols>
  <sheetData>
    <row r="1" spans="1:7" s="83" customFormat="1" ht="14.25" thickBot="1">
      <c r="A1" s="83" t="s">
        <v>86</v>
      </c>
      <c r="G1" s="83" t="s">
        <v>87</v>
      </c>
    </row>
    <row r="2" spans="1:11" ht="13.5">
      <c r="A2" s="221" t="s">
        <v>162</v>
      </c>
      <c r="B2" s="222"/>
      <c r="C2" s="235" t="s">
        <v>23</v>
      </c>
      <c r="D2" s="250" t="s">
        <v>24</v>
      </c>
      <c r="E2" s="248" t="s">
        <v>25</v>
      </c>
      <c r="G2" s="221" t="s">
        <v>162</v>
      </c>
      <c r="H2" s="222"/>
      <c r="I2" s="235" t="s">
        <v>23</v>
      </c>
      <c r="J2" s="250" t="s">
        <v>24</v>
      </c>
      <c r="K2" s="248" t="s">
        <v>25</v>
      </c>
    </row>
    <row r="3" spans="1:11" ht="14.25" customHeight="1" thickBot="1">
      <c r="A3" s="223"/>
      <c r="B3" s="224"/>
      <c r="C3" s="254"/>
      <c r="D3" s="242"/>
      <c r="E3" s="249"/>
      <c r="G3" s="223"/>
      <c r="H3" s="224"/>
      <c r="I3" s="254"/>
      <c r="J3" s="242"/>
      <c r="K3" s="249"/>
    </row>
    <row r="4" spans="1:11" ht="14.25" customHeight="1">
      <c r="A4" s="4" t="s">
        <v>0</v>
      </c>
      <c r="B4" s="5" t="s">
        <v>10</v>
      </c>
      <c r="C4" s="13">
        <v>0</v>
      </c>
      <c r="D4" s="14">
        <v>0</v>
      </c>
      <c r="E4" s="15">
        <v>0</v>
      </c>
      <c r="G4" s="4" t="s">
        <v>0</v>
      </c>
      <c r="H4" s="5" t="s">
        <v>10</v>
      </c>
      <c r="I4" s="13">
        <v>0</v>
      </c>
      <c r="J4" s="14">
        <v>0</v>
      </c>
      <c r="K4" s="15">
        <v>0</v>
      </c>
    </row>
    <row r="5" spans="1:11" ht="14.25" customHeight="1">
      <c r="A5" s="4" t="s">
        <v>0</v>
      </c>
      <c r="B5" s="5" t="s">
        <v>12</v>
      </c>
      <c r="C5" s="13">
        <v>0</v>
      </c>
      <c r="D5" s="14">
        <v>0</v>
      </c>
      <c r="E5" s="15">
        <v>0</v>
      </c>
      <c r="G5" s="4" t="s">
        <v>0</v>
      </c>
      <c r="H5" s="5" t="s">
        <v>12</v>
      </c>
      <c r="I5" s="13">
        <v>0</v>
      </c>
      <c r="J5" s="14">
        <v>0</v>
      </c>
      <c r="K5" s="15">
        <v>0</v>
      </c>
    </row>
    <row r="6" spans="1:11" ht="14.25" customHeight="1">
      <c r="A6" s="4" t="s">
        <v>0</v>
      </c>
      <c r="B6" s="5" t="s">
        <v>13</v>
      </c>
      <c r="C6" s="13">
        <v>0</v>
      </c>
      <c r="D6" s="14">
        <v>0</v>
      </c>
      <c r="E6" s="15">
        <v>0</v>
      </c>
      <c r="G6" s="4" t="s">
        <v>0</v>
      </c>
      <c r="H6" s="5" t="s">
        <v>13</v>
      </c>
      <c r="I6" s="13">
        <v>0</v>
      </c>
      <c r="J6" s="14">
        <v>0</v>
      </c>
      <c r="K6" s="15">
        <v>0</v>
      </c>
    </row>
    <row r="7" spans="1:11" ht="14.25" customHeight="1">
      <c r="A7" s="4" t="s">
        <v>0</v>
      </c>
      <c r="B7" s="5" t="s">
        <v>14</v>
      </c>
      <c r="C7" s="13">
        <v>0</v>
      </c>
      <c r="D7" s="14">
        <v>0</v>
      </c>
      <c r="E7" s="15">
        <v>0</v>
      </c>
      <c r="G7" s="4" t="s">
        <v>0</v>
      </c>
      <c r="H7" s="5" t="s">
        <v>14</v>
      </c>
      <c r="I7" s="13">
        <v>0</v>
      </c>
      <c r="J7" s="14">
        <v>0</v>
      </c>
      <c r="K7" s="15">
        <v>0</v>
      </c>
    </row>
    <row r="8" spans="1:11" ht="14.25" customHeight="1">
      <c r="A8" s="4" t="s">
        <v>0</v>
      </c>
      <c r="B8" s="5" t="s">
        <v>15</v>
      </c>
      <c r="C8" s="13">
        <v>0</v>
      </c>
      <c r="D8" s="14">
        <v>0</v>
      </c>
      <c r="E8" s="15">
        <v>0</v>
      </c>
      <c r="G8" s="4" t="s">
        <v>0</v>
      </c>
      <c r="H8" s="5" t="s">
        <v>15</v>
      </c>
      <c r="I8" s="13">
        <v>0</v>
      </c>
      <c r="J8" s="14">
        <v>0</v>
      </c>
      <c r="K8" s="15">
        <v>0</v>
      </c>
    </row>
    <row r="9" spans="1:11" ht="14.25" customHeight="1">
      <c r="A9" s="4" t="s">
        <v>0</v>
      </c>
      <c r="B9" s="5" t="s">
        <v>16</v>
      </c>
      <c r="C9" s="13">
        <v>0</v>
      </c>
      <c r="D9" s="14">
        <v>0</v>
      </c>
      <c r="E9" s="15">
        <v>0</v>
      </c>
      <c r="G9" s="4" t="s">
        <v>0</v>
      </c>
      <c r="H9" s="5" t="s">
        <v>16</v>
      </c>
      <c r="I9" s="13">
        <v>0</v>
      </c>
      <c r="J9" s="14">
        <v>1</v>
      </c>
      <c r="K9" s="15">
        <v>0</v>
      </c>
    </row>
    <row r="10" spans="1:11" ht="14.25" customHeight="1">
      <c r="A10" s="4" t="s">
        <v>0</v>
      </c>
      <c r="B10" s="5" t="s">
        <v>17</v>
      </c>
      <c r="C10" s="13">
        <v>0</v>
      </c>
      <c r="D10" s="14">
        <v>0</v>
      </c>
      <c r="E10" s="15">
        <v>0</v>
      </c>
      <c r="G10" s="4" t="s">
        <v>0</v>
      </c>
      <c r="H10" s="5" t="s">
        <v>17</v>
      </c>
      <c r="I10" s="13">
        <v>0</v>
      </c>
      <c r="J10" s="14">
        <v>0</v>
      </c>
      <c r="K10" s="15">
        <v>0</v>
      </c>
    </row>
    <row r="11" spans="1:11" ht="14.25" customHeight="1">
      <c r="A11" s="4" t="s">
        <v>0</v>
      </c>
      <c r="B11" s="5" t="s">
        <v>18</v>
      </c>
      <c r="C11" s="13">
        <v>0</v>
      </c>
      <c r="D11" s="14">
        <v>0</v>
      </c>
      <c r="E11" s="15">
        <v>0</v>
      </c>
      <c r="G11" s="4" t="s">
        <v>0</v>
      </c>
      <c r="H11" s="5" t="s">
        <v>18</v>
      </c>
      <c r="I11" s="13">
        <v>0</v>
      </c>
      <c r="J11" s="14">
        <v>0</v>
      </c>
      <c r="K11" s="15">
        <v>0</v>
      </c>
    </row>
    <row r="12" spans="1:11" ht="14.25" customHeight="1" thickBot="1">
      <c r="A12" s="6" t="s">
        <v>0</v>
      </c>
      <c r="B12" s="7" t="s">
        <v>19</v>
      </c>
      <c r="C12" s="19">
        <v>0</v>
      </c>
      <c r="D12" s="20">
        <v>0</v>
      </c>
      <c r="E12" s="21">
        <v>0</v>
      </c>
      <c r="G12" s="6" t="s">
        <v>0</v>
      </c>
      <c r="H12" s="7" t="s">
        <v>19</v>
      </c>
      <c r="I12" s="19">
        <v>0</v>
      </c>
      <c r="J12" s="20">
        <v>0</v>
      </c>
      <c r="K12" s="21">
        <v>0</v>
      </c>
    </row>
    <row r="13" spans="1:11" ht="14.25" customHeight="1" thickBot="1">
      <c r="A13" s="178" t="s">
        <v>53</v>
      </c>
      <c r="B13" s="179" t="s">
        <v>11</v>
      </c>
      <c r="C13" s="194">
        <v>0</v>
      </c>
      <c r="D13" s="195">
        <v>0</v>
      </c>
      <c r="E13" s="196">
        <v>0</v>
      </c>
      <c r="G13" s="178" t="s">
        <v>29</v>
      </c>
      <c r="H13" s="179" t="s">
        <v>11</v>
      </c>
      <c r="I13" s="194">
        <v>0</v>
      </c>
      <c r="J13" s="195">
        <v>0</v>
      </c>
      <c r="K13" s="196">
        <v>0</v>
      </c>
    </row>
    <row r="14" spans="1:11" ht="14.25" customHeight="1">
      <c r="A14" s="4" t="s">
        <v>1</v>
      </c>
      <c r="B14" s="5"/>
      <c r="C14" s="13">
        <v>0</v>
      </c>
      <c r="D14" s="14">
        <v>0</v>
      </c>
      <c r="E14" s="15">
        <v>0</v>
      </c>
      <c r="G14" s="4" t="s">
        <v>1</v>
      </c>
      <c r="H14" s="5"/>
      <c r="I14" s="13">
        <v>0</v>
      </c>
      <c r="J14" s="14">
        <v>0</v>
      </c>
      <c r="K14" s="15">
        <v>0</v>
      </c>
    </row>
    <row r="15" spans="1:11" ht="14.25" customHeight="1">
      <c r="A15" s="4" t="s">
        <v>2</v>
      </c>
      <c r="B15" s="5"/>
      <c r="C15" s="13">
        <v>0</v>
      </c>
      <c r="D15" s="14">
        <v>0</v>
      </c>
      <c r="E15" s="15">
        <v>0</v>
      </c>
      <c r="G15" s="4" t="s">
        <v>2</v>
      </c>
      <c r="H15" s="5"/>
      <c r="I15" s="13">
        <v>0</v>
      </c>
      <c r="J15" s="14">
        <v>0</v>
      </c>
      <c r="K15" s="15">
        <v>0</v>
      </c>
    </row>
    <row r="16" spans="1:11" ht="14.25" customHeight="1">
      <c r="A16" s="4" t="s">
        <v>3</v>
      </c>
      <c r="B16" s="5"/>
      <c r="C16" s="13">
        <v>0</v>
      </c>
      <c r="D16" s="14">
        <v>0</v>
      </c>
      <c r="E16" s="15">
        <v>0</v>
      </c>
      <c r="G16" s="4" t="s">
        <v>3</v>
      </c>
      <c r="H16" s="5"/>
      <c r="I16" s="13">
        <v>0</v>
      </c>
      <c r="J16" s="14">
        <v>0</v>
      </c>
      <c r="K16" s="15">
        <v>0</v>
      </c>
    </row>
    <row r="17" spans="1:11" ht="14.25" customHeight="1">
      <c r="A17" s="4" t="s">
        <v>4</v>
      </c>
      <c r="B17" s="5"/>
      <c r="C17" s="13">
        <v>0</v>
      </c>
      <c r="D17" s="14">
        <v>0</v>
      </c>
      <c r="E17" s="15">
        <v>0</v>
      </c>
      <c r="G17" s="4" t="s">
        <v>4</v>
      </c>
      <c r="H17" s="5"/>
      <c r="I17" s="13">
        <v>0</v>
      </c>
      <c r="J17" s="14">
        <v>0</v>
      </c>
      <c r="K17" s="15">
        <v>0</v>
      </c>
    </row>
    <row r="18" spans="1:11" ht="14.25" customHeight="1">
      <c r="A18" s="4" t="s">
        <v>5</v>
      </c>
      <c r="B18" s="5"/>
      <c r="C18" s="13">
        <v>0</v>
      </c>
      <c r="D18" s="14">
        <v>0</v>
      </c>
      <c r="E18" s="15">
        <v>0</v>
      </c>
      <c r="G18" s="4" t="s">
        <v>5</v>
      </c>
      <c r="H18" s="5"/>
      <c r="I18" s="13">
        <v>0</v>
      </c>
      <c r="J18" s="14">
        <v>0</v>
      </c>
      <c r="K18" s="15">
        <v>0</v>
      </c>
    </row>
    <row r="19" spans="1:11" ht="14.25" customHeight="1">
      <c r="A19" s="4" t="s">
        <v>6</v>
      </c>
      <c r="B19" s="5"/>
      <c r="C19" s="13">
        <v>0</v>
      </c>
      <c r="D19" s="14">
        <v>0</v>
      </c>
      <c r="E19" s="15">
        <v>0</v>
      </c>
      <c r="G19" s="4" t="s">
        <v>6</v>
      </c>
      <c r="H19" s="5"/>
      <c r="I19" s="13">
        <v>0</v>
      </c>
      <c r="J19" s="14">
        <v>0</v>
      </c>
      <c r="K19" s="15">
        <v>0</v>
      </c>
    </row>
    <row r="20" spans="1:11" ht="14.25" customHeight="1">
      <c r="A20" s="4" t="s">
        <v>7</v>
      </c>
      <c r="B20" s="5"/>
      <c r="C20" s="13">
        <v>0</v>
      </c>
      <c r="D20" s="14">
        <v>0</v>
      </c>
      <c r="E20" s="15">
        <v>0</v>
      </c>
      <c r="G20" s="4" t="s">
        <v>7</v>
      </c>
      <c r="H20" s="5"/>
      <c r="I20" s="13">
        <v>0</v>
      </c>
      <c r="J20" s="14">
        <v>0</v>
      </c>
      <c r="K20" s="15">
        <v>0</v>
      </c>
    </row>
    <row r="21" spans="1:11" ht="14.25" customHeight="1">
      <c r="A21" s="4" t="s">
        <v>8</v>
      </c>
      <c r="B21" s="5" t="s">
        <v>20</v>
      </c>
      <c r="C21" s="13">
        <v>0</v>
      </c>
      <c r="D21" s="14">
        <v>0</v>
      </c>
      <c r="E21" s="15">
        <v>0</v>
      </c>
      <c r="G21" s="4" t="s">
        <v>8</v>
      </c>
      <c r="H21" s="5" t="s">
        <v>20</v>
      </c>
      <c r="I21" s="13">
        <v>0</v>
      </c>
      <c r="J21" s="14">
        <v>0</v>
      </c>
      <c r="K21" s="15">
        <v>0</v>
      </c>
    </row>
    <row r="22" spans="1:11" ht="14.25" customHeight="1">
      <c r="A22" s="4" t="s">
        <v>9</v>
      </c>
      <c r="B22" s="5" t="s">
        <v>21</v>
      </c>
      <c r="C22" s="13">
        <v>0</v>
      </c>
      <c r="D22" s="14">
        <v>0</v>
      </c>
      <c r="E22" s="15">
        <v>0</v>
      </c>
      <c r="G22" s="4" t="s">
        <v>9</v>
      </c>
      <c r="H22" s="5" t="s">
        <v>21</v>
      </c>
      <c r="I22" s="13">
        <v>0</v>
      </c>
      <c r="J22" s="14">
        <v>0</v>
      </c>
      <c r="K22" s="15">
        <v>0</v>
      </c>
    </row>
    <row r="23" spans="1:11" ht="14.25" customHeight="1" thickBot="1">
      <c r="A23" s="6" t="s">
        <v>9</v>
      </c>
      <c r="B23" s="7" t="s">
        <v>22</v>
      </c>
      <c r="C23" s="19">
        <v>0</v>
      </c>
      <c r="D23" s="20">
        <v>0</v>
      </c>
      <c r="E23" s="21">
        <v>0</v>
      </c>
      <c r="G23" s="6" t="s">
        <v>9</v>
      </c>
      <c r="H23" s="7" t="s">
        <v>22</v>
      </c>
      <c r="I23" s="19">
        <v>0</v>
      </c>
      <c r="J23" s="20">
        <v>0</v>
      </c>
      <c r="K23" s="21">
        <v>0</v>
      </c>
    </row>
    <row r="24" ht="14.25" customHeight="1"/>
    <row r="25" spans="1:7" ht="14.25" customHeight="1">
      <c r="A25" s="3"/>
      <c r="G25" s="3"/>
    </row>
    <row r="26" ht="14.25" customHeight="1"/>
  </sheetData>
  <sheetProtection/>
  <mergeCells count="8">
    <mergeCell ref="J2:J3"/>
    <mergeCell ref="K2:K3"/>
    <mergeCell ref="G2:H3"/>
    <mergeCell ref="C2:C3"/>
    <mergeCell ref="D2:D3"/>
    <mergeCell ref="E2:E3"/>
    <mergeCell ref="A2:B3"/>
    <mergeCell ref="I2:I3"/>
  </mergeCells>
  <printOptions horizontalCentered="1"/>
  <pageMargins left="0.7874015748031497" right="0.3937007874015748" top="0.5905511811023623" bottom="0.3937007874015748" header="0.31496062992125984" footer="0.1968503937007874"/>
  <pageSetup firstPageNumber="37" useFirstPageNumber="1" horizontalDpi="300" verticalDpi="300" orientation="portrait" paperSize="9" scale="73" r:id="rId1"/>
  <headerFooter alignWithMargins="0">
    <oddFooter>&amp;C&amp;14&amp;P</oddFooter>
  </headerFooter>
  <colBreaks count="1" manualBreakCount="1">
    <brk id="6" max="83" man="1"/>
  </colBreaks>
</worksheet>
</file>

<file path=xl/worksheets/sheet26.xml><?xml version="1.0" encoding="utf-8"?>
<worksheet xmlns="http://schemas.openxmlformats.org/spreadsheetml/2006/main" xmlns:r="http://schemas.openxmlformats.org/officeDocument/2006/relationships">
  <sheetPr>
    <tabColor indexed="46"/>
  </sheetPr>
  <dimension ref="A1:K26"/>
  <sheetViews>
    <sheetView view="pageBreakPreview" zoomScale="75" zoomScaleSheetLayoutView="75" workbookViewId="0" topLeftCell="A1">
      <selection activeCell="A4" sqref="A4:A23"/>
    </sheetView>
  </sheetViews>
  <sheetFormatPr defaultColWidth="9.140625" defaultRowHeight="15"/>
  <cols>
    <col min="1" max="1" width="6.57421875" style="0" customWidth="1"/>
    <col min="2" max="2" width="9.28125" style="0" customWidth="1"/>
    <col min="6" max="6" width="28.57421875" style="0" customWidth="1"/>
    <col min="7" max="7" width="7.140625" style="0" customWidth="1"/>
    <col min="8" max="8" width="9.28125" style="0" customWidth="1"/>
    <col min="12" max="12" width="28.57421875" style="0" customWidth="1"/>
  </cols>
  <sheetData>
    <row r="1" spans="1:7" s="83" customFormat="1" ht="14.25" thickBot="1">
      <c r="A1" s="83" t="s">
        <v>151</v>
      </c>
      <c r="G1" s="83" t="s">
        <v>152</v>
      </c>
    </row>
    <row r="2" spans="1:11" ht="13.5">
      <c r="A2" s="221" t="s">
        <v>162</v>
      </c>
      <c r="B2" s="222"/>
      <c r="C2" s="235" t="s">
        <v>23</v>
      </c>
      <c r="D2" s="250" t="s">
        <v>24</v>
      </c>
      <c r="E2" s="248" t="s">
        <v>25</v>
      </c>
      <c r="G2" s="221" t="s">
        <v>162</v>
      </c>
      <c r="H2" s="222"/>
      <c r="I2" s="235" t="s">
        <v>23</v>
      </c>
      <c r="J2" s="250" t="s">
        <v>24</v>
      </c>
      <c r="K2" s="248" t="s">
        <v>25</v>
      </c>
    </row>
    <row r="3" spans="1:11" ht="14.25" customHeight="1" thickBot="1">
      <c r="A3" s="223"/>
      <c r="B3" s="224"/>
      <c r="C3" s="254"/>
      <c r="D3" s="242"/>
      <c r="E3" s="249"/>
      <c r="G3" s="223"/>
      <c r="H3" s="224"/>
      <c r="I3" s="254"/>
      <c r="J3" s="242"/>
      <c r="K3" s="249"/>
    </row>
    <row r="4" spans="1:11" ht="14.25" customHeight="1">
      <c r="A4" s="4" t="s">
        <v>0</v>
      </c>
      <c r="B4" s="5" t="s">
        <v>10</v>
      </c>
      <c r="C4" s="13">
        <f>'人的被害_屋内収容物'!C4+'人的被害_屋内落下物'!C4</f>
        <v>0</v>
      </c>
      <c r="D4" s="14">
        <f>'人的被害_屋内収容物'!D4+'人的被害_屋内落下物'!D4</f>
        <v>62</v>
      </c>
      <c r="E4" s="15">
        <f>'人的被害_屋内収容物'!E4+'人的被害_屋内落下物'!E4</f>
        <v>11</v>
      </c>
      <c r="G4" s="4" t="s">
        <v>0</v>
      </c>
      <c r="H4" s="5" t="s">
        <v>10</v>
      </c>
      <c r="I4" s="13">
        <f>'人的被害_屋内収容物'!I4+'人的被害_屋内落下物'!N4</f>
        <v>1</v>
      </c>
      <c r="J4" s="14">
        <f>'人的被害_屋内収容物'!J4+'人的被害_屋内落下物'!O4</f>
        <v>60</v>
      </c>
      <c r="K4" s="15">
        <f>'人的被害_屋内収容物'!K4+'人的被害_屋内落下物'!P4</f>
        <v>11</v>
      </c>
    </row>
    <row r="5" spans="1:11" ht="14.25" customHeight="1">
      <c r="A5" s="4" t="s">
        <v>0</v>
      </c>
      <c r="B5" s="5" t="s">
        <v>12</v>
      </c>
      <c r="C5" s="13">
        <f>'人的被害_屋内収容物'!C5+'人的被害_屋内落下物'!C5</f>
        <v>0</v>
      </c>
      <c r="D5" s="14">
        <f>'人的被害_屋内収容物'!D5+'人的被害_屋内落下物'!D5</f>
        <v>90</v>
      </c>
      <c r="E5" s="15">
        <f>'人的被害_屋内収容物'!E5+'人的被害_屋内落下物'!E5</f>
        <v>16</v>
      </c>
      <c r="G5" s="4" t="s">
        <v>0</v>
      </c>
      <c r="H5" s="5" t="s">
        <v>12</v>
      </c>
      <c r="I5" s="13">
        <f>'人的被害_屋内収容物'!I5+'人的被害_屋内落下物'!N5</f>
        <v>1</v>
      </c>
      <c r="J5" s="14">
        <f>'人的被害_屋内収容物'!J5+'人的被害_屋内落下物'!O5</f>
        <v>86</v>
      </c>
      <c r="K5" s="15">
        <f>'人的被害_屋内収容物'!K5+'人的被害_屋内落下物'!P5</f>
        <v>14</v>
      </c>
    </row>
    <row r="6" spans="1:11" ht="14.25" customHeight="1">
      <c r="A6" s="4" t="s">
        <v>0</v>
      </c>
      <c r="B6" s="5" t="s">
        <v>13</v>
      </c>
      <c r="C6" s="13">
        <f>'人的被害_屋内収容物'!C6+'人的被害_屋内落下物'!C6</f>
        <v>0</v>
      </c>
      <c r="D6" s="14">
        <f>'人的被害_屋内収容物'!D6+'人的被害_屋内落下物'!D6</f>
        <v>72</v>
      </c>
      <c r="E6" s="15">
        <f>'人的被害_屋内収容物'!E6+'人的被害_屋内落下物'!E6</f>
        <v>12</v>
      </c>
      <c r="G6" s="4" t="s">
        <v>0</v>
      </c>
      <c r="H6" s="5" t="s">
        <v>13</v>
      </c>
      <c r="I6" s="13">
        <f>'人的被害_屋内収容物'!I6+'人的被害_屋内落下物'!N6</f>
        <v>1</v>
      </c>
      <c r="J6" s="14">
        <f>'人的被害_屋内収容物'!J6+'人的被害_屋内落下物'!O6</f>
        <v>70</v>
      </c>
      <c r="K6" s="15">
        <f>'人的被害_屋内収容物'!K6+'人的被害_屋内落下物'!P6</f>
        <v>11</v>
      </c>
    </row>
    <row r="7" spans="1:11" ht="14.25" customHeight="1">
      <c r="A7" s="4" t="s">
        <v>0</v>
      </c>
      <c r="B7" s="5" t="s">
        <v>14</v>
      </c>
      <c r="C7" s="13">
        <f>'人的被害_屋内収容物'!C7+'人的被害_屋内落下物'!C7</f>
        <v>0</v>
      </c>
      <c r="D7" s="14">
        <f>'人的被害_屋内収容物'!D7+'人的被害_屋内落下物'!D7</f>
        <v>65</v>
      </c>
      <c r="E7" s="15">
        <f>'人的被害_屋内収容物'!E7+'人的被害_屋内落下物'!E7</f>
        <v>10</v>
      </c>
      <c r="G7" s="4" t="s">
        <v>0</v>
      </c>
      <c r="H7" s="5" t="s">
        <v>14</v>
      </c>
      <c r="I7" s="13">
        <f>'人的被害_屋内収容物'!I7+'人的被害_屋内落下物'!N7</f>
        <v>1</v>
      </c>
      <c r="J7" s="14">
        <f>'人的被害_屋内収容物'!J7+'人的被害_屋内落下物'!O7</f>
        <v>63</v>
      </c>
      <c r="K7" s="15">
        <f>'人的被害_屋内収容物'!K7+'人的被害_屋内落下物'!P7</f>
        <v>10</v>
      </c>
    </row>
    <row r="8" spans="1:11" ht="14.25" customHeight="1">
      <c r="A8" s="4" t="s">
        <v>0</v>
      </c>
      <c r="B8" s="5" t="s">
        <v>15</v>
      </c>
      <c r="C8" s="13">
        <f>'人的被害_屋内収容物'!C8+'人的被害_屋内落下物'!C8</f>
        <v>1</v>
      </c>
      <c r="D8" s="14">
        <f>'人的被害_屋内収容物'!D8+'人的被害_屋内落下物'!D8</f>
        <v>101</v>
      </c>
      <c r="E8" s="15">
        <f>'人的被害_屋内収容物'!E8+'人的被害_屋内落下物'!E8</f>
        <v>17</v>
      </c>
      <c r="G8" s="4" t="s">
        <v>0</v>
      </c>
      <c r="H8" s="5" t="s">
        <v>15</v>
      </c>
      <c r="I8" s="13">
        <f>'人的被害_屋内収容物'!I8+'人的被害_屋内落下物'!N8</f>
        <v>1</v>
      </c>
      <c r="J8" s="14">
        <f>'人的被害_屋内収容物'!J8+'人的被害_屋内落下物'!O8</f>
        <v>99</v>
      </c>
      <c r="K8" s="15">
        <f>'人的被害_屋内収容物'!K8+'人的被害_屋内落下物'!P8</f>
        <v>17</v>
      </c>
    </row>
    <row r="9" spans="1:11" ht="14.25" customHeight="1">
      <c r="A9" s="4" t="s">
        <v>0</v>
      </c>
      <c r="B9" s="5" t="s">
        <v>16</v>
      </c>
      <c r="C9" s="13">
        <f>'人的被害_屋内収容物'!C9+'人的被害_屋内落下物'!C9</f>
        <v>2</v>
      </c>
      <c r="D9" s="14">
        <f>'人的被害_屋内収容物'!D9+'人的被害_屋内落下物'!D9</f>
        <v>186</v>
      </c>
      <c r="E9" s="15">
        <f>'人的被害_屋内収容物'!E9+'人的被害_屋内落下物'!E9</f>
        <v>32</v>
      </c>
      <c r="G9" s="4" t="s">
        <v>0</v>
      </c>
      <c r="H9" s="5" t="s">
        <v>16</v>
      </c>
      <c r="I9" s="13">
        <f>'人的被害_屋内収容物'!I9+'人的被害_屋内落下物'!N9</f>
        <v>4</v>
      </c>
      <c r="J9" s="14">
        <f>'人的被害_屋内収容物'!J9+'人的被害_屋内落下物'!O9</f>
        <v>184</v>
      </c>
      <c r="K9" s="15">
        <f>'人的被害_屋内収容物'!K9+'人的被害_屋内落下物'!P9</f>
        <v>30</v>
      </c>
    </row>
    <row r="10" spans="1:11" ht="14.25" customHeight="1">
      <c r="A10" s="4" t="s">
        <v>0</v>
      </c>
      <c r="B10" s="5" t="s">
        <v>17</v>
      </c>
      <c r="C10" s="13">
        <f>'人的被害_屋内収容物'!C10+'人的被害_屋内落下物'!C10</f>
        <v>1</v>
      </c>
      <c r="D10" s="14">
        <f>'人的被害_屋内収容物'!D10+'人的被害_屋内落下物'!D10</f>
        <v>121</v>
      </c>
      <c r="E10" s="15">
        <f>'人的被害_屋内収容物'!E10+'人的被害_屋内落下物'!E10</f>
        <v>20</v>
      </c>
      <c r="G10" s="4" t="s">
        <v>0</v>
      </c>
      <c r="H10" s="5" t="s">
        <v>17</v>
      </c>
      <c r="I10" s="13">
        <f>'人的被害_屋内収容物'!I10+'人的被害_屋内落下物'!N10</f>
        <v>2</v>
      </c>
      <c r="J10" s="14">
        <f>'人的被害_屋内収容物'!J10+'人的被害_屋内落下物'!O10</f>
        <v>117</v>
      </c>
      <c r="K10" s="15">
        <f>'人的被害_屋内収容物'!K10+'人的被害_屋内落下物'!P10</f>
        <v>18</v>
      </c>
    </row>
    <row r="11" spans="1:11" ht="14.25" customHeight="1">
      <c r="A11" s="4" t="s">
        <v>0</v>
      </c>
      <c r="B11" s="5" t="s">
        <v>18</v>
      </c>
      <c r="C11" s="13">
        <f>'人的被害_屋内収容物'!C11+'人的被害_屋内落下物'!C11</f>
        <v>1</v>
      </c>
      <c r="D11" s="14">
        <f>'人的被害_屋内収容物'!D11+'人的被害_屋内落下物'!D11</f>
        <v>160</v>
      </c>
      <c r="E11" s="15">
        <f>'人的被害_屋内収容物'!E11+'人的被害_屋内落下物'!E11</f>
        <v>26</v>
      </c>
      <c r="G11" s="4" t="s">
        <v>0</v>
      </c>
      <c r="H11" s="5" t="s">
        <v>18</v>
      </c>
      <c r="I11" s="13">
        <f>'人的被害_屋内収容物'!I11+'人的被害_屋内落下物'!N11</f>
        <v>2</v>
      </c>
      <c r="J11" s="14">
        <f>'人的被害_屋内収容物'!J11+'人的被害_屋内落下物'!O11</f>
        <v>154</v>
      </c>
      <c r="K11" s="15">
        <f>'人的被害_屋内収容物'!K11+'人的被害_屋内落下物'!P11</f>
        <v>26</v>
      </c>
    </row>
    <row r="12" spans="1:11" ht="14.25" customHeight="1" thickBot="1">
      <c r="A12" s="6" t="s">
        <v>0</v>
      </c>
      <c r="B12" s="7" t="s">
        <v>19</v>
      </c>
      <c r="C12" s="19">
        <f>'人的被害_屋内収容物'!C12+'人的被害_屋内落下物'!C12</f>
        <v>1</v>
      </c>
      <c r="D12" s="20">
        <f>'人的被害_屋内収容物'!D12+'人的被害_屋内落下物'!D12</f>
        <v>123</v>
      </c>
      <c r="E12" s="21">
        <f>'人的被害_屋内収容物'!E12+'人的被害_屋内落下物'!E12</f>
        <v>20</v>
      </c>
      <c r="G12" s="6" t="s">
        <v>0</v>
      </c>
      <c r="H12" s="7" t="s">
        <v>19</v>
      </c>
      <c r="I12" s="19">
        <f>'人的被害_屋内収容物'!I12+'人的被害_屋内落下物'!N12</f>
        <v>2</v>
      </c>
      <c r="J12" s="20">
        <f>'人的被害_屋内収容物'!J12+'人的被害_屋内落下物'!O12</f>
        <v>120</v>
      </c>
      <c r="K12" s="21">
        <f>'人的被害_屋内収容物'!K12+'人的被害_屋内落下物'!P12</f>
        <v>20</v>
      </c>
    </row>
    <row r="13" spans="1:11" ht="14.25" customHeight="1" thickBot="1">
      <c r="A13" s="178" t="s">
        <v>118</v>
      </c>
      <c r="B13" s="179" t="s">
        <v>11</v>
      </c>
      <c r="C13" s="194">
        <f>'人的被害_屋内収容物'!C13+'人的被害_屋内落下物'!C13</f>
        <v>1</v>
      </c>
      <c r="D13" s="195">
        <f>'人的被害_屋内収容物'!D13+'人的被害_屋内落下物'!D13</f>
        <v>139</v>
      </c>
      <c r="E13" s="196">
        <f>'人的被害_屋内収容物'!E13+'人的被害_屋内落下物'!E13</f>
        <v>23</v>
      </c>
      <c r="G13" s="178" t="s">
        <v>118</v>
      </c>
      <c r="H13" s="179" t="s">
        <v>11</v>
      </c>
      <c r="I13" s="194">
        <f>'人的被害_屋内収容物'!I13+'人的被害_屋内落下物'!N13</f>
        <v>2</v>
      </c>
      <c r="J13" s="195">
        <f>'人的被害_屋内収容物'!J13+'人的被害_屋内落下物'!O13</f>
        <v>135</v>
      </c>
      <c r="K13" s="196">
        <f>'人的被害_屋内収容物'!K13+'人的被害_屋内落下物'!P13</f>
        <v>22</v>
      </c>
    </row>
    <row r="14" spans="1:11" ht="14.25" customHeight="1">
      <c r="A14" s="4" t="s">
        <v>1</v>
      </c>
      <c r="B14" s="5"/>
      <c r="C14" s="13">
        <f>'人的被害_屋内収容物'!C14+'人的被害_屋内落下物'!C14</f>
        <v>0</v>
      </c>
      <c r="D14" s="14">
        <f>'人的被害_屋内収容物'!D14+'人的被害_屋内落下物'!D14</f>
        <v>78</v>
      </c>
      <c r="E14" s="15">
        <f>'人的被害_屋内収容物'!E14+'人的被害_屋内落下物'!E14</f>
        <v>12</v>
      </c>
      <c r="G14" s="4" t="s">
        <v>1</v>
      </c>
      <c r="H14" s="5"/>
      <c r="I14" s="13">
        <f>'人的被害_屋内収容物'!I14+'人的被害_屋内落下物'!N14</f>
        <v>1</v>
      </c>
      <c r="J14" s="14">
        <f>'人的被害_屋内収容物'!J14+'人的被害_屋内落下物'!O14</f>
        <v>77</v>
      </c>
      <c r="K14" s="15">
        <f>'人的被害_屋内収容物'!K14+'人的被害_屋内落下物'!P14</f>
        <v>12</v>
      </c>
    </row>
    <row r="15" spans="1:11" ht="14.25" customHeight="1">
      <c r="A15" s="4" t="s">
        <v>2</v>
      </c>
      <c r="B15" s="5"/>
      <c r="C15" s="13">
        <f>'人的被害_屋内収容物'!C15+'人的被害_屋内落下物'!C15</f>
        <v>0</v>
      </c>
      <c r="D15" s="14">
        <f>'人的被害_屋内収容物'!D15+'人的被害_屋内落下物'!D15</f>
        <v>78</v>
      </c>
      <c r="E15" s="15">
        <f>'人的被害_屋内収容物'!E15+'人的被害_屋内落下物'!E15</f>
        <v>12</v>
      </c>
      <c r="G15" s="4" t="s">
        <v>2</v>
      </c>
      <c r="H15" s="5"/>
      <c r="I15" s="13">
        <f>'人的被害_屋内収容物'!I15+'人的被害_屋内落下物'!N15</f>
        <v>1</v>
      </c>
      <c r="J15" s="14">
        <f>'人的被害_屋内収容物'!J15+'人的被害_屋内落下物'!O15</f>
        <v>76</v>
      </c>
      <c r="K15" s="15">
        <f>'人的被害_屋内収容物'!K15+'人的被害_屋内落下物'!P15</f>
        <v>12</v>
      </c>
    </row>
    <row r="16" spans="1:11" ht="14.25" customHeight="1">
      <c r="A16" s="4" t="s">
        <v>3</v>
      </c>
      <c r="B16" s="5"/>
      <c r="C16" s="13">
        <f>'人的被害_屋内収容物'!C16+'人的被害_屋内落下物'!C16</f>
        <v>1</v>
      </c>
      <c r="D16" s="14">
        <f>'人的被害_屋内収容物'!D16+'人的被害_屋内落下物'!D16</f>
        <v>106</v>
      </c>
      <c r="E16" s="15">
        <f>'人的被害_屋内収容物'!E16+'人的被害_屋内落下物'!E16</f>
        <v>18</v>
      </c>
      <c r="G16" s="4" t="s">
        <v>3</v>
      </c>
      <c r="H16" s="5"/>
      <c r="I16" s="13">
        <f>'人的被害_屋内収容物'!I16+'人的被害_屋内落下物'!N16</f>
        <v>2</v>
      </c>
      <c r="J16" s="14">
        <f>'人的被害_屋内収容物'!J16+'人的被害_屋内落下物'!O16</f>
        <v>102</v>
      </c>
      <c r="K16" s="15">
        <f>'人的被害_屋内収容物'!K16+'人的被害_屋内落下物'!P16</f>
        <v>17</v>
      </c>
    </row>
    <row r="17" spans="1:11" ht="14.25" customHeight="1">
      <c r="A17" s="4" t="s">
        <v>4</v>
      </c>
      <c r="B17" s="5"/>
      <c r="C17" s="13">
        <f>'人的被害_屋内収容物'!C17+'人的被害_屋内落下物'!C17</f>
        <v>1</v>
      </c>
      <c r="D17" s="14">
        <f>'人的被害_屋内収容物'!D17+'人的被害_屋内落下物'!D17</f>
        <v>150</v>
      </c>
      <c r="E17" s="15">
        <f>'人的被害_屋内収容物'!E17+'人的被害_屋内落下物'!E17</f>
        <v>24</v>
      </c>
      <c r="G17" s="4" t="s">
        <v>4</v>
      </c>
      <c r="H17" s="5"/>
      <c r="I17" s="13">
        <f>'人的被害_屋内収容物'!I17+'人的被害_屋内落下物'!N17</f>
        <v>2</v>
      </c>
      <c r="J17" s="14">
        <f>'人的被害_屋内収容物'!J17+'人的被害_屋内落下物'!O17</f>
        <v>144</v>
      </c>
      <c r="K17" s="15">
        <f>'人的被害_屋内収容物'!K17+'人的被害_屋内落下物'!P17</f>
        <v>24</v>
      </c>
    </row>
    <row r="18" spans="1:11" ht="14.25" customHeight="1">
      <c r="A18" s="4" t="s">
        <v>5</v>
      </c>
      <c r="B18" s="5"/>
      <c r="C18" s="13">
        <f>'人的被害_屋内収容物'!C18+'人的被害_屋内落下物'!C18</f>
        <v>0</v>
      </c>
      <c r="D18" s="14">
        <f>'人的被害_屋内収容物'!D18+'人的被害_屋内落下物'!D18</f>
        <v>63</v>
      </c>
      <c r="E18" s="15">
        <f>'人的被害_屋内収容物'!E18+'人的被害_屋内落下物'!E18</f>
        <v>10</v>
      </c>
      <c r="G18" s="4" t="s">
        <v>5</v>
      </c>
      <c r="H18" s="5"/>
      <c r="I18" s="13">
        <f>'人的被害_屋内収容物'!I18+'人的被害_屋内落下物'!N18</f>
        <v>1</v>
      </c>
      <c r="J18" s="14">
        <f>'人的被害_屋内収容物'!J18+'人的被害_屋内落下物'!O18</f>
        <v>60</v>
      </c>
      <c r="K18" s="15">
        <f>'人的被害_屋内収容物'!K18+'人的被害_屋内落下物'!P18</f>
        <v>10</v>
      </c>
    </row>
    <row r="19" spans="1:11" ht="14.25" customHeight="1">
      <c r="A19" s="4" t="s">
        <v>6</v>
      </c>
      <c r="B19" s="5"/>
      <c r="C19" s="13">
        <f>'人的被害_屋内収容物'!C19+'人的被害_屋内落下物'!C19</f>
        <v>0</v>
      </c>
      <c r="D19" s="14">
        <f>'人的被害_屋内収容物'!D19+'人的被害_屋内落下物'!D19</f>
        <v>74</v>
      </c>
      <c r="E19" s="15">
        <f>'人的被害_屋内収容物'!E19+'人的被害_屋内落下物'!E19</f>
        <v>12</v>
      </c>
      <c r="G19" s="4" t="s">
        <v>6</v>
      </c>
      <c r="H19" s="5"/>
      <c r="I19" s="13">
        <f>'人的被害_屋内収容物'!I19+'人的被害_屋内落下物'!N19</f>
        <v>1</v>
      </c>
      <c r="J19" s="14">
        <f>'人的被害_屋内収容物'!J19+'人的被害_屋内落下物'!O19</f>
        <v>73</v>
      </c>
      <c r="K19" s="15">
        <f>'人的被害_屋内収容物'!K19+'人的被害_屋内落下物'!P19</f>
        <v>14</v>
      </c>
    </row>
    <row r="20" spans="1:11" ht="14.25" customHeight="1">
      <c r="A20" s="4" t="s">
        <v>7</v>
      </c>
      <c r="B20" s="5"/>
      <c r="C20" s="13">
        <f>'人的被害_屋内収容物'!C20+'人的被害_屋内落下物'!C20</f>
        <v>1</v>
      </c>
      <c r="D20" s="14">
        <f>'人的被害_屋内収容物'!D20+'人的被害_屋内落下物'!D20</f>
        <v>77</v>
      </c>
      <c r="E20" s="15">
        <f>'人的被害_屋内収容物'!E20+'人的被害_屋内落下物'!E20</f>
        <v>14</v>
      </c>
      <c r="G20" s="4" t="s">
        <v>7</v>
      </c>
      <c r="H20" s="5"/>
      <c r="I20" s="13">
        <f>'人的被害_屋内収容物'!I20+'人的被害_屋内落下物'!N20</f>
        <v>2</v>
      </c>
      <c r="J20" s="14">
        <f>'人的被害_屋内収容物'!J20+'人的被害_屋内落下物'!O20</f>
        <v>78</v>
      </c>
      <c r="K20" s="15">
        <f>'人的被害_屋内収容物'!K20+'人的被害_屋内落下物'!P20</f>
        <v>14</v>
      </c>
    </row>
    <row r="21" spans="1:11" ht="14.25" customHeight="1">
      <c r="A21" s="4" t="s">
        <v>8</v>
      </c>
      <c r="B21" s="5" t="s">
        <v>20</v>
      </c>
      <c r="C21" s="13">
        <f>'人的被害_屋内収容物'!C21+'人的被害_屋内落下物'!C21</f>
        <v>0</v>
      </c>
      <c r="D21" s="14">
        <f>'人的被害_屋内収容物'!D21+'人的被害_屋内落下物'!D21</f>
        <v>18</v>
      </c>
      <c r="E21" s="15">
        <f>'人的被害_屋内収容物'!E21+'人的被害_屋内落下物'!E21</f>
        <v>3</v>
      </c>
      <c r="G21" s="4" t="s">
        <v>8</v>
      </c>
      <c r="H21" s="5" t="s">
        <v>20</v>
      </c>
      <c r="I21" s="13">
        <f>'人的被害_屋内収容物'!I21+'人的被害_屋内落下物'!N21</f>
        <v>0</v>
      </c>
      <c r="J21" s="14">
        <f>'人的被害_屋内収容物'!J21+'人的被害_屋内落下物'!O21</f>
        <v>17</v>
      </c>
      <c r="K21" s="15">
        <f>'人的被害_屋内収容物'!K21+'人的被害_屋内落下物'!P21</f>
        <v>3</v>
      </c>
    </row>
    <row r="22" spans="1:11" ht="14.25" customHeight="1">
      <c r="A22" s="4" t="s">
        <v>9</v>
      </c>
      <c r="B22" s="5" t="s">
        <v>21</v>
      </c>
      <c r="C22" s="13">
        <f>'人的被害_屋内収容物'!C22+'人的被害_屋内落下物'!C22</f>
        <v>0</v>
      </c>
      <c r="D22" s="14">
        <f>'人的被害_屋内収容物'!D22+'人的被害_屋内落下物'!D22</f>
        <v>8</v>
      </c>
      <c r="E22" s="15">
        <f>'人的被害_屋内収容物'!E22+'人的被害_屋内落下物'!E22</f>
        <v>2</v>
      </c>
      <c r="G22" s="4" t="s">
        <v>9</v>
      </c>
      <c r="H22" s="5" t="s">
        <v>21</v>
      </c>
      <c r="I22" s="13">
        <f>'人的被害_屋内収容物'!I22+'人的被害_屋内落下物'!N22</f>
        <v>0</v>
      </c>
      <c r="J22" s="165">
        <f>'人的被害_屋内収容物'!J22+'人的被害_屋内落下物'!O22</f>
        <v>10</v>
      </c>
      <c r="K22" s="15">
        <f>'人的被害_屋内収容物'!K22+'人的被害_屋内落下物'!P22</f>
        <v>2</v>
      </c>
    </row>
    <row r="23" spans="1:11" ht="14.25" customHeight="1" thickBot="1">
      <c r="A23" s="6" t="s">
        <v>9</v>
      </c>
      <c r="B23" s="7" t="s">
        <v>22</v>
      </c>
      <c r="C23" s="19">
        <f>'人的被害_屋内収容物'!C23+'人的被害_屋内落下物'!C23</f>
        <v>0</v>
      </c>
      <c r="D23" s="20">
        <f>'人的被害_屋内収容物'!D23+'人的被害_屋内落下物'!D23</f>
        <v>22</v>
      </c>
      <c r="E23" s="21">
        <f>'人的被害_屋内収容物'!E23+'人的被害_屋内落下物'!E23</f>
        <v>5</v>
      </c>
      <c r="G23" s="6" t="s">
        <v>9</v>
      </c>
      <c r="H23" s="7" t="s">
        <v>22</v>
      </c>
      <c r="I23" s="19">
        <f>'人的被害_屋内収容物'!I23+'人的被害_屋内落下物'!N23</f>
        <v>1</v>
      </c>
      <c r="J23" s="20">
        <f>'人的被害_屋内収容物'!J23+'人的被害_屋内落下物'!O23</f>
        <v>24</v>
      </c>
      <c r="K23" s="21">
        <f>'人的被害_屋内収容物'!K23+'人的被害_屋内落下物'!P23</f>
        <v>5</v>
      </c>
    </row>
    <row r="24" spans="1:7" ht="14.25" customHeight="1">
      <c r="A24" s="8"/>
      <c r="G24" s="8"/>
    </row>
    <row r="25" ht="14.25" customHeight="1"/>
    <row r="26" spans="1:7" ht="14.25" customHeight="1">
      <c r="A26" s="3"/>
      <c r="G26" s="3"/>
    </row>
  </sheetData>
  <sheetProtection/>
  <mergeCells count="8">
    <mergeCell ref="I2:I3"/>
    <mergeCell ref="J2:J3"/>
    <mergeCell ref="K2:K3"/>
    <mergeCell ref="G2:H3"/>
    <mergeCell ref="A2:B3"/>
    <mergeCell ref="C2:C3"/>
    <mergeCell ref="D2:D3"/>
    <mergeCell ref="E2:E3"/>
  </mergeCells>
  <printOptions horizontalCentered="1"/>
  <pageMargins left="0.7874015748031497" right="0.3937007874015748" top="0.5905511811023623" bottom="0.3937007874015748" header="0.31496062992125984" footer="0.1968503937007874"/>
  <pageSetup firstPageNumber="39" useFirstPageNumber="1" horizontalDpi="300" verticalDpi="300" orientation="portrait" paperSize="9" scale="73" r:id="rId1"/>
  <headerFooter alignWithMargins="0">
    <oddFooter>&amp;C&amp;14&amp;P</oddFooter>
  </headerFooter>
  <colBreaks count="1" manualBreakCount="1">
    <brk id="6" max="82" man="1"/>
  </colBreaks>
</worksheet>
</file>

<file path=xl/worksheets/sheet27.xml><?xml version="1.0" encoding="utf-8"?>
<worksheet xmlns="http://schemas.openxmlformats.org/spreadsheetml/2006/main" xmlns:r="http://schemas.openxmlformats.org/officeDocument/2006/relationships">
  <sheetPr>
    <tabColor indexed="46"/>
  </sheetPr>
  <dimension ref="A1:K23"/>
  <sheetViews>
    <sheetView view="pageBreakPreview" zoomScale="75" zoomScaleSheetLayoutView="75" workbookViewId="0" topLeftCell="A1">
      <selection activeCell="A4" sqref="A4:A23"/>
    </sheetView>
  </sheetViews>
  <sheetFormatPr defaultColWidth="9.140625" defaultRowHeight="15"/>
  <cols>
    <col min="1" max="1" width="6.57421875" style="0" customWidth="1"/>
    <col min="2" max="2" width="7.57421875" style="0" customWidth="1"/>
    <col min="3" max="3" width="12.57421875" style="39" customWidth="1"/>
    <col min="4" max="5" width="12.57421875" style="0" customWidth="1"/>
    <col min="6" max="6" width="18.57421875" style="0" customWidth="1"/>
    <col min="7" max="7" width="7.140625" style="0" customWidth="1"/>
    <col min="8" max="8" width="7.57421875" style="0" customWidth="1"/>
    <col min="9" max="9" width="12.57421875" style="39" customWidth="1"/>
    <col min="10" max="11" width="12.57421875" style="0" customWidth="1"/>
    <col min="12" max="12" width="18.57421875" style="0" customWidth="1"/>
  </cols>
  <sheetData>
    <row r="1" spans="1:9" s="83" customFormat="1" ht="14.25" thickBot="1">
      <c r="A1" s="83" t="s">
        <v>88</v>
      </c>
      <c r="C1" s="39"/>
      <c r="G1" s="83" t="s">
        <v>89</v>
      </c>
      <c r="I1" s="39"/>
    </row>
    <row r="2" spans="1:11" ht="13.5">
      <c r="A2" s="221" t="s">
        <v>162</v>
      </c>
      <c r="B2" s="222"/>
      <c r="C2" s="265" t="s">
        <v>23</v>
      </c>
      <c r="D2" s="250" t="s">
        <v>24</v>
      </c>
      <c r="E2" s="248" t="s">
        <v>25</v>
      </c>
      <c r="G2" s="221" t="s">
        <v>162</v>
      </c>
      <c r="H2" s="222"/>
      <c r="I2" s="265" t="s">
        <v>23</v>
      </c>
      <c r="J2" s="250" t="s">
        <v>24</v>
      </c>
      <c r="K2" s="248" t="s">
        <v>25</v>
      </c>
    </row>
    <row r="3" spans="1:11" ht="14.25" customHeight="1" thickBot="1">
      <c r="A3" s="223"/>
      <c r="B3" s="224"/>
      <c r="C3" s="266"/>
      <c r="D3" s="242"/>
      <c r="E3" s="249"/>
      <c r="G3" s="223"/>
      <c r="H3" s="224"/>
      <c r="I3" s="266"/>
      <c r="J3" s="242"/>
      <c r="K3" s="249"/>
    </row>
    <row r="4" spans="1:11" ht="14.25" customHeight="1">
      <c r="A4" s="4" t="s">
        <v>0</v>
      </c>
      <c r="B4" s="5" t="s">
        <v>10</v>
      </c>
      <c r="C4" s="122">
        <v>0</v>
      </c>
      <c r="D4" s="14">
        <v>17</v>
      </c>
      <c r="E4" s="15">
        <v>5</v>
      </c>
      <c r="G4" s="4" t="s">
        <v>0</v>
      </c>
      <c r="H4" s="5" t="s">
        <v>10</v>
      </c>
      <c r="I4" s="122">
        <v>1</v>
      </c>
      <c r="J4" s="14">
        <v>17</v>
      </c>
      <c r="K4" s="15">
        <v>5</v>
      </c>
    </row>
    <row r="5" spans="1:11" ht="14.25" customHeight="1">
      <c r="A5" s="4" t="s">
        <v>0</v>
      </c>
      <c r="B5" s="5" t="s">
        <v>12</v>
      </c>
      <c r="C5" s="122">
        <v>0</v>
      </c>
      <c r="D5" s="14">
        <v>24</v>
      </c>
      <c r="E5" s="15">
        <v>7</v>
      </c>
      <c r="G5" s="4" t="s">
        <v>0</v>
      </c>
      <c r="H5" s="5" t="s">
        <v>12</v>
      </c>
      <c r="I5" s="122">
        <v>1</v>
      </c>
      <c r="J5" s="14">
        <v>23</v>
      </c>
      <c r="K5" s="15">
        <v>7</v>
      </c>
    </row>
    <row r="6" spans="1:11" ht="14.25" customHeight="1">
      <c r="A6" s="4" t="s">
        <v>0</v>
      </c>
      <c r="B6" s="5" t="s">
        <v>13</v>
      </c>
      <c r="C6" s="122">
        <v>0</v>
      </c>
      <c r="D6" s="14">
        <v>20</v>
      </c>
      <c r="E6" s="15">
        <v>5</v>
      </c>
      <c r="G6" s="4" t="s">
        <v>0</v>
      </c>
      <c r="H6" s="5" t="s">
        <v>13</v>
      </c>
      <c r="I6" s="122">
        <v>1</v>
      </c>
      <c r="J6" s="14">
        <v>19</v>
      </c>
      <c r="K6" s="15">
        <v>5</v>
      </c>
    </row>
    <row r="7" spans="1:11" ht="14.25" customHeight="1">
      <c r="A7" s="4" t="s">
        <v>0</v>
      </c>
      <c r="B7" s="5" t="s">
        <v>14</v>
      </c>
      <c r="C7" s="122">
        <v>0</v>
      </c>
      <c r="D7" s="14">
        <v>18</v>
      </c>
      <c r="E7" s="15">
        <v>4</v>
      </c>
      <c r="G7" s="4" t="s">
        <v>0</v>
      </c>
      <c r="H7" s="5" t="s">
        <v>14</v>
      </c>
      <c r="I7" s="122">
        <v>1</v>
      </c>
      <c r="J7" s="14">
        <v>17</v>
      </c>
      <c r="K7" s="15">
        <v>4</v>
      </c>
    </row>
    <row r="8" spans="1:11" ht="14.25" customHeight="1">
      <c r="A8" s="4" t="s">
        <v>0</v>
      </c>
      <c r="B8" s="5" t="s">
        <v>15</v>
      </c>
      <c r="C8" s="122">
        <v>1</v>
      </c>
      <c r="D8" s="14">
        <v>28</v>
      </c>
      <c r="E8" s="15">
        <v>8</v>
      </c>
      <c r="G8" s="4" t="s">
        <v>0</v>
      </c>
      <c r="H8" s="5" t="s">
        <v>15</v>
      </c>
      <c r="I8" s="122">
        <v>1</v>
      </c>
      <c r="J8" s="14">
        <v>28</v>
      </c>
      <c r="K8" s="15">
        <v>7</v>
      </c>
    </row>
    <row r="9" spans="1:11" ht="14.25" customHeight="1">
      <c r="A9" s="4" t="s">
        <v>0</v>
      </c>
      <c r="B9" s="5" t="s">
        <v>16</v>
      </c>
      <c r="C9" s="122">
        <v>2</v>
      </c>
      <c r="D9" s="14">
        <v>53</v>
      </c>
      <c r="E9" s="15">
        <v>15</v>
      </c>
      <c r="G9" s="4" t="s">
        <v>0</v>
      </c>
      <c r="H9" s="5" t="s">
        <v>16</v>
      </c>
      <c r="I9" s="122">
        <v>3</v>
      </c>
      <c r="J9" s="14">
        <v>54</v>
      </c>
      <c r="K9" s="15">
        <v>14</v>
      </c>
    </row>
    <row r="10" spans="1:11" ht="14.25" customHeight="1">
      <c r="A10" s="4" t="s">
        <v>0</v>
      </c>
      <c r="B10" s="5" t="s">
        <v>17</v>
      </c>
      <c r="C10" s="122">
        <v>1</v>
      </c>
      <c r="D10" s="14">
        <v>32</v>
      </c>
      <c r="E10" s="15">
        <v>8</v>
      </c>
      <c r="G10" s="4" t="s">
        <v>0</v>
      </c>
      <c r="H10" s="5" t="s">
        <v>17</v>
      </c>
      <c r="I10" s="122">
        <v>1</v>
      </c>
      <c r="J10" s="14">
        <v>31</v>
      </c>
      <c r="K10" s="15">
        <v>8</v>
      </c>
    </row>
    <row r="11" spans="1:11" ht="14.25" customHeight="1">
      <c r="A11" s="4" t="s">
        <v>0</v>
      </c>
      <c r="B11" s="5" t="s">
        <v>18</v>
      </c>
      <c r="C11" s="122">
        <v>1</v>
      </c>
      <c r="D11" s="14">
        <v>43</v>
      </c>
      <c r="E11" s="15">
        <v>11</v>
      </c>
      <c r="G11" s="4" t="s">
        <v>0</v>
      </c>
      <c r="H11" s="5" t="s">
        <v>18</v>
      </c>
      <c r="I11" s="122">
        <v>1</v>
      </c>
      <c r="J11" s="14">
        <v>41</v>
      </c>
      <c r="K11" s="15">
        <v>11</v>
      </c>
    </row>
    <row r="12" spans="1:11" ht="14.25" customHeight="1" thickBot="1">
      <c r="A12" s="6" t="s">
        <v>0</v>
      </c>
      <c r="B12" s="7" t="s">
        <v>19</v>
      </c>
      <c r="C12" s="123">
        <v>1</v>
      </c>
      <c r="D12" s="20">
        <v>33</v>
      </c>
      <c r="E12" s="21">
        <v>8</v>
      </c>
      <c r="G12" s="6" t="s">
        <v>0</v>
      </c>
      <c r="H12" s="7" t="s">
        <v>19</v>
      </c>
      <c r="I12" s="123">
        <v>1</v>
      </c>
      <c r="J12" s="20">
        <v>32</v>
      </c>
      <c r="K12" s="21">
        <v>8</v>
      </c>
    </row>
    <row r="13" spans="1:11" ht="14.25" customHeight="1" thickBot="1">
      <c r="A13" s="178" t="s">
        <v>54</v>
      </c>
      <c r="B13" s="179" t="s">
        <v>11</v>
      </c>
      <c r="C13" s="204">
        <v>1</v>
      </c>
      <c r="D13" s="195">
        <v>38</v>
      </c>
      <c r="E13" s="196">
        <v>10</v>
      </c>
      <c r="G13" s="178" t="s">
        <v>29</v>
      </c>
      <c r="H13" s="179" t="s">
        <v>11</v>
      </c>
      <c r="I13" s="204">
        <v>1</v>
      </c>
      <c r="J13" s="195">
        <v>37</v>
      </c>
      <c r="K13" s="196">
        <v>10</v>
      </c>
    </row>
    <row r="14" spans="1:11" ht="14.25" customHeight="1">
      <c r="A14" s="4" t="s">
        <v>1</v>
      </c>
      <c r="B14" s="5"/>
      <c r="C14" s="122">
        <v>0</v>
      </c>
      <c r="D14" s="14">
        <v>21</v>
      </c>
      <c r="E14" s="15">
        <v>5</v>
      </c>
      <c r="G14" s="4" t="s">
        <v>1</v>
      </c>
      <c r="H14" s="5"/>
      <c r="I14" s="122">
        <v>1</v>
      </c>
      <c r="J14" s="14">
        <v>20</v>
      </c>
      <c r="K14" s="15">
        <v>5</v>
      </c>
    </row>
    <row r="15" spans="1:11" ht="14.25" customHeight="1">
      <c r="A15" s="4" t="s">
        <v>2</v>
      </c>
      <c r="B15" s="5"/>
      <c r="C15" s="122">
        <v>0</v>
      </c>
      <c r="D15" s="14">
        <v>20</v>
      </c>
      <c r="E15" s="15">
        <v>5</v>
      </c>
      <c r="G15" s="4" t="s">
        <v>2</v>
      </c>
      <c r="H15" s="5"/>
      <c r="I15" s="122">
        <v>1</v>
      </c>
      <c r="J15" s="14">
        <v>20</v>
      </c>
      <c r="K15" s="15">
        <v>5</v>
      </c>
    </row>
    <row r="16" spans="1:11" ht="14.25" customHeight="1">
      <c r="A16" s="4" t="s">
        <v>3</v>
      </c>
      <c r="B16" s="5"/>
      <c r="C16" s="122">
        <v>1</v>
      </c>
      <c r="D16" s="14">
        <v>29</v>
      </c>
      <c r="E16" s="15">
        <v>8</v>
      </c>
      <c r="G16" s="4" t="s">
        <v>3</v>
      </c>
      <c r="H16" s="5"/>
      <c r="I16" s="122">
        <v>1</v>
      </c>
      <c r="J16" s="14">
        <v>28</v>
      </c>
      <c r="K16" s="15">
        <v>8</v>
      </c>
    </row>
    <row r="17" spans="1:11" ht="14.25" customHeight="1">
      <c r="A17" s="4" t="s">
        <v>4</v>
      </c>
      <c r="B17" s="5"/>
      <c r="C17" s="122">
        <v>1</v>
      </c>
      <c r="D17" s="14">
        <v>38</v>
      </c>
      <c r="E17" s="15">
        <v>10</v>
      </c>
      <c r="G17" s="4" t="s">
        <v>4</v>
      </c>
      <c r="H17" s="5"/>
      <c r="I17" s="122">
        <v>1</v>
      </c>
      <c r="J17" s="14">
        <v>37</v>
      </c>
      <c r="K17" s="15">
        <v>10</v>
      </c>
    </row>
    <row r="18" spans="1:11" ht="14.25" customHeight="1">
      <c r="A18" s="4" t="s">
        <v>5</v>
      </c>
      <c r="B18" s="5"/>
      <c r="C18" s="122">
        <v>0</v>
      </c>
      <c r="D18" s="14">
        <v>17</v>
      </c>
      <c r="E18" s="15">
        <v>4</v>
      </c>
      <c r="G18" s="4" t="s">
        <v>5</v>
      </c>
      <c r="H18" s="5"/>
      <c r="I18" s="122">
        <v>1</v>
      </c>
      <c r="J18" s="14">
        <v>16</v>
      </c>
      <c r="K18" s="15">
        <v>4</v>
      </c>
    </row>
    <row r="19" spans="1:11" ht="14.25" customHeight="1">
      <c r="A19" s="4" t="s">
        <v>6</v>
      </c>
      <c r="B19" s="5"/>
      <c r="C19" s="122">
        <v>0</v>
      </c>
      <c r="D19" s="14">
        <v>23</v>
      </c>
      <c r="E19" s="15">
        <v>6</v>
      </c>
      <c r="G19" s="4" t="s">
        <v>6</v>
      </c>
      <c r="H19" s="5"/>
      <c r="I19" s="122">
        <v>1</v>
      </c>
      <c r="J19" s="14">
        <v>23</v>
      </c>
      <c r="K19" s="15">
        <v>7</v>
      </c>
    </row>
    <row r="20" spans="1:11" ht="14.25" customHeight="1">
      <c r="A20" s="4" t="s">
        <v>7</v>
      </c>
      <c r="B20" s="5"/>
      <c r="C20" s="122">
        <v>1</v>
      </c>
      <c r="D20" s="14">
        <v>34</v>
      </c>
      <c r="E20" s="15">
        <v>9</v>
      </c>
      <c r="G20" s="4" t="s">
        <v>7</v>
      </c>
      <c r="H20" s="5"/>
      <c r="I20" s="122">
        <v>2</v>
      </c>
      <c r="J20" s="14">
        <v>35</v>
      </c>
      <c r="K20" s="15">
        <v>9</v>
      </c>
    </row>
    <row r="21" spans="1:11" ht="14.25" customHeight="1">
      <c r="A21" s="4" t="s">
        <v>8</v>
      </c>
      <c r="B21" s="5" t="s">
        <v>20</v>
      </c>
      <c r="C21" s="122">
        <v>0</v>
      </c>
      <c r="D21" s="14">
        <v>5</v>
      </c>
      <c r="E21" s="15">
        <v>1</v>
      </c>
      <c r="G21" s="4" t="s">
        <v>8</v>
      </c>
      <c r="H21" s="5" t="s">
        <v>20</v>
      </c>
      <c r="I21" s="122">
        <v>0</v>
      </c>
      <c r="J21" s="14">
        <v>4</v>
      </c>
      <c r="K21" s="15">
        <v>1</v>
      </c>
    </row>
    <row r="22" spans="1:11" ht="14.25" customHeight="1">
      <c r="A22" s="4" t="s">
        <v>9</v>
      </c>
      <c r="B22" s="5" t="s">
        <v>21</v>
      </c>
      <c r="C22" s="122">
        <v>0</v>
      </c>
      <c r="D22" s="14">
        <v>2</v>
      </c>
      <c r="E22" s="15">
        <v>1</v>
      </c>
      <c r="G22" s="4" t="s">
        <v>9</v>
      </c>
      <c r="H22" s="5" t="s">
        <v>21</v>
      </c>
      <c r="I22" s="122">
        <v>0</v>
      </c>
      <c r="J22" s="124">
        <v>3</v>
      </c>
      <c r="K22" s="15">
        <v>1</v>
      </c>
    </row>
    <row r="23" spans="1:11" ht="14.25" customHeight="1" thickBot="1">
      <c r="A23" s="6" t="s">
        <v>9</v>
      </c>
      <c r="B23" s="7" t="s">
        <v>22</v>
      </c>
      <c r="C23" s="123">
        <v>0</v>
      </c>
      <c r="D23" s="20">
        <v>14</v>
      </c>
      <c r="E23" s="21">
        <v>4</v>
      </c>
      <c r="G23" s="6" t="s">
        <v>9</v>
      </c>
      <c r="H23" s="7" t="s">
        <v>22</v>
      </c>
      <c r="I23" s="123">
        <v>1</v>
      </c>
      <c r="J23" s="20">
        <v>16</v>
      </c>
      <c r="K23" s="21">
        <v>4</v>
      </c>
    </row>
    <row r="24" ht="14.25" customHeight="1"/>
    <row r="25" ht="14.25" customHeight="1"/>
  </sheetData>
  <sheetProtection/>
  <mergeCells count="8">
    <mergeCell ref="J2:J3"/>
    <mergeCell ref="K2:K3"/>
    <mergeCell ref="G2:H3"/>
    <mergeCell ref="E2:E3"/>
    <mergeCell ref="C2:C3"/>
    <mergeCell ref="D2:D3"/>
    <mergeCell ref="A2:B3"/>
    <mergeCell ref="I2:I3"/>
  </mergeCells>
  <printOptions horizontalCentered="1"/>
  <pageMargins left="0.7874015748031497" right="0.3937007874015748" top="0.5905511811023623" bottom="0.3937007874015748" header="0.31496062992125984" footer="0.1968503937007874"/>
  <pageSetup firstPageNumber="41" useFirstPageNumber="1" horizontalDpi="300" verticalDpi="300" orientation="portrait" paperSize="9" scale="73" r:id="rId1"/>
  <headerFooter alignWithMargins="0">
    <oddFooter>&amp;C&amp;14&amp;P</oddFooter>
  </headerFooter>
  <colBreaks count="1" manualBreakCount="1">
    <brk id="6" max="83" man="1"/>
  </colBreaks>
</worksheet>
</file>

<file path=xl/worksheets/sheet28.xml><?xml version="1.0" encoding="utf-8"?>
<worksheet xmlns="http://schemas.openxmlformats.org/spreadsheetml/2006/main" xmlns:r="http://schemas.openxmlformats.org/officeDocument/2006/relationships">
  <sheetPr>
    <tabColor indexed="46"/>
  </sheetPr>
  <dimension ref="A1:V25"/>
  <sheetViews>
    <sheetView view="pageBreakPreview" zoomScale="75" zoomScaleSheetLayoutView="75" workbookViewId="0" topLeftCell="A1">
      <selection activeCell="A4" sqref="A4:A23"/>
    </sheetView>
  </sheetViews>
  <sheetFormatPr defaultColWidth="9.140625" defaultRowHeight="15"/>
  <cols>
    <col min="1" max="1" width="6.57421875" style="0" customWidth="1"/>
    <col min="2" max="5" width="7.57421875" style="0" customWidth="1"/>
    <col min="6" max="6" width="12.57421875" style="0" customWidth="1"/>
    <col min="7" max="7" width="16.57421875" style="0" customWidth="1"/>
    <col min="8" max="11" width="12.57421875" style="0" customWidth="1"/>
    <col min="12" max="12" width="7.140625" style="0" customWidth="1"/>
    <col min="13" max="16" width="7.57421875" style="0" customWidth="1"/>
    <col min="17" max="17" width="12.57421875" style="0" customWidth="1"/>
    <col min="18" max="18" width="16.57421875" style="0" customWidth="1"/>
    <col min="19" max="22" width="12.57421875" style="0" customWidth="1"/>
  </cols>
  <sheetData>
    <row r="1" spans="1:12" s="83" customFormat="1" ht="14.25" thickBot="1">
      <c r="A1" s="83" t="s">
        <v>90</v>
      </c>
      <c r="L1" s="83" t="s">
        <v>91</v>
      </c>
    </row>
    <row r="2" spans="1:22" ht="13.5">
      <c r="A2" s="221" t="s">
        <v>162</v>
      </c>
      <c r="B2" s="222"/>
      <c r="C2" s="228" t="s">
        <v>57</v>
      </c>
      <c r="D2" s="228"/>
      <c r="E2" s="225"/>
      <c r="F2" s="257" t="s">
        <v>55</v>
      </c>
      <c r="G2" s="267"/>
      <c r="H2" s="268"/>
      <c r="I2" s="257" t="s">
        <v>56</v>
      </c>
      <c r="J2" s="267"/>
      <c r="K2" s="268"/>
      <c r="L2" s="221" t="s">
        <v>162</v>
      </c>
      <c r="M2" s="222"/>
      <c r="N2" s="228" t="s">
        <v>57</v>
      </c>
      <c r="O2" s="228"/>
      <c r="P2" s="225"/>
      <c r="Q2" s="257" t="s">
        <v>55</v>
      </c>
      <c r="R2" s="267"/>
      <c r="S2" s="268"/>
      <c r="T2" s="257" t="s">
        <v>56</v>
      </c>
      <c r="U2" s="267"/>
      <c r="V2" s="268"/>
    </row>
    <row r="3" spans="1:22" ht="14.25" customHeight="1" thickBot="1">
      <c r="A3" s="223"/>
      <c r="B3" s="224"/>
      <c r="C3" s="35" t="s">
        <v>23</v>
      </c>
      <c r="D3" s="27" t="s">
        <v>24</v>
      </c>
      <c r="E3" s="28" t="s">
        <v>25</v>
      </c>
      <c r="F3" s="27" t="s">
        <v>23</v>
      </c>
      <c r="G3" s="27" t="s">
        <v>24</v>
      </c>
      <c r="H3" s="28" t="s">
        <v>25</v>
      </c>
      <c r="I3" s="27" t="s">
        <v>23</v>
      </c>
      <c r="J3" s="27" t="s">
        <v>24</v>
      </c>
      <c r="K3" s="28" t="s">
        <v>25</v>
      </c>
      <c r="L3" s="223"/>
      <c r="M3" s="224"/>
      <c r="N3" s="35" t="s">
        <v>23</v>
      </c>
      <c r="O3" s="27" t="s">
        <v>24</v>
      </c>
      <c r="P3" s="28" t="s">
        <v>25</v>
      </c>
      <c r="Q3" s="27" t="s">
        <v>23</v>
      </c>
      <c r="R3" s="27" t="s">
        <v>24</v>
      </c>
      <c r="S3" s="28" t="s">
        <v>25</v>
      </c>
      <c r="T3" s="27" t="s">
        <v>23</v>
      </c>
      <c r="U3" s="27" t="s">
        <v>24</v>
      </c>
      <c r="V3" s="28" t="s">
        <v>25</v>
      </c>
    </row>
    <row r="4" spans="1:22" ht="14.25" customHeight="1">
      <c r="A4" s="4" t="s">
        <v>0</v>
      </c>
      <c r="B4" s="5" t="s">
        <v>10</v>
      </c>
      <c r="C4" s="13">
        <f aca="true" t="shared" si="0" ref="C4:C20">F4+I4</f>
        <v>0</v>
      </c>
      <c r="D4" s="14">
        <f aca="true" t="shared" si="1" ref="D4:D20">G4+J4</f>
        <v>45</v>
      </c>
      <c r="E4" s="15">
        <f aca="true" t="shared" si="2" ref="E4:E20">H4+K4</f>
        <v>6</v>
      </c>
      <c r="F4" s="13">
        <v>0</v>
      </c>
      <c r="G4" s="14">
        <v>18</v>
      </c>
      <c r="H4" s="15">
        <v>2</v>
      </c>
      <c r="I4" s="13">
        <v>0</v>
      </c>
      <c r="J4" s="14">
        <v>27</v>
      </c>
      <c r="K4" s="15">
        <v>4</v>
      </c>
      <c r="L4" s="4" t="s">
        <v>0</v>
      </c>
      <c r="M4" s="5" t="s">
        <v>10</v>
      </c>
      <c r="N4" s="13">
        <f aca="true" t="shared" si="3" ref="N4:N20">Q4+T4</f>
        <v>0</v>
      </c>
      <c r="O4" s="14">
        <f aca="true" t="shared" si="4" ref="O4:O20">R4+U4</f>
        <v>43</v>
      </c>
      <c r="P4" s="15">
        <f aca="true" t="shared" si="5" ref="P4:P20">S4+V4</f>
        <v>6</v>
      </c>
      <c r="Q4" s="13">
        <v>0</v>
      </c>
      <c r="R4" s="14">
        <v>17</v>
      </c>
      <c r="S4" s="15">
        <v>2</v>
      </c>
      <c r="T4" s="13">
        <v>0</v>
      </c>
      <c r="U4" s="14">
        <v>26</v>
      </c>
      <c r="V4" s="15">
        <v>4</v>
      </c>
    </row>
    <row r="5" spans="1:22" ht="14.25" customHeight="1">
      <c r="A5" s="4" t="s">
        <v>0</v>
      </c>
      <c r="B5" s="5" t="s">
        <v>12</v>
      </c>
      <c r="C5" s="13">
        <f t="shared" si="0"/>
        <v>0</v>
      </c>
      <c r="D5" s="14">
        <f t="shared" si="1"/>
        <v>66</v>
      </c>
      <c r="E5" s="15">
        <f t="shared" si="2"/>
        <v>9</v>
      </c>
      <c r="F5" s="13">
        <v>0</v>
      </c>
      <c r="G5" s="14">
        <v>26</v>
      </c>
      <c r="H5" s="15">
        <v>3</v>
      </c>
      <c r="I5" s="13">
        <v>0</v>
      </c>
      <c r="J5" s="14">
        <v>40</v>
      </c>
      <c r="K5" s="15">
        <v>6</v>
      </c>
      <c r="L5" s="4" t="s">
        <v>0</v>
      </c>
      <c r="M5" s="5" t="s">
        <v>12</v>
      </c>
      <c r="N5" s="13">
        <f t="shared" si="3"/>
        <v>0</v>
      </c>
      <c r="O5" s="14">
        <f t="shared" si="4"/>
        <v>63</v>
      </c>
      <c r="P5" s="15">
        <f t="shared" si="5"/>
        <v>7</v>
      </c>
      <c r="Q5" s="13">
        <v>0</v>
      </c>
      <c r="R5" s="14">
        <v>25</v>
      </c>
      <c r="S5" s="15">
        <v>2</v>
      </c>
      <c r="T5" s="13">
        <v>0</v>
      </c>
      <c r="U5" s="14">
        <v>38</v>
      </c>
      <c r="V5" s="15">
        <v>5</v>
      </c>
    </row>
    <row r="6" spans="1:22" ht="14.25" customHeight="1">
      <c r="A6" s="4" t="s">
        <v>0</v>
      </c>
      <c r="B6" s="5" t="s">
        <v>13</v>
      </c>
      <c r="C6" s="13">
        <f t="shared" si="0"/>
        <v>0</v>
      </c>
      <c r="D6" s="14">
        <f t="shared" si="1"/>
        <v>52</v>
      </c>
      <c r="E6" s="15">
        <f t="shared" si="2"/>
        <v>7</v>
      </c>
      <c r="F6" s="13">
        <v>0</v>
      </c>
      <c r="G6" s="14">
        <v>20</v>
      </c>
      <c r="H6" s="15">
        <v>2</v>
      </c>
      <c r="I6" s="13">
        <v>0</v>
      </c>
      <c r="J6" s="14">
        <v>32</v>
      </c>
      <c r="K6" s="15">
        <v>5</v>
      </c>
      <c r="L6" s="4" t="s">
        <v>0</v>
      </c>
      <c r="M6" s="5" t="s">
        <v>13</v>
      </c>
      <c r="N6" s="13">
        <f t="shared" si="3"/>
        <v>0</v>
      </c>
      <c r="O6" s="14">
        <f t="shared" si="4"/>
        <v>51</v>
      </c>
      <c r="P6" s="15">
        <f t="shared" si="5"/>
        <v>6</v>
      </c>
      <c r="Q6" s="13">
        <v>0</v>
      </c>
      <c r="R6" s="14">
        <v>20</v>
      </c>
      <c r="S6" s="15">
        <v>2</v>
      </c>
      <c r="T6" s="13">
        <v>0</v>
      </c>
      <c r="U6" s="14">
        <v>31</v>
      </c>
      <c r="V6" s="15">
        <v>4</v>
      </c>
    </row>
    <row r="7" spans="1:22" ht="14.25" customHeight="1">
      <c r="A7" s="4" t="s">
        <v>0</v>
      </c>
      <c r="B7" s="5" t="s">
        <v>14</v>
      </c>
      <c r="C7" s="13">
        <f t="shared" si="0"/>
        <v>0</v>
      </c>
      <c r="D7" s="14">
        <f t="shared" si="1"/>
        <v>47</v>
      </c>
      <c r="E7" s="15">
        <f t="shared" si="2"/>
        <v>6</v>
      </c>
      <c r="F7" s="13">
        <v>0</v>
      </c>
      <c r="G7" s="14">
        <v>18</v>
      </c>
      <c r="H7" s="15">
        <v>2</v>
      </c>
      <c r="I7" s="13">
        <v>0</v>
      </c>
      <c r="J7" s="14">
        <v>29</v>
      </c>
      <c r="K7" s="15">
        <v>4</v>
      </c>
      <c r="L7" s="4" t="s">
        <v>0</v>
      </c>
      <c r="M7" s="5" t="s">
        <v>14</v>
      </c>
      <c r="N7" s="13">
        <f t="shared" si="3"/>
        <v>0</v>
      </c>
      <c r="O7" s="14">
        <f t="shared" si="4"/>
        <v>46</v>
      </c>
      <c r="P7" s="15">
        <f t="shared" si="5"/>
        <v>6</v>
      </c>
      <c r="Q7" s="13">
        <v>0</v>
      </c>
      <c r="R7" s="14">
        <v>18</v>
      </c>
      <c r="S7" s="15">
        <v>2</v>
      </c>
      <c r="T7" s="13">
        <v>0</v>
      </c>
      <c r="U7" s="14">
        <v>28</v>
      </c>
      <c r="V7" s="15">
        <v>4</v>
      </c>
    </row>
    <row r="8" spans="1:22" ht="14.25" customHeight="1">
      <c r="A8" s="4" t="s">
        <v>0</v>
      </c>
      <c r="B8" s="5" t="s">
        <v>15</v>
      </c>
      <c r="C8" s="13">
        <f t="shared" si="0"/>
        <v>0</v>
      </c>
      <c r="D8" s="14">
        <f t="shared" si="1"/>
        <v>73</v>
      </c>
      <c r="E8" s="15">
        <f t="shared" si="2"/>
        <v>9</v>
      </c>
      <c r="F8" s="13">
        <v>0</v>
      </c>
      <c r="G8" s="14">
        <v>30</v>
      </c>
      <c r="H8" s="15">
        <v>3</v>
      </c>
      <c r="I8" s="13">
        <v>0</v>
      </c>
      <c r="J8" s="14">
        <v>43</v>
      </c>
      <c r="K8" s="15">
        <v>6</v>
      </c>
      <c r="L8" s="4" t="s">
        <v>0</v>
      </c>
      <c r="M8" s="5" t="s">
        <v>15</v>
      </c>
      <c r="N8" s="13">
        <f t="shared" si="3"/>
        <v>0</v>
      </c>
      <c r="O8" s="14">
        <f t="shared" si="4"/>
        <v>71</v>
      </c>
      <c r="P8" s="15">
        <f t="shared" si="5"/>
        <v>10</v>
      </c>
      <c r="Q8" s="13">
        <v>0</v>
      </c>
      <c r="R8" s="14">
        <v>30</v>
      </c>
      <c r="S8" s="15">
        <v>4</v>
      </c>
      <c r="T8" s="13">
        <v>0</v>
      </c>
      <c r="U8" s="14">
        <v>41</v>
      </c>
      <c r="V8" s="15">
        <v>6</v>
      </c>
    </row>
    <row r="9" spans="1:22" ht="14.25" customHeight="1">
      <c r="A9" s="4" t="s">
        <v>0</v>
      </c>
      <c r="B9" s="5" t="s">
        <v>16</v>
      </c>
      <c r="C9" s="13">
        <f t="shared" si="0"/>
        <v>0</v>
      </c>
      <c r="D9" s="14">
        <f t="shared" si="1"/>
        <v>133</v>
      </c>
      <c r="E9" s="15">
        <f t="shared" si="2"/>
        <v>17</v>
      </c>
      <c r="F9" s="13">
        <v>0</v>
      </c>
      <c r="G9" s="14">
        <v>55</v>
      </c>
      <c r="H9" s="15">
        <v>6</v>
      </c>
      <c r="I9" s="13">
        <v>0</v>
      </c>
      <c r="J9" s="14">
        <v>78</v>
      </c>
      <c r="K9" s="15">
        <v>11</v>
      </c>
      <c r="L9" s="4" t="s">
        <v>0</v>
      </c>
      <c r="M9" s="5" t="s">
        <v>16</v>
      </c>
      <c r="N9" s="13">
        <f t="shared" si="3"/>
        <v>1</v>
      </c>
      <c r="O9" s="14">
        <f t="shared" si="4"/>
        <v>130</v>
      </c>
      <c r="P9" s="15">
        <f t="shared" si="5"/>
        <v>16</v>
      </c>
      <c r="Q9" s="13">
        <v>1</v>
      </c>
      <c r="R9" s="14">
        <v>56</v>
      </c>
      <c r="S9" s="15">
        <v>6</v>
      </c>
      <c r="T9" s="13">
        <v>0</v>
      </c>
      <c r="U9" s="14">
        <v>74</v>
      </c>
      <c r="V9" s="15">
        <v>10</v>
      </c>
    </row>
    <row r="10" spans="1:22" ht="14.25" customHeight="1">
      <c r="A10" s="4" t="s">
        <v>0</v>
      </c>
      <c r="B10" s="5" t="s">
        <v>17</v>
      </c>
      <c r="C10" s="13">
        <f t="shared" si="0"/>
        <v>0</v>
      </c>
      <c r="D10" s="14">
        <f t="shared" si="1"/>
        <v>89</v>
      </c>
      <c r="E10" s="15">
        <f t="shared" si="2"/>
        <v>12</v>
      </c>
      <c r="F10" s="13">
        <v>0</v>
      </c>
      <c r="G10" s="14">
        <v>34</v>
      </c>
      <c r="H10" s="15">
        <v>4</v>
      </c>
      <c r="I10" s="13">
        <v>0</v>
      </c>
      <c r="J10" s="14">
        <v>55</v>
      </c>
      <c r="K10" s="15">
        <v>8</v>
      </c>
      <c r="L10" s="4" t="s">
        <v>0</v>
      </c>
      <c r="M10" s="5" t="s">
        <v>17</v>
      </c>
      <c r="N10" s="13">
        <f t="shared" si="3"/>
        <v>1</v>
      </c>
      <c r="O10" s="14">
        <f t="shared" si="4"/>
        <v>86</v>
      </c>
      <c r="P10" s="15">
        <f t="shared" si="5"/>
        <v>10</v>
      </c>
      <c r="Q10" s="13">
        <v>1</v>
      </c>
      <c r="R10" s="14">
        <v>33</v>
      </c>
      <c r="S10" s="15">
        <v>3</v>
      </c>
      <c r="T10" s="13">
        <v>0</v>
      </c>
      <c r="U10" s="14">
        <v>53</v>
      </c>
      <c r="V10" s="15">
        <v>7</v>
      </c>
    </row>
    <row r="11" spans="1:22" ht="14.25" customHeight="1">
      <c r="A11" s="4" t="s">
        <v>0</v>
      </c>
      <c r="B11" s="5" t="s">
        <v>18</v>
      </c>
      <c r="C11" s="13">
        <f t="shared" si="0"/>
        <v>0</v>
      </c>
      <c r="D11" s="14">
        <f t="shared" si="1"/>
        <v>117</v>
      </c>
      <c r="E11" s="15">
        <f t="shared" si="2"/>
        <v>15</v>
      </c>
      <c r="F11" s="13">
        <v>0</v>
      </c>
      <c r="G11" s="14">
        <v>45</v>
      </c>
      <c r="H11" s="15">
        <v>5</v>
      </c>
      <c r="I11" s="13">
        <v>0</v>
      </c>
      <c r="J11" s="14">
        <v>72</v>
      </c>
      <c r="K11" s="15">
        <v>10</v>
      </c>
      <c r="L11" s="4" t="s">
        <v>0</v>
      </c>
      <c r="M11" s="5" t="s">
        <v>18</v>
      </c>
      <c r="N11" s="13">
        <f t="shared" si="3"/>
        <v>1</v>
      </c>
      <c r="O11" s="14">
        <f t="shared" si="4"/>
        <v>113</v>
      </c>
      <c r="P11" s="15">
        <f t="shared" si="5"/>
        <v>15</v>
      </c>
      <c r="Q11" s="13">
        <v>1</v>
      </c>
      <c r="R11" s="14">
        <v>43</v>
      </c>
      <c r="S11" s="15">
        <v>5</v>
      </c>
      <c r="T11" s="13">
        <v>0</v>
      </c>
      <c r="U11" s="14">
        <v>70</v>
      </c>
      <c r="V11" s="15">
        <v>10</v>
      </c>
    </row>
    <row r="12" spans="1:22" ht="14.25" customHeight="1" thickBot="1">
      <c r="A12" s="6" t="s">
        <v>0</v>
      </c>
      <c r="B12" s="7" t="s">
        <v>19</v>
      </c>
      <c r="C12" s="19">
        <f t="shared" si="0"/>
        <v>0</v>
      </c>
      <c r="D12" s="20">
        <f t="shared" si="1"/>
        <v>90</v>
      </c>
      <c r="E12" s="21">
        <f t="shared" si="2"/>
        <v>12</v>
      </c>
      <c r="F12" s="19">
        <v>0</v>
      </c>
      <c r="G12" s="20">
        <v>34</v>
      </c>
      <c r="H12" s="21">
        <v>4</v>
      </c>
      <c r="I12" s="19">
        <v>0</v>
      </c>
      <c r="J12" s="20">
        <v>56</v>
      </c>
      <c r="K12" s="21">
        <v>8</v>
      </c>
      <c r="L12" s="6" t="s">
        <v>0</v>
      </c>
      <c r="M12" s="7" t="s">
        <v>19</v>
      </c>
      <c r="N12" s="19">
        <f t="shared" si="3"/>
        <v>1</v>
      </c>
      <c r="O12" s="20">
        <f t="shared" si="4"/>
        <v>88</v>
      </c>
      <c r="P12" s="21">
        <f t="shared" si="5"/>
        <v>12</v>
      </c>
      <c r="Q12" s="19">
        <v>1</v>
      </c>
      <c r="R12" s="20">
        <v>34</v>
      </c>
      <c r="S12" s="21">
        <v>4</v>
      </c>
      <c r="T12" s="19">
        <v>0</v>
      </c>
      <c r="U12" s="20">
        <v>54</v>
      </c>
      <c r="V12" s="21">
        <v>8</v>
      </c>
    </row>
    <row r="13" spans="1:22" ht="14.25" customHeight="1" thickBot="1">
      <c r="A13" s="178" t="s">
        <v>54</v>
      </c>
      <c r="B13" s="179" t="s">
        <v>11</v>
      </c>
      <c r="C13" s="194">
        <f t="shared" si="0"/>
        <v>0</v>
      </c>
      <c r="D13" s="195">
        <f t="shared" si="1"/>
        <v>101</v>
      </c>
      <c r="E13" s="196">
        <f t="shared" si="2"/>
        <v>13</v>
      </c>
      <c r="F13" s="194">
        <v>0</v>
      </c>
      <c r="G13" s="195">
        <v>39</v>
      </c>
      <c r="H13" s="196">
        <v>4</v>
      </c>
      <c r="I13" s="194">
        <v>0</v>
      </c>
      <c r="J13" s="195">
        <v>62</v>
      </c>
      <c r="K13" s="196">
        <v>9</v>
      </c>
      <c r="L13" s="178" t="s">
        <v>29</v>
      </c>
      <c r="M13" s="179" t="s">
        <v>11</v>
      </c>
      <c r="N13" s="194">
        <f t="shared" si="3"/>
        <v>1</v>
      </c>
      <c r="O13" s="195">
        <f t="shared" si="4"/>
        <v>98</v>
      </c>
      <c r="P13" s="196">
        <f t="shared" si="5"/>
        <v>12</v>
      </c>
      <c r="Q13" s="194">
        <v>1</v>
      </c>
      <c r="R13" s="195">
        <v>38</v>
      </c>
      <c r="S13" s="196">
        <v>4</v>
      </c>
      <c r="T13" s="194">
        <v>0</v>
      </c>
      <c r="U13" s="195">
        <v>60</v>
      </c>
      <c r="V13" s="196">
        <v>8</v>
      </c>
    </row>
    <row r="14" spans="1:22" ht="14.25" customHeight="1">
      <c r="A14" s="4" t="s">
        <v>1</v>
      </c>
      <c r="B14" s="5"/>
      <c r="C14" s="13">
        <f t="shared" si="0"/>
        <v>0</v>
      </c>
      <c r="D14" s="14">
        <f t="shared" si="1"/>
        <v>57</v>
      </c>
      <c r="E14" s="15">
        <f t="shared" si="2"/>
        <v>7</v>
      </c>
      <c r="F14" s="13">
        <v>0</v>
      </c>
      <c r="G14" s="14">
        <v>21</v>
      </c>
      <c r="H14" s="15">
        <v>2</v>
      </c>
      <c r="I14" s="13">
        <v>0</v>
      </c>
      <c r="J14" s="14">
        <v>36</v>
      </c>
      <c r="K14" s="15">
        <v>5</v>
      </c>
      <c r="L14" s="4" t="s">
        <v>1</v>
      </c>
      <c r="M14" s="5"/>
      <c r="N14" s="13">
        <f t="shared" si="3"/>
        <v>0</v>
      </c>
      <c r="O14" s="14">
        <f t="shared" si="4"/>
        <v>57</v>
      </c>
      <c r="P14" s="15">
        <f t="shared" si="5"/>
        <v>7</v>
      </c>
      <c r="Q14" s="13">
        <v>0</v>
      </c>
      <c r="R14" s="14">
        <v>22</v>
      </c>
      <c r="S14" s="15">
        <v>2</v>
      </c>
      <c r="T14" s="13">
        <v>0</v>
      </c>
      <c r="U14" s="14">
        <v>35</v>
      </c>
      <c r="V14" s="15">
        <v>5</v>
      </c>
    </row>
    <row r="15" spans="1:22" ht="14.25" customHeight="1">
      <c r="A15" s="4" t="s">
        <v>2</v>
      </c>
      <c r="B15" s="5"/>
      <c r="C15" s="13">
        <f t="shared" si="0"/>
        <v>0</v>
      </c>
      <c r="D15" s="14">
        <f t="shared" si="1"/>
        <v>58</v>
      </c>
      <c r="E15" s="15">
        <f t="shared" si="2"/>
        <v>7</v>
      </c>
      <c r="F15" s="13">
        <v>0</v>
      </c>
      <c r="G15" s="14">
        <v>22</v>
      </c>
      <c r="H15" s="15">
        <v>2</v>
      </c>
      <c r="I15" s="13">
        <v>0</v>
      </c>
      <c r="J15" s="14">
        <v>36</v>
      </c>
      <c r="K15" s="15">
        <v>5</v>
      </c>
      <c r="L15" s="4" t="s">
        <v>2</v>
      </c>
      <c r="M15" s="5"/>
      <c r="N15" s="13">
        <f t="shared" si="3"/>
        <v>0</v>
      </c>
      <c r="O15" s="14">
        <f t="shared" si="4"/>
        <v>56</v>
      </c>
      <c r="P15" s="15">
        <f t="shared" si="5"/>
        <v>7</v>
      </c>
      <c r="Q15" s="13">
        <v>0</v>
      </c>
      <c r="R15" s="14">
        <v>21</v>
      </c>
      <c r="S15" s="15">
        <v>2</v>
      </c>
      <c r="T15" s="13">
        <v>0</v>
      </c>
      <c r="U15" s="14">
        <v>35</v>
      </c>
      <c r="V15" s="15">
        <v>5</v>
      </c>
    </row>
    <row r="16" spans="1:22" ht="14.25" customHeight="1">
      <c r="A16" s="4" t="s">
        <v>3</v>
      </c>
      <c r="B16" s="5"/>
      <c r="C16" s="13">
        <f t="shared" si="0"/>
        <v>0</v>
      </c>
      <c r="D16" s="14">
        <f t="shared" si="1"/>
        <v>77</v>
      </c>
      <c r="E16" s="15">
        <f t="shared" si="2"/>
        <v>10</v>
      </c>
      <c r="F16" s="13">
        <v>0</v>
      </c>
      <c r="G16" s="14">
        <v>30</v>
      </c>
      <c r="H16" s="15">
        <v>3</v>
      </c>
      <c r="I16" s="13">
        <v>0</v>
      </c>
      <c r="J16" s="14">
        <v>47</v>
      </c>
      <c r="K16" s="15">
        <v>7</v>
      </c>
      <c r="L16" s="4" t="s">
        <v>3</v>
      </c>
      <c r="M16" s="5"/>
      <c r="N16" s="13">
        <f t="shared" si="3"/>
        <v>1</v>
      </c>
      <c r="O16" s="14">
        <f t="shared" si="4"/>
        <v>74</v>
      </c>
      <c r="P16" s="15">
        <f t="shared" si="5"/>
        <v>9</v>
      </c>
      <c r="Q16" s="13">
        <v>1</v>
      </c>
      <c r="R16" s="14">
        <v>29</v>
      </c>
      <c r="S16" s="15">
        <v>3</v>
      </c>
      <c r="T16" s="13">
        <v>0</v>
      </c>
      <c r="U16" s="14">
        <v>45</v>
      </c>
      <c r="V16" s="15">
        <v>6</v>
      </c>
    </row>
    <row r="17" spans="1:22" ht="14.25" customHeight="1">
      <c r="A17" s="4" t="s">
        <v>4</v>
      </c>
      <c r="B17" s="5"/>
      <c r="C17" s="13">
        <f t="shared" si="0"/>
        <v>0</v>
      </c>
      <c r="D17" s="14">
        <f t="shared" si="1"/>
        <v>112</v>
      </c>
      <c r="E17" s="15">
        <f t="shared" si="2"/>
        <v>14</v>
      </c>
      <c r="F17" s="13">
        <v>0</v>
      </c>
      <c r="G17" s="14">
        <v>41</v>
      </c>
      <c r="H17" s="15">
        <v>4</v>
      </c>
      <c r="I17" s="13">
        <v>0</v>
      </c>
      <c r="J17" s="14">
        <v>71</v>
      </c>
      <c r="K17" s="15">
        <v>10</v>
      </c>
      <c r="L17" s="4" t="s">
        <v>4</v>
      </c>
      <c r="M17" s="5"/>
      <c r="N17" s="13">
        <f t="shared" si="3"/>
        <v>1</v>
      </c>
      <c r="O17" s="14">
        <f t="shared" si="4"/>
        <v>107</v>
      </c>
      <c r="P17" s="15">
        <f t="shared" si="5"/>
        <v>14</v>
      </c>
      <c r="Q17" s="13">
        <v>1</v>
      </c>
      <c r="R17" s="14">
        <v>39</v>
      </c>
      <c r="S17" s="15">
        <v>4</v>
      </c>
      <c r="T17" s="13">
        <v>0</v>
      </c>
      <c r="U17" s="14">
        <v>68</v>
      </c>
      <c r="V17" s="15">
        <v>10</v>
      </c>
    </row>
    <row r="18" spans="1:22" ht="14.25" customHeight="1">
      <c r="A18" s="4" t="s">
        <v>5</v>
      </c>
      <c r="B18" s="5"/>
      <c r="C18" s="13">
        <f t="shared" si="0"/>
        <v>0</v>
      </c>
      <c r="D18" s="14">
        <f t="shared" si="1"/>
        <v>46</v>
      </c>
      <c r="E18" s="15">
        <f t="shared" si="2"/>
        <v>6</v>
      </c>
      <c r="F18" s="13">
        <v>0</v>
      </c>
      <c r="G18" s="14">
        <v>18</v>
      </c>
      <c r="H18" s="15">
        <v>2</v>
      </c>
      <c r="I18" s="13">
        <v>0</v>
      </c>
      <c r="J18" s="14">
        <v>28</v>
      </c>
      <c r="K18" s="15">
        <v>4</v>
      </c>
      <c r="L18" s="4" t="s">
        <v>5</v>
      </c>
      <c r="M18" s="5"/>
      <c r="N18" s="13">
        <f t="shared" si="3"/>
        <v>0</v>
      </c>
      <c r="O18" s="14">
        <f t="shared" si="4"/>
        <v>44</v>
      </c>
      <c r="P18" s="15">
        <f t="shared" si="5"/>
        <v>6</v>
      </c>
      <c r="Q18" s="13">
        <v>0</v>
      </c>
      <c r="R18" s="14">
        <v>17</v>
      </c>
      <c r="S18" s="15">
        <v>2</v>
      </c>
      <c r="T18" s="13">
        <v>0</v>
      </c>
      <c r="U18" s="14">
        <v>27</v>
      </c>
      <c r="V18" s="15">
        <v>4</v>
      </c>
    </row>
    <row r="19" spans="1:22" ht="14.25" customHeight="1">
      <c r="A19" s="4" t="s">
        <v>6</v>
      </c>
      <c r="B19" s="5"/>
      <c r="C19" s="13">
        <f t="shared" si="0"/>
        <v>0</v>
      </c>
      <c r="D19" s="14">
        <f t="shared" si="1"/>
        <v>51</v>
      </c>
      <c r="E19" s="15">
        <f t="shared" si="2"/>
        <v>6</v>
      </c>
      <c r="F19" s="13">
        <v>0</v>
      </c>
      <c r="G19" s="14">
        <v>21</v>
      </c>
      <c r="H19" s="15">
        <v>2</v>
      </c>
      <c r="I19" s="13">
        <v>0</v>
      </c>
      <c r="J19" s="14">
        <v>30</v>
      </c>
      <c r="K19" s="15">
        <v>4</v>
      </c>
      <c r="L19" s="4" t="s">
        <v>6</v>
      </c>
      <c r="M19" s="5"/>
      <c r="N19" s="13">
        <f t="shared" si="3"/>
        <v>0</v>
      </c>
      <c r="O19" s="14">
        <f t="shared" si="4"/>
        <v>50</v>
      </c>
      <c r="P19" s="15">
        <f t="shared" si="5"/>
        <v>7</v>
      </c>
      <c r="Q19" s="13">
        <v>0</v>
      </c>
      <c r="R19" s="14">
        <v>22</v>
      </c>
      <c r="S19" s="15">
        <v>3</v>
      </c>
      <c r="T19" s="13">
        <v>0</v>
      </c>
      <c r="U19" s="14">
        <v>28</v>
      </c>
      <c r="V19" s="15">
        <v>4</v>
      </c>
    </row>
    <row r="20" spans="1:22" ht="14.25" customHeight="1">
      <c r="A20" s="4" t="s">
        <v>7</v>
      </c>
      <c r="B20" s="5"/>
      <c r="C20" s="13">
        <f t="shared" si="0"/>
        <v>0</v>
      </c>
      <c r="D20" s="14">
        <f t="shared" si="1"/>
        <v>43</v>
      </c>
      <c r="E20" s="15">
        <f t="shared" si="2"/>
        <v>5</v>
      </c>
      <c r="F20" s="13">
        <v>0</v>
      </c>
      <c r="G20" s="14">
        <v>19</v>
      </c>
      <c r="H20" s="15">
        <v>2</v>
      </c>
      <c r="I20" s="13">
        <v>0</v>
      </c>
      <c r="J20" s="14">
        <v>24</v>
      </c>
      <c r="K20" s="15">
        <v>3</v>
      </c>
      <c r="L20" s="4" t="s">
        <v>7</v>
      </c>
      <c r="M20" s="5"/>
      <c r="N20" s="13">
        <f t="shared" si="3"/>
        <v>0</v>
      </c>
      <c r="O20" s="14">
        <f t="shared" si="4"/>
        <v>43</v>
      </c>
      <c r="P20" s="15">
        <f t="shared" si="5"/>
        <v>5</v>
      </c>
      <c r="Q20" s="13">
        <v>0</v>
      </c>
      <c r="R20" s="14">
        <v>20</v>
      </c>
      <c r="S20" s="15">
        <v>2</v>
      </c>
      <c r="T20" s="13">
        <v>0</v>
      </c>
      <c r="U20" s="14">
        <v>23</v>
      </c>
      <c r="V20" s="15">
        <v>3</v>
      </c>
    </row>
    <row r="21" spans="1:22" ht="14.25" customHeight="1">
      <c r="A21" s="4" t="s">
        <v>8</v>
      </c>
      <c r="B21" s="5" t="s">
        <v>20</v>
      </c>
      <c r="C21" s="13">
        <f aca="true" t="shared" si="6" ref="C21:E23">F21+I21</f>
        <v>0</v>
      </c>
      <c r="D21" s="14">
        <f t="shared" si="6"/>
        <v>13</v>
      </c>
      <c r="E21" s="15">
        <f t="shared" si="6"/>
        <v>2</v>
      </c>
      <c r="F21" s="13">
        <v>0</v>
      </c>
      <c r="G21" s="14">
        <v>5</v>
      </c>
      <c r="H21" s="15">
        <v>1</v>
      </c>
      <c r="I21" s="13">
        <v>0</v>
      </c>
      <c r="J21" s="14">
        <v>8</v>
      </c>
      <c r="K21" s="15">
        <v>1</v>
      </c>
      <c r="L21" s="4" t="s">
        <v>8</v>
      </c>
      <c r="M21" s="5" t="s">
        <v>20</v>
      </c>
      <c r="N21" s="13">
        <f aca="true" t="shared" si="7" ref="N21:P23">Q21+T21</f>
        <v>0</v>
      </c>
      <c r="O21" s="14">
        <f t="shared" si="7"/>
        <v>13</v>
      </c>
      <c r="P21" s="15">
        <f t="shared" si="7"/>
        <v>2</v>
      </c>
      <c r="Q21" s="13">
        <v>0</v>
      </c>
      <c r="R21" s="14">
        <v>5</v>
      </c>
      <c r="S21" s="15">
        <v>1</v>
      </c>
      <c r="T21" s="13">
        <v>0</v>
      </c>
      <c r="U21" s="14">
        <v>8</v>
      </c>
      <c r="V21" s="15">
        <v>1</v>
      </c>
    </row>
    <row r="22" spans="1:22" ht="14.25" customHeight="1">
      <c r="A22" s="4" t="s">
        <v>9</v>
      </c>
      <c r="B22" s="5" t="s">
        <v>21</v>
      </c>
      <c r="C22" s="13">
        <f t="shared" si="6"/>
        <v>0</v>
      </c>
      <c r="D22" s="14">
        <f t="shared" si="6"/>
        <v>6</v>
      </c>
      <c r="E22" s="15">
        <f t="shared" si="6"/>
        <v>1</v>
      </c>
      <c r="F22" s="126">
        <v>0</v>
      </c>
      <c r="G22" s="127">
        <v>2</v>
      </c>
      <c r="H22" s="128">
        <v>0</v>
      </c>
      <c r="I22" s="126">
        <v>0</v>
      </c>
      <c r="J22" s="127">
        <v>4</v>
      </c>
      <c r="K22" s="128">
        <v>1</v>
      </c>
      <c r="L22" s="4" t="s">
        <v>9</v>
      </c>
      <c r="M22" s="5" t="s">
        <v>21</v>
      </c>
      <c r="N22" s="126">
        <f t="shared" si="7"/>
        <v>0</v>
      </c>
      <c r="O22" s="146">
        <f t="shared" si="7"/>
        <v>7</v>
      </c>
      <c r="P22" s="128">
        <f t="shared" si="7"/>
        <v>1</v>
      </c>
      <c r="Q22" s="126">
        <v>0</v>
      </c>
      <c r="R22" s="146">
        <v>3</v>
      </c>
      <c r="S22" s="128">
        <v>0</v>
      </c>
      <c r="T22" s="126">
        <v>0</v>
      </c>
      <c r="U22" s="127">
        <v>4</v>
      </c>
      <c r="V22" s="128">
        <v>1</v>
      </c>
    </row>
    <row r="23" spans="1:22" ht="14.25" customHeight="1" thickBot="1">
      <c r="A23" s="6" t="s">
        <v>9</v>
      </c>
      <c r="B23" s="7" t="s">
        <v>22</v>
      </c>
      <c r="C23" s="19">
        <f t="shared" si="6"/>
        <v>0</v>
      </c>
      <c r="D23" s="20">
        <f t="shared" si="6"/>
        <v>8</v>
      </c>
      <c r="E23" s="21">
        <f t="shared" si="6"/>
        <v>1</v>
      </c>
      <c r="F23" s="19">
        <v>0</v>
      </c>
      <c r="G23" s="20">
        <v>3</v>
      </c>
      <c r="H23" s="21">
        <v>0</v>
      </c>
      <c r="I23" s="19">
        <v>0</v>
      </c>
      <c r="J23" s="20">
        <v>5</v>
      </c>
      <c r="K23" s="21">
        <v>1</v>
      </c>
      <c r="L23" s="6" t="s">
        <v>9</v>
      </c>
      <c r="M23" s="7" t="s">
        <v>22</v>
      </c>
      <c r="N23" s="19">
        <f t="shared" si="7"/>
        <v>0</v>
      </c>
      <c r="O23" s="20">
        <f t="shared" si="7"/>
        <v>8</v>
      </c>
      <c r="P23" s="21">
        <f t="shared" si="7"/>
        <v>1</v>
      </c>
      <c r="Q23" s="19">
        <v>0</v>
      </c>
      <c r="R23" s="20">
        <v>4</v>
      </c>
      <c r="S23" s="21">
        <v>0</v>
      </c>
      <c r="T23" s="19">
        <v>0</v>
      </c>
      <c r="U23" s="20">
        <v>4</v>
      </c>
      <c r="V23" s="21">
        <v>1</v>
      </c>
    </row>
    <row r="24" ht="14.25" customHeight="1"/>
    <row r="25" spans="1:12" ht="14.25" customHeight="1">
      <c r="A25" s="3"/>
      <c r="L25" s="3"/>
    </row>
    <row r="26" ht="14.25" customHeight="1"/>
    <row r="27" ht="14.25" customHeight="1"/>
  </sheetData>
  <sheetProtection/>
  <mergeCells count="8">
    <mergeCell ref="L2:M3"/>
    <mergeCell ref="T2:V2"/>
    <mergeCell ref="F2:H2"/>
    <mergeCell ref="Q2:S2"/>
    <mergeCell ref="A2:B3"/>
    <mergeCell ref="C2:E2"/>
    <mergeCell ref="I2:K2"/>
    <mergeCell ref="N2:P2"/>
  </mergeCells>
  <printOptions horizontalCentered="1"/>
  <pageMargins left="0.7874015748031497" right="0.3937007874015748" top="0.5905511811023623" bottom="0.3937007874015748" header="0.31496062992125984" footer="0.1968503937007874"/>
  <pageSetup firstPageNumber="43" useFirstPageNumber="1" horizontalDpi="300" verticalDpi="300" orientation="portrait" paperSize="9" scale="73" r:id="rId1"/>
  <headerFooter alignWithMargins="0">
    <oddFooter>&amp;C&amp;14&amp;P</oddFooter>
  </headerFooter>
  <colBreaks count="1" manualBreakCount="1">
    <brk id="11" max="84" man="1"/>
  </colBreaks>
</worksheet>
</file>

<file path=xl/worksheets/sheet29.xml><?xml version="1.0" encoding="utf-8"?>
<worksheet xmlns="http://schemas.openxmlformats.org/spreadsheetml/2006/main" xmlns:r="http://schemas.openxmlformats.org/officeDocument/2006/relationships">
  <sheetPr>
    <tabColor indexed="46"/>
  </sheetPr>
  <dimension ref="A1:D25"/>
  <sheetViews>
    <sheetView view="pageBreakPreview" zoomScale="75" zoomScaleSheetLayoutView="75" workbookViewId="0" topLeftCell="A1">
      <selection activeCell="A4" sqref="A4:A23"/>
    </sheetView>
  </sheetViews>
  <sheetFormatPr defaultColWidth="9.140625" defaultRowHeight="15"/>
  <cols>
    <col min="1" max="1" width="7.140625" style="0" customWidth="1"/>
    <col min="2" max="2" width="7.57421875" style="0" customWidth="1"/>
    <col min="3" max="4" width="20.57421875" style="0" customWidth="1"/>
  </cols>
  <sheetData>
    <row r="1" s="83" customFormat="1" ht="14.25" thickBot="1">
      <c r="A1" s="83" t="s">
        <v>105</v>
      </c>
    </row>
    <row r="2" spans="1:4" ht="13.5">
      <c r="A2" s="221" t="s">
        <v>162</v>
      </c>
      <c r="B2" s="222"/>
      <c r="C2" s="228" t="s">
        <v>107</v>
      </c>
      <c r="D2" s="258"/>
    </row>
    <row r="3" spans="1:4" ht="14.25" customHeight="1" thickBot="1">
      <c r="A3" s="223"/>
      <c r="B3" s="224"/>
      <c r="C3" s="35" t="s">
        <v>67</v>
      </c>
      <c r="D3" s="28" t="s">
        <v>68</v>
      </c>
    </row>
    <row r="4" spans="1:4" ht="14.25" customHeight="1">
      <c r="A4" s="4" t="s">
        <v>0</v>
      </c>
      <c r="B4" s="5" t="s">
        <v>10</v>
      </c>
      <c r="C4" s="13">
        <v>34</v>
      </c>
      <c r="D4" s="15">
        <v>46</v>
      </c>
    </row>
    <row r="5" spans="1:4" ht="14.25" customHeight="1">
      <c r="A5" s="4" t="s">
        <v>0</v>
      </c>
      <c r="B5" s="5" t="s">
        <v>12</v>
      </c>
      <c r="C5" s="13">
        <v>27</v>
      </c>
      <c r="D5" s="15">
        <v>35</v>
      </c>
    </row>
    <row r="6" spans="1:4" ht="14.25" customHeight="1">
      <c r="A6" s="4" t="s">
        <v>0</v>
      </c>
      <c r="B6" s="5" t="s">
        <v>13</v>
      </c>
      <c r="C6" s="13">
        <v>21</v>
      </c>
      <c r="D6" s="15">
        <v>26</v>
      </c>
    </row>
    <row r="7" spans="1:4" ht="14.25" customHeight="1">
      <c r="A7" s="4" t="s">
        <v>0</v>
      </c>
      <c r="B7" s="5" t="s">
        <v>14</v>
      </c>
      <c r="C7" s="13">
        <v>19</v>
      </c>
      <c r="D7" s="15">
        <v>24</v>
      </c>
    </row>
    <row r="8" spans="1:4" ht="14.25" customHeight="1">
      <c r="A8" s="4" t="s">
        <v>0</v>
      </c>
      <c r="B8" s="5" t="s">
        <v>15</v>
      </c>
      <c r="C8" s="13">
        <v>57</v>
      </c>
      <c r="D8" s="15">
        <v>80</v>
      </c>
    </row>
    <row r="9" spans="1:4" ht="14.25" customHeight="1">
      <c r="A9" s="4" t="s">
        <v>0</v>
      </c>
      <c r="B9" s="5" t="s">
        <v>16</v>
      </c>
      <c r="C9" s="13">
        <v>147</v>
      </c>
      <c r="D9" s="15">
        <v>205</v>
      </c>
    </row>
    <row r="10" spans="1:4" ht="14.25" customHeight="1">
      <c r="A10" s="4" t="s">
        <v>0</v>
      </c>
      <c r="B10" s="5" t="s">
        <v>17</v>
      </c>
      <c r="C10" s="13">
        <v>23</v>
      </c>
      <c r="D10" s="15">
        <v>29</v>
      </c>
    </row>
    <row r="11" spans="1:4" ht="14.25" customHeight="1">
      <c r="A11" s="4" t="s">
        <v>0</v>
      </c>
      <c r="B11" s="5" t="s">
        <v>18</v>
      </c>
      <c r="C11" s="13">
        <v>23</v>
      </c>
      <c r="D11" s="15">
        <v>29</v>
      </c>
    </row>
    <row r="12" spans="1:4" ht="14.25" customHeight="1" thickBot="1">
      <c r="A12" s="6" t="s">
        <v>0</v>
      </c>
      <c r="B12" s="7" t="s">
        <v>19</v>
      </c>
      <c r="C12" s="19">
        <v>21</v>
      </c>
      <c r="D12" s="21">
        <v>25</v>
      </c>
    </row>
    <row r="13" spans="1:4" ht="14.25" customHeight="1" thickBot="1">
      <c r="A13" s="178" t="s">
        <v>104</v>
      </c>
      <c r="B13" s="179" t="s">
        <v>11</v>
      </c>
      <c r="C13" s="194">
        <v>29</v>
      </c>
      <c r="D13" s="196">
        <v>35</v>
      </c>
    </row>
    <row r="14" spans="1:4" ht="14.25" customHeight="1">
      <c r="A14" s="4" t="s">
        <v>1</v>
      </c>
      <c r="B14" s="5"/>
      <c r="C14" s="13">
        <v>6</v>
      </c>
      <c r="D14" s="15">
        <v>7</v>
      </c>
    </row>
    <row r="15" spans="1:4" ht="14.25" customHeight="1">
      <c r="A15" s="4" t="s">
        <v>2</v>
      </c>
      <c r="B15" s="5"/>
      <c r="C15" s="13">
        <v>14</v>
      </c>
      <c r="D15" s="15">
        <v>16</v>
      </c>
    </row>
    <row r="16" spans="1:4" ht="14.25" customHeight="1">
      <c r="A16" s="4" t="s">
        <v>3</v>
      </c>
      <c r="B16" s="5"/>
      <c r="C16" s="13">
        <v>26</v>
      </c>
      <c r="D16" s="15">
        <v>31</v>
      </c>
    </row>
    <row r="17" spans="1:4" ht="14.25" customHeight="1">
      <c r="A17" s="4" t="s">
        <v>4</v>
      </c>
      <c r="B17" s="5"/>
      <c r="C17" s="13">
        <v>18</v>
      </c>
      <c r="D17" s="15">
        <v>20</v>
      </c>
    </row>
    <row r="18" spans="1:4" ht="14.25" customHeight="1">
      <c r="A18" s="4" t="s">
        <v>5</v>
      </c>
      <c r="B18" s="5"/>
      <c r="C18" s="13">
        <v>8</v>
      </c>
      <c r="D18" s="15">
        <v>10</v>
      </c>
    </row>
    <row r="19" spans="1:4" ht="14.25" customHeight="1">
      <c r="A19" s="4" t="s">
        <v>6</v>
      </c>
      <c r="B19" s="5"/>
      <c r="C19" s="13">
        <v>53</v>
      </c>
      <c r="D19" s="15">
        <v>68</v>
      </c>
    </row>
    <row r="20" spans="1:4" ht="14.25" customHeight="1">
      <c r="A20" s="4" t="s">
        <v>7</v>
      </c>
      <c r="B20" s="5"/>
      <c r="C20" s="13">
        <v>123</v>
      </c>
      <c r="D20" s="15">
        <v>168</v>
      </c>
    </row>
    <row r="21" spans="1:4" ht="14.25" customHeight="1">
      <c r="A21" s="4" t="s">
        <v>8</v>
      </c>
      <c r="B21" s="5" t="s">
        <v>20</v>
      </c>
      <c r="C21" s="13">
        <v>0</v>
      </c>
      <c r="D21" s="15">
        <v>1</v>
      </c>
    </row>
    <row r="22" spans="1:4" ht="14.25" customHeight="1">
      <c r="A22" s="4" t="s">
        <v>9</v>
      </c>
      <c r="B22" s="5" t="s">
        <v>21</v>
      </c>
      <c r="C22" s="13">
        <v>3</v>
      </c>
      <c r="D22" s="15">
        <v>4</v>
      </c>
    </row>
    <row r="23" spans="1:4" ht="14.25" customHeight="1" thickBot="1">
      <c r="A23" s="6" t="s">
        <v>9</v>
      </c>
      <c r="B23" s="7" t="s">
        <v>22</v>
      </c>
      <c r="C23" s="19">
        <v>55</v>
      </c>
      <c r="D23" s="21">
        <v>77</v>
      </c>
    </row>
    <row r="24" ht="14.25" customHeight="1">
      <c r="A24" s="1"/>
    </row>
    <row r="25" ht="14.25" customHeight="1">
      <c r="A25" s="3"/>
    </row>
    <row r="26" ht="14.25" customHeight="1"/>
  </sheetData>
  <sheetProtection/>
  <mergeCells count="2">
    <mergeCell ref="C2:D2"/>
    <mergeCell ref="A2:B3"/>
  </mergeCells>
  <printOptions horizontalCentered="1"/>
  <pageMargins left="0.7874015748031497" right="0.3937007874015748" top="0.5905511811023623" bottom="0.3937007874015748" header="0.31496062992125984" footer="0.1968503937007874"/>
  <pageSetup firstPageNumber="45" useFirstPageNumber="1" horizontalDpi="300" verticalDpi="300" orientation="portrait" paperSize="9" scale="73" r:id="rId1"/>
  <headerFooter alignWithMargins="0">
    <oddFooter>&amp;C&amp;14&amp;P</oddFooter>
  </headerFooter>
</worksheet>
</file>

<file path=xl/worksheets/sheet3.xml><?xml version="1.0" encoding="utf-8"?>
<worksheet xmlns="http://schemas.openxmlformats.org/spreadsheetml/2006/main" xmlns:r="http://schemas.openxmlformats.org/officeDocument/2006/relationships">
  <dimension ref="A1:H31"/>
  <sheetViews>
    <sheetView view="pageBreakPreview" zoomScaleSheetLayoutView="100" zoomScalePageLayoutView="0" workbookViewId="0" topLeftCell="A13">
      <selection activeCell="C33" sqref="C33"/>
    </sheetView>
  </sheetViews>
  <sheetFormatPr defaultColWidth="10.57421875" defaultRowHeight="18" customHeight="1"/>
  <cols>
    <col min="1" max="1" width="5.57421875" style="80" customWidth="1"/>
    <col min="2" max="6" width="10.57421875" style="80" customWidth="1"/>
    <col min="7" max="7" width="13.57421875" style="80" customWidth="1"/>
    <col min="8" max="8" width="8.140625" style="80" customWidth="1"/>
    <col min="9" max="16384" width="10.57421875" style="80" customWidth="1"/>
  </cols>
  <sheetData>
    <row r="1" spans="1:8" ht="18" customHeight="1">
      <c r="A1" s="219" t="s">
        <v>130</v>
      </c>
      <c r="B1" s="219"/>
      <c r="C1" s="219"/>
      <c r="D1" s="219"/>
      <c r="E1" s="219"/>
      <c r="F1" s="219"/>
      <c r="G1" s="219"/>
      <c r="H1" s="219"/>
    </row>
    <row r="2" spans="1:8" ht="18" customHeight="1">
      <c r="A2" s="219"/>
      <c r="B2" s="219"/>
      <c r="C2" s="219"/>
      <c r="D2" s="219"/>
      <c r="E2" s="219"/>
      <c r="F2" s="219"/>
      <c r="G2" s="219"/>
      <c r="H2" s="219"/>
    </row>
    <row r="3" spans="1:8" ht="18" customHeight="1">
      <c r="A3" s="79"/>
      <c r="B3" s="79"/>
      <c r="C3" s="79"/>
      <c r="D3" s="79"/>
      <c r="E3" s="79"/>
      <c r="F3" s="79"/>
      <c r="G3" s="79"/>
      <c r="H3" s="79"/>
    </row>
    <row r="4" spans="1:8" ht="18" customHeight="1">
      <c r="A4" s="79"/>
      <c r="B4" s="79"/>
      <c r="C4" s="79"/>
      <c r="D4" s="79"/>
      <c r="E4" s="79"/>
      <c r="F4" s="79"/>
      <c r="G4" s="79"/>
      <c r="H4" s="81" t="s">
        <v>132</v>
      </c>
    </row>
    <row r="5" ht="18" customHeight="1">
      <c r="H5" s="81"/>
    </row>
    <row r="6" spans="2:8" ht="18" customHeight="1">
      <c r="B6" s="80" t="s">
        <v>133</v>
      </c>
      <c r="H6" s="81">
        <v>1</v>
      </c>
    </row>
    <row r="7" spans="2:8" ht="18" customHeight="1">
      <c r="B7" s="80" t="s">
        <v>134</v>
      </c>
      <c r="H7" s="81">
        <v>2</v>
      </c>
    </row>
    <row r="8" spans="2:8" ht="18" customHeight="1">
      <c r="B8" s="80" t="s">
        <v>135</v>
      </c>
      <c r="H8" s="81">
        <v>3</v>
      </c>
    </row>
    <row r="9" spans="2:8" ht="18" customHeight="1">
      <c r="B9" s="80" t="s">
        <v>136</v>
      </c>
      <c r="H9" s="81">
        <v>4</v>
      </c>
    </row>
    <row r="10" spans="2:8" ht="18" customHeight="1">
      <c r="B10" s="80" t="s">
        <v>137</v>
      </c>
      <c r="H10" s="81">
        <v>5</v>
      </c>
    </row>
    <row r="11" spans="2:8" ht="18" customHeight="1">
      <c r="B11" s="80" t="s">
        <v>138</v>
      </c>
      <c r="H11" s="81">
        <v>6</v>
      </c>
    </row>
    <row r="12" ht="18" customHeight="1">
      <c r="H12" s="81"/>
    </row>
    <row r="13" spans="2:8" ht="18" customHeight="1">
      <c r="B13" s="80" t="s">
        <v>139</v>
      </c>
      <c r="H13" s="81">
        <v>7</v>
      </c>
    </row>
    <row r="14" spans="2:8" ht="18" customHeight="1">
      <c r="B14" s="80" t="s">
        <v>140</v>
      </c>
      <c r="H14" s="81">
        <v>8</v>
      </c>
    </row>
    <row r="15" spans="2:8" ht="18" customHeight="1">
      <c r="B15" s="80" t="s">
        <v>141</v>
      </c>
      <c r="H15" s="81">
        <v>10</v>
      </c>
    </row>
    <row r="16" ht="18" customHeight="1">
      <c r="H16" s="81"/>
    </row>
    <row r="17" spans="2:8" ht="18" customHeight="1">
      <c r="B17" s="80" t="s">
        <v>142</v>
      </c>
      <c r="H17" s="81">
        <v>11</v>
      </c>
    </row>
    <row r="18" spans="2:8" ht="18" customHeight="1">
      <c r="B18" s="80" t="s">
        <v>143</v>
      </c>
      <c r="H18" s="81">
        <v>12</v>
      </c>
    </row>
    <row r="19" spans="2:8" ht="18" customHeight="1">
      <c r="B19" s="80" t="s">
        <v>147</v>
      </c>
      <c r="H19" s="81">
        <v>15</v>
      </c>
    </row>
    <row r="20" spans="2:8" ht="18" customHeight="1">
      <c r="B20" s="80" t="s">
        <v>148</v>
      </c>
      <c r="H20" s="81">
        <v>27</v>
      </c>
    </row>
    <row r="21" spans="2:8" ht="18" customHeight="1">
      <c r="B21" s="80" t="s">
        <v>149</v>
      </c>
      <c r="H21" s="81">
        <v>29</v>
      </c>
    </row>
    <row r="22" spans="2:8" ht="18" customHeight="1">
      <c r="B22" s="80" t="s">
        <v>144</v>
      </c>
      <c r="H22" s="81">
        <v>31</v>
      </c>
    </row>
    <row r="23" spans="2:8" ht="18" customHeight="1">
      <c r="B23" s="80" t="s">
        <v>145</v>
      </c>
      <c r="H23" s="81">
        <v>39</v>
      </c>
    </row>
    <row r="24" spans="2:8" ht="18" customHeight="1">
      <c r="B24" s="80" t="s">
        <v>150</v>
      </c>
      <c r="H24" s="81">
        <v>45</v>
      </c>
    </row>
    <row r="25" spans="2:8" ht="18" customHeight="1">
      <c r="B25" s="80" t="s">
        <v>165</v>
      </c>
      <c r="H25" s="81">
        <v>46</v>
      </c>
    </row>
    <row r="26" ht="18" customHeight="1">
      <c r="H26" s="81"/>
    </row>
    <row r="27" ht="18" customHeight="1">
      <c r="H27" s="81"/>
    </row>
    <row r="28" ht="18" customHeight="1">
      <c r="H28" s="81"/>
    </row>
    <row r="29" ht="18" customHeight="1">
      <c r="H29" s="81"/>
    </row>
    <row r="30" ht="18" customHeight="1">
      <c r="H30" s="81"/>
    </row>
    <row r="31" ht="18" customHeight="1">
      <c r="H31" s="81"/>
    </row>
  </sheetData>
  <sheetProtection/>
  <mergeCells count="1">
    <mergeCell ref="A1:H2"/>
  </mergeCells>
  <printOptions horizontalCentered="1"/>
  <pageMargins left="0.7874015748031497" right="0.5905511811023623" top="0.7874015748031497" bottom="0.7874015748031497" header="0.31496062992125984" footer="0.1968503937007874"/>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sheetPr>
    <tabColor indexed="46"/>
  </sheetPr>
  <dimension ref="A1:L25"/>
  <sheetViews>
    <sheetView view="pageBreakPreview" zoomScale="75" zoomScaleSheetLayoutView="75" workbookViewId="0" topLeftCell="A1">
      <selection activeCell="D27" sqref="D27"/>
    </sheetView>
  </sheetViews>
  <sheetFormatPr defaultColWidth="9.140625" defaultRowHeight="15"/>
  <cols>
    <col min="1" max="1" width="7.140625" style="0" customWidth="1"/>
    <col min="2" max="2" width="7.57421875" style="0" customWidth="1"/>
    <col min="3" max="4" width="20.57421875" style="0" customWidth="1"/>
    <col min="5" max="5" width="12.7109375" style="0" customWidth="1"/>
  </cols>
  <sheetData>
    <row r="1" s="83" customFormat="1" ht="14.25" thickBot="1">
      <c r="A1" s="83" t="s">
        <v>108</v>
      </c>
    </row>
    <row r="2" spans="1:12" ht="13.5">
      <c r="A2" s="221" t="s">
        <v>162</v>
      </c>
      <c r="B2" s="222"/>
      <c r="C2" s="228" t="s">
        <v>107</v>
      </c>
      <c r="D2" s="258"/>
      <c r="G2" s="269"/>
      <c r="H2" s="269"/>
      <c r="I2" s="269"/>
      <c r="J2" s="269"/>
      <c r="K2" s="269"/>
      <c r="L2" s="269"/>
    </row>
    <row r="3" spans="1:4" ht="14.25" customHeight="1" thickBot="1">
      <c r="A3" s="223"/>
      <c r="B3" s="224"/>
      <c r="C3" s="35" t="s">
        <v>67</v>
      </c>
      <c r="D3" s="28" t="s">
        <v>68</v>
      </c>
    </row>
    <row r="4" spans="1:10" ht="14.25" customHeight="1">
      <c r="A4" s="4" t="s">
        <v>0</v>
      </c>
      <c r="B4" s="5" t="s">
        <v>10</v>
      </c>
      <c r="C4" s="147">
        <v>57866</v>
      </c>
      <c r="D4" s="130">
        <v>50185</v>
      </c>
      <c r="F4" s="2"/>
      <c r="G4" s="2"/>
      <c r="I4" s="125"/>
      <c r="J4" s="125"/>
    </row>
    <row r="5" spans="1:10" ht="14.25" customHeight="1">
      <c r="A5" s="4" t="s">
        <v>0</v>
      </c>
      <c r="B5" s="5" t="s">
        <v>12</v>
      </c>
      <c r="C5" s="147">
        <v>77228</v>
      </c>
      <c r="D5" s="130">
        <v>79262</v>
      </c>
      <c r="F5" s="2"/>
      <c r="G5" s="2"/>
      <c r="I5" s="125"/>
      <c r="J5" s="125"/>
    </row>
    <row r="6" spans="1:7" ht="14.25" customHeight="1">
      <c r="A6" s="4" t="s">
        <v>0</v>
      </c>
      <c r="B6" s="5" t="s">
        <v>13</v>
      </c>
      <c r="C6" s="147">
        <v>45747</v>
      </c>
      <c r="D6" s="130">
        <v>43264</v>
      </c>
      <c r="F6" s="2"/>
      <c r="G6" s="2"/>
    </row>
    <row r="7" spans="1:10" ht="14.25" customHeight="1">
      <c r="A7" s="4" t="s">
        <v>0</v>
      </c>
      <c r="B7" s="5" t="s">
        <v>14</v>
      </c>
      <c r="C7" s="147">
        <v>38441</v>
      </c>
      <c r="D7" s="130">
        <v>27475</v>
      </c>
      <c r="F7" s="2"/>
      <c r="G7" s="2"/>
      <c r="I7" s="125"/>
      <c r="J7" s="125"/>
    </row>
    <row r="8" spans="1:10" ht="14.25" customHeight="1">
      <c r="A8" s="4" t="s">
        <v>0</v>
      </c>
      <c r="B8" s="5" t="s">
        <v>15</v>
      </c>
      <c r="C8" s="147">
        <v>2953</v>
      </c>
      <c r="D8" s="130">
        <v>3164</v>
      </c>
      <c r="F8" s="2"/>
      <c r="G8" s="2"/>
      <c r="I8" s="125"/>
      <c r="J8" s="125"/>
    </row>
    <row r="9" spans="1:10" ht="14.25" customHeight="1">
      <c r="A9" s="4" t="s">
        <v>0</v>
      </c>
      <c r="B9" s="5" t="s">
        <v>16</v>
      </c>
      <c r="C9" s="147">
        <v>43054</v>
      </c>
      <c r="D9" s="130">
        <v>47365</v>
      </c>
      <c r="F9" s="2"/>
      <c r="G9" s="2"/>
      <c r="I9" s="125"/>
      <c r="J9" s="125"/>
    </row>
    <row r="10" spans="1:10" ht="14.25" customHeight="1">
      <c r="A10" s="4" t="s">
        <v>0</v>
      </c>
      <c r="B10" s="5" t="s">
        <v>17</v>
      </c>
      <c r="C10" s="147">
        <v>94059</v>
      </c>
      <c r="D10" s="130">
        <v>84245</v>
      </c>
      <c r="F10" s="2"/>
      <c r="G10" s="2"/>
      <c r="I10" s="125"/>
      <c r="J10" s="125"/>
    </row>
    <row r="11" spans="1:10" ht="14.25" customHeight="1">
      <c r="A11" s="4" t="s">
        <v>0</v>
      </c>
      <c r="B11" s="5" t="s">
        <v>18</v>
      </c>
      <c r="C11" s="147">
        <v>1711</v>
      </c>
      <c r="D11" s="130">
        <v>1868</v>
      </c>
      <c r="F11" s="2"/>
      <c r="G11" s="2"/>
      <c r="I11" s="125"/>
      <c r="J11" s="125"/>
    </row>
    <row r="12" spans="1:10" ht="14.25" customHeight="1" thickBot="1">
      <c r="A12" s="6" t="s">
        <v>0</v>
      </c>
      <c r="B12" s="7" t="s">
        <v>19</v>
      </c>
      <c r="C12" s="148">
        <v>54187</v>
      </c>
      <c r="D12" s="149">
        <v>51238</v>
      </c>
      <c r="F12" s="2"/>
      <c r="G12" s="2"/>
      <c r="I12" s="125"/>
      <c r="J12" s="125"/>
    </row>
    <row r="13" spans="1:10" ht="14.25" customHeight="1" thickBot="1">
      <c r="A13" s="178" t="s">
        <v>106</v>
      </c>
      <c r="B13" s="179" t="s">
        <v>11</v>
      </c>
      <c r="C13" s="205">
        <v>11926</v>
      </c>
      <c r="D13" s="183">
        <v>13714</v>
      </c>
      <c r="F13" s="2"/>
      <c r="G13" s="2"/>
      <c r="I13" s="125"/>
      <c r="J13" s="125"/>
    </row>
    <row r="14" spans="1:10" ht="14.25" customHeight="1">
      <c r="A14" s="4" t="s">
        <v>1</v>
      </c>
      <c r="B14" s="5"/>
      <c r="C14" s="147">
        <v>7906</v>
      </c>
      <c r="D14" s="130">
        <v>8505</v>
      </c>
      <c r="F14" s="2"/>
      <c r="G14" s="2"/>
      <c r="I14" s="125"/>
      <c r="J14" s="125"/>
    </row>
    <row r="15" spans="1:10" ht="14.25" customHeight="1">
      <c r="A15" s="4" t="s">
        <v>2</v>
      </c>
      <c r="B15" s="5"/>
      <c r="C15" s="147">
        <v>1628</v>
      </c>
      <c r="D15" s="130">
        <v>1832</v>
      </c>
      <c r="F15" s="2"/>
      <c r="G15" s="2"/>
      <c r="I15" s="125"/>
      <c r="J15" s="125"/>
    </row>
    <row r="16" spans="1:10" ht="14.25" customHeight="1">
      <c r="A16" s="4" t="s">
        <v>3</v>
      </c>
      <c r="B16" s="5"/>
      <c r="C16" s="147">
        <v>944</v>
      </c>
      <c r="D16" s="130">
        <v>813</v>
      </c>
      <c r="F16" s="2"/>
      <c r="G16" s="2"/>
      <c r="I16" s="125"/>
      <c r="J16" s="125"/>
    </row>
    <row r="17" spans="1:7" ht="14.25" customHeight="1">
      <c r="A17" s="4" t="s">
        <v>4</v>
      </c>
      <c r="B17" s="5"/>
      <c r="C17" s="34">
        <v>249</v>
      </c>
      <c r="D17" s="23">
        <v>290</v>
      </c>
      <c r="F17" s="2"/>
      <c r="G17" s="2"/>
    </row>
    <row r="18" spans="1:10" ht="14.25" customHeight="1">
      <c r="A18" s="4" t="s">
        <v>5</v>
      </c>
      <c r="B18" s="5"/>
      <c r="C18" s="147">
        <v>13486</v>
      </c>
      <c r="D18" s="130">
        <v>16856</v>
      </c>
      <c r="F18" s="2"/>
      <c r="G18" s="2"/>
      <c r="I18" s="125"/>
      <c r="J18" s="125"/>
    </row>
    <row r="19" spans="1:10" ht="14.25" customHeight="1">
      <c r="A19" s="4" t="s">
        <v>6</v>
      </c>
      <c r="B19" s="5"/>
      <c r="C19" s="147">
        <v>510</v>
      </c>
      <c r="D19" s="130">
        <v>538</v>
      </c>
      <c r="F19" s="2"/>
      <c r="G19" s="2"/>
      <c r="I19" s="125"/>
      <c r="J19" s="125"/>
    </row>
    <row r="20" spans="1:10" ht="14.25" customHeight="1">
      <c r="A20" s="4" t="s">
        <v>7</v>
      </c>
      <c r="B20" s="5"/>
      <c r="C20" s="147">
        <v>351</v>
      </c>
      <c r="D20" s="130">
        <v>457</v>
      </c>
      <c r="F20" s="2"/>
      <c r="G20" s="2"/>
      <c r="I20" s="125"/>
      <c r="J20" s="125"/>
    </row>
    <row r="21" spans="1:10" ht="14.25" customHeight="1">
      <c r="A21" s="4" t="s">
        <v>8</v>
      </c>
      <c r="B21" s="5" t="s">
        <v>20</v>
      </c>
      <c r="C21" s="147">
        <v>686</v>
      </c>
      <c r="D21" s="130">
        <v>739</v>
      </c>
      <c r="F21" s="2"/>
      <c r="G21" s="2"/>
      <c r="I21" s="125"/>
      <c r="J21" s="125"/>
    </row>
    <row r="22" spans="1:10" ht="14.25" customHeight="1">
      <c r="A22" s="4" t="s">
        <v>9</v>
      </c>
      <c r="B22" s="5" t="s">
        <v>21</v>
      </c>
      <c r="C22" s="147">
        <v>333</v>
      </c>
      <c r="D22" s="130">
        <v>295</v>
      </c>
      <c r="F22" s="2"/>
      <c r="G22" s="2"/>
      <c r="I22" s="125"/>
      <c r="J22" s="125"/>
    </row>
    <row r="23" spans="1:10" ht="14.25" customHeight="1" thickBot="1">
      <c r="A23" s="6" t="s">
        <v>9</v>
      </c>
      <c r="B23" s="7" t="s">
        <v>22</v>
      </c>
      <c r="C23" s="148">
        <v>147</v>
      </c>
      <c r="D23" s="149">
        <v>179</v>
      </c>
      <c r="F23" s="2"/>
      <c r="G23" s="2"/>
      <c r="I23" s="125"/>
      <c r="J23" s="125"/>
    </row>
    <row r="24" ht="14.25" customHeight="1"/>
    <row r="25" ht="14.25" customHeight="1">
      <c r="A25" s="3"/>
    </row>
    <row r="26" ht="14.25" customHeight="1"/>
  </sheetData>
  <sheetProtection/>
  <mergeCells count="5">
    <mergeCell ref="G2:H2"/>
    <mergeCell ref="I2:J2"/>
    <mergeCell ref="K2:L2"/>
    <mergeCell ref="C2:D2"/>
    <mergeCell ref="A2:B3"/>
  </mergeCells>
  <printOptions horizontalCentered="1"/>
  <pageMargins left="0.7874015748031497" right="0.3937007874015748" top="0.5905511811023623" bottom="0.3937007874015748" header="0.31496062992125984" footer="0.1968503937007874"/>
  <pageSetup firstPageNumber="46" useFirstPageNumber="1" horizontalDpi="300" verticalDpi="300" orientation="portrait" paperSize="9" scale="73" r:id="rId1"/>
  <headerFooter alignWithMargins="0">
    <oddFooter>&amp;C&amp;14&amp;P</oddFooter>
  </headerFooter>
</worksheet>
</file>

<file path=xl/worksheets/sheet4.xml><?xml version="1.0" encoding="utf-8"?>
<worksheet xmlns="http://schemas.openxmlformats.org/spreadsheetml/2006/main" xmlns:r="http://schemas.openxmlformats.org/officeDocument/2006/relationships">
  <dimension ref="A15:H17"/>
  <sheetViews>
    <sheetView view="pageBreakPreview" zoomScale="75" zoomScaleSheetLayoutView="75" workbookViewId="0" topLeftCell="A1">
      <selection activeCell="E27" sqref="E27"/>
    </sheetView>
  </sheetViews>
  <sheetFormatPr defaultColWidth="10.57421875" defaultRowHeight="18" customHeight="1"/>
  <cols>
    <col min="1" max="16384" width="10.57421875" style="80" customWidth="1"/>
  </cols>
  <sheetData>
    <row r="15" spans="1:8" ht="18" customHeight="1">
      <c r="A15" s="220" t="s">
        <v>129</v>
      </c>
      <c r="B15" s="220"/>
      <c r="C15" s="220"/>
      <c r="D15" s="220"/>
      <c r="E15" s="220"/>
      <c r="F15" s="220"/>
      <c r="G15" s="220"/>
      <c r="H15" s="220"/>
    </row>
    <row r="16" spans="1:8" ht="18" customHeight="1">
      <c r="A16" s="220"/>
      <c r="B16" s="220"/>
      <c r="C16" s="220"/>
      <c r="D16" s="220"/>
      <c r="E16" s="220"/>
      <c r="F16" s="220"/>
      <c r="G16" s="220"/>
      <c r="H16" s="220"/>
    </row>
    <row r="17" spans="1:8" ht="18" customHeight="1">
      <c r="A17" s="220"/>
      <c r="B17" s="220"/>
      <c r="C17" s="220"/>
      <c r="D17" s="220"/>
      <c r="E17" s="220"/>
      <c r="F17" s="220"/>
      <c r="G17" s="220"/>
      <c r="H17" s="220"/>
    </row>
  </sheetData>
  <sheetProtection/>
  <mergeCells count="1">
    <mergeCell ref="A15:H17"/>
  </mergeCells>
  <printOptions horizontalCentered="1"/>
  <pageMargins left="0.7874015748031497" right="0.5905511811023623" top="0.7874015748031497" bottom="0.7874015748031497" header="0.31496062992125984" footer="0.1968503937007874"/>
  <pageSetup firstPageNumber="1" useFirstPageNumber="1" horizontalDpi="300" verticalDpi="3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tabColor indexed="13"/>
  </sheetPr>
  <dimension ref="A1:R26"/>
  <sheetViews>
    <sheetView view="pageBreakPreview" zoomScale="70" zoomScaleNormal="75" zoomScaleSheetLayoutView="70" workbookViewId="0" topLeftCell="A1">
      <selection activeCell="A23" sqref="A4:A23"/>
    </sheetView>
  </sheetViews>
  <sheetFormatPr defaultColWidth="9.140625" defaultRowHeight="15"/>
  <cols>
    <col min="1" max="1" width="7.140625" style="0" customWidth="1"/>
    <col min="2" max="2" width="7.57421875" style="0" customWidth="1"/>
    <col min="3" max="11" width="9.140625" style="0" customWidth="1"/>
    <col min="13" max="21" width="9.140625" style="0" customWidth="1"/>
  </cols>
  <sheetData>
    <row r="1" s="82" customFormat="1" ht="14.25" customHeight="1" thickBot="1">
      <c r="A1" s="82" t="s">
        <v>72</v>
      </c>
    </row>
    <row r="2" spans="1:18" ht="14.25" customHeight="1">
      <c r="A2" s="221" t="s">
        <v>162</v>
      </c>
      <c r="B2" s="222"/>
      <c r="C2" s="228" t="s">
        <v>71</v>
      </c>
      <c r="D2" s="228"/>
      <c r="E2" s="225"/>
      <c r="F2" s="225" t="s">
        <v>28</v>
      </c>
      <c r="G2" s="226"/>
      <c r="H2" s="226"/>
      <c r="I2" s="226" t="s">
        <v>32</v>
      </c>
      <c r="J2" s="226"/>
      <c r="K2" s="222"/>
      <c r="M2" s="227"/>
      <c r="N2" s="227"/>
      <c r="O2" s="227"/>
      <c r="P2" s="227"/>
      <c r="Q2" s="227"/>
      <c r="R2" s="227"/>
    </row>
    <row r="3" spans="1:18" ht="14.25" customHeight="1" thickBot="1">
      <c r="A3" s="223"/>
      <c r="B3" s="224"/>
      <c r="C3" s="36" t="s">
        <v>37</v>
      </c>
      <c r="D3" s="9" t="s">
        <v>38</v>
      </c>
      <c r="E3" s="9" t="s">
        <v>39</v>
      </c>
      <c r="F3" s="9" t="s">
        <v>37</v>
      </c>
      <c r="G3" s="9" t="s">
        <v>38</v>
      </c>
      <c r="H3" s="9" t="s">
        <v>39</v>
      </c>
      <c r="I3" s="9" t="s">
        <v>37</v>
      </c>
      <c r="J3" s="9" t="s">
        <v>38</v>
      </c>
      <c r="K3" s="22" t="s">
        <v>39</v>
      </c>
      <c r="M3" s="117"/>
      <c r="N3" s="117"/>
      <c r="O3" s="117"/>
      <c r="P3" s="117"/>
      <c r="Q3" s="117"/>
      <c r="R3" s="117"/>
    </row>
    <row r="4" spans="1:15" ht="14.25" customHeight="1">
      <c r="A4" s="4" t="s">
        <v>0</v>
      </c>
      <c r="B4" s="5" t="s">
        <v>10</v>
      </c>
      <c r="C4" s="11">
        <v>13109.300802372825</v>
      </c>
      <c r="D4" s="12">
        <v>8008.5845299656585</v>
      </c>
      <c r="E4" s="12">
        <v>5100.716272407161</v>
      </c>
      <c r="F4" s="12">
        <f aca="true" t="shared" si="0" ref="F4:F13">SUM(G4:H4)</f>
        <v>122.6483813234009</v>
      </c>
      <c r="G4" s="12">
        <v>108.51610776822221</v>
      </c>
      <c r="H4" s="12">
        <v>14.132273555178681</v>
      </c>
      <c r="I4" s="12">
        <f aca="true" t="shared" si="1" ref="I4:I13">SUM(J4:K4)</f>
        <v>1158.9478323879744</v>
      </c>
      <c r="J4" s="12">
        <v>1068.5616832333433</v>
      </c>
      <c r="K4" s="23">
        <v>90.38614915463097</v>
      </c>
      <c r="O4" s="2"/>
    </row>
    <row r="5" spans="1:15" ht="14.25" customHeight="1">
      <c r="A5" s="4" t="s">
        <v>0</v>
      </c>
      <c r="B5" s="5" t="s">
        <v>12</v>
      </c>
      <c r="C5" s="11">
        <v>16354.404186851636</v>
      </c>
      <c r="D5" s="12">
        <v>9078.462401494591</v>
      </c>
      <c r="E5" s="12">
        <v>7275.941785357051</v>
      </c>
      <c r="F5" s="12">
        <f t="shared" si="0"/>
        <v>80.86956777349259</v>
      </c>
      <c r="G5" s="12">
        <v>65.15690845212258</v>
      </c>
      <c r="H5" s="12">
        <v>15.712659321370015</v>
      </c>
      <c r="I5" s="12">
        <f t="shared" si="1"/>
        <v>1058.5971768958939</v>
      </c>
      <c r="J5" s="12">
        <v>953.2353106605</v>
      </c>
      <c r="K5" s="23">
        <v>105.36186623539393</v>
      </c>
      <c r="O5" s="2"/>
    </row>
    <row r="6" spans="1:15" ht="14.25" customHeight="1">
      <c r="A6" s="4" t="s">
        <v>0</v>
      </c>
      <c r="B6" s="5" t="s">
        <v>13</v>
      </c>
      <c r="C6" s="11">
        <v>16222.411697438007</v>
      </c>
      <c r="D6" s="12">
        <v>9606.331571695247</v>
      </c>
      <c r="E6" s="12">
        <v>6616.080125742758</v>
      </c>
      <c r="F6" s="12">
        <f t="shared" si="0"/>
        <v>75.05235072963286</v>
      </c>
      <c r="G6" s="12">
        <v>60.749256843898216</v>
      </c>
      <c r="H6" s="12">
        <v>14.303093885734642</v>
      </c>
      <c r="I6" s="12">
        <f t="shared" si="1"/>
        <v>1001.7140580807925</v>
      </c>
      <c r="J6" s="12">
        <v>907.6502667957285</v>
      </c>
      <c r="K6" s="23">
        <v>94.06379128506394</v>
      </c>
      <c r="O6" s="2"/>
    </row>
    <row r="7" spans="1:15" ht="14.25" customHeight="1">
      <c r="A7" s="4" t="s">
        <v>0</v>
      </c>
      <c r="B7" s="5" t="s">
        <v>14</v>
      </c>
      <c r="C7" s="11">
        <v>7471.200749057904</v>
      </c>
      <c r="D7" s="12">
        <v>2387.5443038549456</v>
      </c>
      <c r="E7" s="12">
        <v>5083.656445202961</v>
      </c>
      <c r="F7" s="12">
        <f t="shared" si="0"/>
        <v>29.722739854730428</v>
      </c>
      <c r="G7" s="12">
        <v>18.147024151742183</v>
      </c>
      <c r="H7" s="12">
        <v>11.575715702988244</v>
      </c>
      <c r="I7" s="12">
        <f t="shared" si="1"/>
        <v>369.11566294295903</v>
      </c>
      <c r="J7" s="12">
        <v>284.75991011544846</v>
      </c>
      <c r="K7" s="23">
        <v>84.3557528275106</v>
      </c>
      <c r="O7" s="2"/>
    </row>
    <row r="8" spans="1:15" ht="14.25" customHeight="1">
      <c r="A8" s="4" t="s">
        <v>0</v>
      </c>
      <c r="B8" s="5" t="s">
        <v>15</v>
      </c>
      <c r="C8" s="11">
        <v>25035.010838620743</v>
      </c>
      <c r="D8" s="12">
        <v>17996.741338015123</v>
      </c>
      <c r="E8" s="12">
        <v>7038.269500605619</v>
      </c>
      <c r="F8" s="12">
        <f t="shared" si="0"/>
        <v>314.1233016245232</v>
      </c>
      <c r="G8" s="12">
        <v>293.18834040770577</v>
      </c>
      <c r="H8" s="12">
        <v>20.934961216817445</v>
      </c>
      <c r="I8" s="12">
        <f t="shared" si="1"/>
        <v>2750.707295731603</v>
      </c>
      <c r="J8" s="12">
        <v>2627.014186603799</v>
      </c>
      <c r="K8" s="23">
        <v>123.69310912780412</v>
      </c>
      <c r="O8" s="2"/>
    </row>
    <row r="9" spans="1:15" ht="14.25" customHeight="1">
      <c r="A9" s="4" t="s">
        <v>0</v>
      </c>
      <c r="B9" s="5" t="s">
        <v>16</v>
      </c>
      <c r="C9" s="11">
        <v>28783.926238219537</v>
      </c>
      <c r="D9" s="12">
        <v>19100.460103272395</v>
      </c>
      <c r="E9" s="12">
        <v>9683.466134947153</v>
      </c>
      <c r="F9" s="12">
        <f t="shared" si="0"/>
        <v>494.8890720246227</v>
      </c>
      <c r="G9" s="12">
        <v>454.0014634287266</v>
      </c>
      <c r="H9" s="12">
        <v>40.88760859589608</v>
      </c>
      <c r="I9" s="12">
        <f t="shared" si="1"/>
        <v>3533.6224374900876</v>
      </c>
      <c r="J9" s="12">
        <v>3310.106675698785</v>
      </c>
      <c r="K9" s="23">
        <v>223.515761791303</v>
      </c>
      <c r="O9" s="2"/>
    </row>
    <row r="10" spans="1:15" ht="14.25" customHeight="1">
      <c r="A10" s="4" t="s">
        <v>0</v>
      </c>
      <c r="B10" s="5" t="s">
        <v>17</v>
      </c>
      <c r="C10" s="11">
        <v>19790.817674611917</v>
      </c>
      <c r="D10" s="12">
        <v>12520.2668272967</v>
      </c>
      <c r="E10" s="12">
        <v>7270.550847315225</v>
      </c>
      <c r="F10" s="12">
        <f t="shared" si="0"/>
        <v>57.54614156495373</v>
      </c>
      <c r="G10" s="12">
        <v>46.10617168970221</v>
      </c>
      <c r="H10" s="12">
        <v>11.439969875251524</v>
      </c>
      <c r="I10" s="12">
        <f t="shared" si="1"/>
        <v>1021.5615946392217</v>
      </c>
      <c r="J10" s="12">
        <v>944.9507762923367</v>
      </c>
      <c r="K10" s="23">
        <v>76.61081834688488</v>
      </c>
      <c r="O10" s="2"/>
    </row>
    <row r="11" spans="1:15" ht="14.25" customHeight="1">
      <c r="A11" s="4" t="s">
        <v>0</v>
      </c>
      <c r="B11" s="5" t="s">
        <v>18</v>
      </c>
      <c r="C11" s="11">
        <v>32394.71289223203</v>
      </c>
      <c r="D11" s="12">
        <v>20740.312838455815</v>
      </c>
      <c r="E11" s="12">
        <v>11654.400053776222</v>
      </c>
      <c r="F11" s="12">
        <f t="shared" si="0"/>
        <v>73.4196727307561</v>
      </c>
      <c r="G11" s="12">
        <v>61.229106563831024</v>
      </c>
      <c r="H11" s="12">
        <v>12.190566166925075</v>
      </c>
      <c r="I11" s="12">
        <f t="shared" si="1"/>
        <v>1511.9124526058145</v>
      </c>
      <c r="J11" s="12">
        <v>1416.0322961298662</v>
      </c>
      <c r="K11" s="23">
        <v>95.88015647594821</v>
      </c>
      <c r="O11" s="2"/>
    </row>
    <row r="12" spans="1:15" ht="14.25" customHeight="1" thickBot="1">
      <c r="A12" s="6" t="s">
        <v>0</v>
      </c>
      <c r="B12" s="7" t="s">
        <v>19</v>
      </c>
      <c r="C12" s="16">
        <v>29692.943048666893</v>
      </c>
      <c r="D12" s="17">
        <v>21025.07911080983</v>
      </c>
      <c r="E12" s="17">
        <v>8667.863937857072</v>
      </c>
      <c r="F12" s="17">
        <f t="shared" si="0"/>
        <v>82.53498811604712</v>
      </c>
      <c r="G12" s="17">
        <v>71.10084951943682</v>
      </c>
      <c r="H12" s="17">
        <v>11.434138596610294</v>
      </c>
      <c r="I12" s="17">
        <f t="shared" si="1"/>
        <v>1764.812764565254</v>
      </c>
      <c r="J12" s="17">
        <v>1676.6526730552305</v>
      </c>
      <c r="K12" s="24">
        <v>88.16009151002348</v>
      </c>
      <c r="O12" s="2"/>
    </row>
    <row r="13" spans="1:15" ht="14.25" customHeight="1" thickBot="1">
      <c r="A13" s="6" t="s">
        <v>41</v>
      </c>
      <c r="B13" s="7" t="s">
        <v>11</v>
      </c>
      <c r="C13" s="16">
        <v>49378.530036337375</v>
      </c>
      <c r="D13" s="17">
        <v>36927.06281867452</v>
      </c>
      <c r="E13" s="17">
        <v>12451.467217662846</v>
      </c>
      <c r="F13" s="17">
        <f t="shared" si="0"/>
        <v>182.0244548797874</v>
      </c>
      <c r="G13" s="17">
        <v>154.77674708424462</v>
      </c>
      <c r="H13" s="17">
        <v>27.24770779554278</v>
      </c>
      <c r="I13" s="17">
        <f t="shared" si="1"/>
        <v>2741.709910636113</v>
      </c>
      <c r="J13" s="17">
        <v>2563.5410500937796</v>
      </c>
      <c r="K13" s="24">
        <v>178.16886054233342</v>
      </c>
      <c r="O13" s="2"/>
    </row>
    <row r="14" spans="1:15" ht="14.25" customHeight="1">
      <c r="A14" s="4" t="s">
        <v>1</v>
      </c>
      <c r="B14" s="5"/>
      <c r="C14" s="11">
        <v>29782.188126647754</v>
      </c>
      <c r="D14" s="12">
        <v>19643.541871048674</v>
      </c>
      <c r="E14" s="12">
        <v>10138.646255599071</v>
      </c>
      <c r="F14" s="12">
        <f aca="true" t="shared" si="2" ref="F14:F20">SUM(G14:H14)</f>
        <v>42.34229868644657</v>
      </c>
      <c r="G14" s="12">
        <v>33.128556093596316</v>
      </c>
      <c r="H14" s="12">
        <v>9.213742592850252</v>
      </c>
      <c r="I14" s="12">
        <f aca="true" t="shared" si="3" ref="I14:I20">SUM(J14:K14)</f>
        <v>1005.7336969149923</v>
      </c>
      <c r="J14" s="12">
        <v>918.7425757453151</v>
      </c>
      <c r="K14" s="23">
        <v>86.99112116967713</v>
      </c>
      <c r="O14" s="2"/>
    </row>
    <row r="15" spans="1:15" ht="14.25" customHeight="1">
      <c r="A15" s="4" t="s">
        <v>2</v>
      </c>
      <c r="B15" s="5"/>
      <c r="C15" s="11">
        <v>32301.485139477198</v>
      </c>
      <c r="D15" s="12">
        <v>23379.829737654156</v>
      </c>
      <c r="E15" s="12">
        <v>8921.655401823087</v>
      </c>
      <c r="F15" s="12">
        <f t="shared" si="2"/>
        <v>109.1368305119436</v>
      </c>
      <c r="G15" s="12">
        <v>89.12796062427954</v>
      </c>
      <c r="H15" s="12">
        <v>20.00886988766407</v>
      </c>
      <c r="I15" s="12">
        <f t="shared" si="3"/>
        <v>1812.105801733743</v>
      </c>
      <c r="J15" s="12">
        <v>1683.0035271545203</v>
      </c>
      <c r="K15" s="23">
        <v>129.10227457922272</v>
      </c>
      <c r="O15" s="2"/>
    </row>
    <row r="16" spans="1:15" ht="14.25" customHeight="1">
      <c r="A16" s="4" t="s">
        <v>3</v>
      </c>
      <c r="B16" s="5"/>
      <c r="C16" s="11">
        <v>24992.360400830134</v>
      </c>
      <c r="D16" s="12">
        <v>17159.813241115302</v>
      </c>
      <c r="E16" s="12">
        <v>7832.547159714809</v>
      </c>
      <c r="F16" s="12">
        <f t="shared" si="2"/>
        <v>115.24809090604077</v>
      </c>
      <c r="G16" s="12">
        <v>92.00881902185066</v>
      </c>
      <c r="H16" s="12">
        <v>23.23927188419012</v>
      </c>
      <c r="I16" s="12">
        <f t="shared" si="3"/>
        <v>1343.4176638473657</v>
      </c>
      <c r="J16" s="12">
        <v>1193.6833502988748</v>
      </c>
      <c r="K16" s="23">
        <v>149.73431354849097</v>
      </c>
      <c r="O16" s="2"/>
    </row>
    <row r="17" spans="1:15" ht="14.25" customHeight="1">
      <c r="A17" s="4" t="s">
        <v>4</v>
      </c>
      <c r="B17" s="5"/>
      <c r="C17" s="11">
        <v>68347.8816620669</v>
      </c>
      <c r="D17" s="12">
        <v>44332.98095662834</v>
      </c>
      <c r="E17" s="12">
        <v>24014.90070543863</v>
      </c>
      <c r="F17" s="12">
        <f t="shared" si="2"/>
        <v>124.96781406466222</v>
      </c>
      <c r="G17" s="12">
        <v>96.69872434133978</v>
      </c>
      <c r="H17" s="12">
        <v>28.269089723322434</v>
      </c>
      <c r="I17" s="12">
        <f t="shared" si="3"/>
        <v>2473.466758759109</v>
      </c>
      <c r="J17" s="12">
        <v>2246.224014927055</v>
      </c>
      <c r="K17" s="23">
        <v>227.2427438320539</v>
      </c>
      <c r="O17" s="2"/>
    </row>
    <row r="18" spans="1:15" ht="14.25" customHeight="1">
      <c r="A18" s="4" t="s">
        <v>5</v>
      </c>
      <c r="B18" s="5"/>
      <c r="C18" s="11">
        <v>22850.381609671957</v>
      </c>
      <c r="D18" s="12">
        <v>14503.182763180308</v>
      </c>
      <c r="E18" s="12">
        <v>8347.198846491647</v>
      </c>
      <c r="F18" s="12">
        <f t="shared" si="2"/>
        <v>51.39076447355955</v>
      </c>
      <c r="G18" s="12">
        <v>38.156337333184375</v>
      </c>
      <c r="H18" s="12">
        <v>13.234427140375175</v>
      </c>
      <c r="I18" s="12">
        <f t="shared" si="3"/>
        <v>843.6478275570631</v>
      </c>
      <c r="J18" s="12">
        <v>756.5503044088434</v>
      </c>
      <c r="K18" s="23">
        <v>87.0975231482197</v>
      </c>
      <c r="O18" s="2"/>
    </row>
    <row r="19" spans="1:15" ht="14.25" customHeight="1">
      <c r="A19" s="4" t="s">
        <v>6</v>
      </c>
      <c r="B19" s="5"/>
      <c r="C19" s="11">
        <v>23129.2944790154</v>
      </c>
      <c r="D19" s="12">
        <v>18483.48782239714</v>
      </c>
      <c r="E19" s="12">
        <v>4645.8066566182615</v>
      </c>
      <c r="F19" s="12">
        <f t="shared" si="2"/>
        <v>487.57917370197526</v>
      </c>
      <c r="G19" s="12">
        <v>451.9200170029902</v>
      </c>
      <c r="H19" s="12">
        <v>35.65915669898507</v>
      </c>
      <c r="I19" s="12">
        <f t="shared" si="3"/>
        <v>2882.8041500969116</v>
      </c>
      <c r="J19" s="12">
        <v>2717.5005101244224</v>
      </c>
      <c r="K19" s="23">
        <v>165.3036399724893</v>
      </c>
      <c r="O19" s="2"/>
    </row>
    <row r="20" spans="1:15" ht="14.25" customHeight="1">
      <c r="A20" s="4" t="s">
        <v>7</v>
      </c>
      <c r="B20" s="5"/>
      <c r="C20" s="11">
        <v>20430.445577880124</v>
      </c>
      <c r="D20" s="12">
        <v>14637.187488856684</v>
      </c>
      <c r="E20" s="12">
        <v>5793.258089023474</v>
      </c>
      <c r="F20" s="12">
        <f t="shared" si="2"/>
        <v>894.4407739099128</v>
      </c>
      <c r="G20" s="12">
        <v>823.1393546768388</v>
      </c>
      <c r="H20" s="12">
        <v>71.30141923307399</v>
      </c>
      <c r="I20" s="12">
        <f t="shared" si="3"/>
        <v>3204.933513583523</v>
      </c>
      <c r="J20" s="12">
        <v>2947.449896368502</v>
      </c>
      <c r="K20" s="23">
        <v>257.4836172150211</v>
      </c>
      <c r="O20" s="2"/>
    </row>
    <row r="21" spans="1:15" ht="14.25" customHeight="1">
      <c r="A21" s="4" t="s">
        <v>8</v>
      </c>
      <c r="B21" s="5" t="s">
        <v>20</v>
      </c>
      <c r="C21" s="11">
        <v>8338.589574121203</v>
      </c>
      <c r="D21" s="12">
        <v>5661.7264933582455</v>
      </c>
      <c r="E21" s="12">
        <v>2676.8630807629575</v>
      </c>
      <c r="F21" s="12">
        <f>SUM(G21:H21)</f>
        <v>8.685450848295664</v>
      </c>
      <c r="G21" s="12">
        <v>6.309744376772149</v>
      </c>
      <c r="H21" s="12">
        <v>2.3757064715235154</v>
      </c>
      <c r="I21" s="12">
        <f>SUM(J21:K21)</f>
        <v>234.7620173955081</v>
      </c>
      <c r="J21" s="12">
        <v>208.39455805784772</v>
      </c>
      <c r="K21" s="23">
        <v>26.367459337660392</v>
      </c>
      <c r="O21" s="2"/>
    </row>
    <row r="22" spans="1:18" ht="14.25" customHeight="1">
      <c r="A22" s="42" t="s">
        <v>9</v>
      </c>
      <c r="B22" s="43" t="s">
        <v>21</v>
      </c>
      <c r="C22" s="11">
        <v>3216.2910037454003</v>
      </c>
      <c r="D22" s="12">
        <v>2321.9117365399234</v>
      </c>
      <c r="E22" s="12">
        <v>894.3792672054764</v>
      </c>
      <c r="F22" s="129">
        <f>SUM(G22:H22)</f>
        <v>62.5206567782134</v>
      </c>
      <c r="G22" s="129">
        <v>59.56609712266963</v>
      </c>
      <c r="H22" s="151">
        <v>2.9545596555437688</v>
      </c>
      <c r="I22" s="129">
        <f>SUM(J22:K22)</f>
        <v>403.0435998680573</v>
      </c>
      <c r="J22" s="129">
        <v>384.32898048757477</v>
      </c>
      <c r="K22" s="152">
        <v>18.714619380482503</v>
      </c>
      <c r="M22" s="110"/>
      <c r="N22" s="110"/>
      <c r="O22" s="110"/>
      <c r="P22" s="110"/>
      <c r="Q22" s="110"/>
      <c r="R22" s="110"/>
    </row>
    <row r="23" spans="1:15" ht="14.25" customHeight="1" thickBot="1">
      <c r="A23" s="6" t="s">
        <v>9</v>
      </c>
      <c r="B23" s="7" t="s">
        <v>22</v>
      </c>
      <c r="C23" s="16">
        <v>8544.782116482667</v>
      </c>
      <c r="D23" s="17">
        <v>6466.700513146288</v>
      </c>
      <c r="E23" s="17">
        <v>2078.081603336374</v>
      </c>
      <c r="F23" s="17">
        <f>SUM(G23:H23)</f>
        <v>578.9035607599646</v>
      </c>
      <c r="G23" s="17">
        <v>544.8641814903395</v>
      </c>
      <c r="H23" s="17">
        <v>34.03937926962511</v>
      </c>
      <c r="I23" s="17">
        <f>SUM(J23:K23)</f>
        <v>1811.127415098387</v>
      </c>
      <c r="J23" s="17">
        <v>1691.555086349505</v>
      </c>
      <c r="K23" s="24">
        <v>119.5723287488821</v>
      </c>
      <c r="O23" s="2"/>
    </row>
    <row r="24" spans="1:11" ht="14.25" customHeight="1">
      <c r="A24" s="1"/>
      <c r="B24" s="1"/>
      <c r="C24" s="1"/>
      <c r="D24" s="1"/>
      <c r="E24" s="1"/>
      <c r="F24" s="1"/>
      <c r="G24" s="1"/>
      <c r="H24" s="1"/>
      <c r="I24" s="1"/>
      <c r="J24" s="1"/>
      <c r="K24" s="1"/>
    </row>
    <row r="25" ht="14.25" customHeight="1"/>
    <row r="26" ht="14.25" customHeight="1">
      <c r="A26" s="3"/>
    </row>
    <row r="27" ht="14.25" customHeight="1"/>
  </sheetData>
  <sheetProtection/>
  <mergeCells count="6">
    <mergeCell ref="A2:B3"/>
    <mergeCell ref="F2:H2"/>
    <mergeCell ref="M2:O2"/>
    <mergeCell ref="P2:R2"/>
    <mergeCell ref="I2:K2"/>
    <mergeCell ref="C2:E2"/>
  </mergeCells>
  <printOptions horizontalCentered="1"/>
  <pageMargins left="0.7874015748031497" right="0.3937007874015748" top="0.5905511811023623" bottom="0.3937007874015748" header="0.31496062992125984" footer="0.1968503937007874"/>
  <pageSetup firstPageNumber="2" useFirstPageNumber="1" horizontalDpi="300" verticalDpi="300" orientation="portrait" paperSize="9" scale="73" r:id="rId1"/>
  <headerFooter alignWithMargins="0">
    <oddFooter>&amp;C&amp;14&amp;P</oddFooter>
  </headerFooter>
</worksheet>
</file>

<file path=xl/worksheets/sheet6.xml><?xml version="1.0" encoding="utf-8"?>
<worksheet xmlns="http://schemas.openxmlformats.org/spreadsheetml/2006/main" xmlns:r="http://schemas.openxmlformats.org/officeDocument/2006/relationships">
  <sheetPr>
    <tabColor indexed="13"/>
  </sheetPr>
  <dimension ref="A1:R26"/>
  <sheetViews>
    <sheetView view="pageBreakPreview" zoomScale="70" zoomScaleNormal="75" zoomScaleSheetLayoutView="70" workbookViewId="0" topLeftCell="A1">
      <selection activeCell="E28" sqref="E28"/>
    </sheetView>
  </sheetViews>
  <sheetFormatPr defaultColWidth="9.140625" defaultRowHeight="15"/>
  <cols>
    <col min="1" max="1" width="7.140625" style="0" customWidth="1"/>
    <col min="2" max="2" width="7.57421875" style="0" customWidth="1"/>
    <col min="3" max="11" width="9.140625" style="0" customWidth="1"/>
    <col min="13" max="21" width="9.140625" style="0" customWidth="1"/>
  </cols>
  <sheetData>
    <row r="1" s="83" customFormat="1" ht="14.25" customHeight="1" thickBot="1">
      <c r="A1" s="83" t="s">
        <v>73</v>
      </c>
    </row>
    <row r="2" spans="1:18" ht="14.25" customHeight="1">
      <c r="A2" s="221" t="s">
        <v>162</v>
      </c>
      <c r="B2" s="222"/>
      <c r="C2" s="228" t="s">
        <v>71</v>
      </c>
      <c r="D2" s="228"/>
      <c r="E2" s="225"/>
      <c r="F2" s="226" t="s">
        <v>30</v>
      </c>
      <c r="G2" s="226"/>
      <c r="H2" s="226"/>
      <c r="I2" s="226" t="s">
        <v>31</v>
      </c>
      <c r="J2" s="226"/>
      <c r="K2" s="222"/>
      <c r="M2" s="227"/>
      <c r="N2" s="227"/>
      <c r="O2" s="227"/>
      <c r="P2" s="227"/>
      <c r="Q2" s="227"/>
      <c r="R2" s="227"/>
    </row>
    <row r="3" spans="1:18" ht="14.25" customHeight="1" thickBot="1">
      <c r="A3" s="223"/>
      <c r="B3" s="224"/>
      <c r="C3" s="36" t="s">
        <v>37</v>
      </c>
      <c r="D3" s="9" t="s">
        <v>38</v>
      </c>
      <c r="E3" s="9" t="s">
        <v>39</v>
      </c>
      <c r="F3" s="9" t="s">
        <v>37</v>
      </c>
      <c r="G3" s="9" t="s">
        <v>38</v>
      </c>
      <c r="H3" s="9" t="s">
        <v>39</v>
      </c>
      <c r="I3" s="9" t="s">
        <v>37</v>
      </c>
      <c r="J3" s="9" t="s">
        <v>38</v>
      </c>
      <c r="K3" s="22" t="s">
        <v>39</v>
      </c>
      <c r="M3" s="117"/>
      <c r="N3" s="117"/>
      <c r="O3" s="117"/>
      <c r="P3" s="117"/>
      <c r="Q3" s="117"/>
      <c r="R3" s="117"/>
    </row>
    <row r="4" spans="1:11" ht="14.25" customHeight="1">
      <c r="A4" s="4" t="s">
        <v>0</v>
      </c>
      <c r="B4" s="5" t="s">
        <v>10</v>
      </c>
      <c r="C4" s="11">
        <v>13109.300802372825</v>
      </c>
      <c r="D4" s="12">
        <v>8008.584529965659</v>
      </c>
      <c r="E4" s="12">
        <v>5100.716272407162</v>
      </c>
      <c r="F4" s="12">
        <f aca="true" t="shared" si="0" ref="F4:F20">SUM(G4:H4)</f>
        <v>1502.0261620787837</v>
      </c>
      <c r="G4" s="12">
        <v>1478.0665506467656</v>
      </c>
      <c r="H4" s="12">
        <v>23.959611432018264</v>
      </c>
      <c r="I4" s="12">
        <f aca="true" t="shared" si="1" ref="I4:I20">SUM(J4:K4)</f>
        <v>3374.088706496597</v>
      </c>
      <c r="J4" s="12">
        <v>3349.7879735306333</v>
      </c>
      <c r="K4" s="23">
        <v>24.300732965963412</v>
      </c>
    </row>
    <row r="5" spans="1:11" ht="14.25" customHeight="1">
      <c r="A5" s="4" t="s">
        <v>0</v>
      </c>
      <c r="B5" s="5" t="s">
        <v>12</v>
      </c>
      <c r="C5" s="11">
        <v>16354.404186851636</v>
      </c>
      <c r="D5" s="12">
        <v>9078.462401494591</v>
      </c>
      <c r="E5" s="12">
        <v>7275.941785357051</v>
      </c>
      <c r="F5" s="12">
        <f t="shared" si="0"/>
        <v>2000.9423957543672</v>
      </c>
      <c r="G5" s="12">
        <v>1961.6774861142198</v>
      </c>
      <c r="H5" s="12">
        <v>39.26490964014739</v>
      </c>
      <c r="I5" s="12">
        <f t="shared" si="1"/>
        <v>4017.325498090147</v>
      </c>
      <c r="J5" s="12">
        <v>3971.313618613958</v>
      </c>
      <c r="K5" s="23">
        <v>46.0118794761888</v>
      </c>
    </row>
    <row r="6" spans="1:11" ht="14.25" customHeight="1">
      <c r="A6" s="4" t="s">
        <v>0</v>
      </c>
      <c r="B6" s="5" t="s">
        <v>13</v>
      </c>
      <c r="C6" s="11">
        <v>16222.411697438007</v>
      </c>
      <c r="D6" s="12">
        <v>9606.331571695247</v>
      </c>
      <c r="E6" s="12">
        <v>6616.080125742758</v>
      </c>
      <c r="F6" s="12">
        <f t="shared" si="0"/>
        <v>1700.417280417625</v>
      </c>
      <c r="G6" s="12">
        <v>1667.4319307467028</v>
      </c>
      <c r="H6" s="12">
        <v>32.98534967092215</v>
      </c>
      <c r="I6" s="12">
        <f t="shared" si="1"/>
        <v>3841.685960210284</v>
      </c>
      <c r="J6" s="12">
        <v>3806.736067385781</v>
      </c>
      <c r="K6" s="23">
        <v>34.94989282450308</v>
      </c>
    </row>
    <row r="7" spans="1:11" ht="14.25" customHeight="1">
      <c r="A7" s="4" t="s">
        <v>0</v>
      </c>
      <c r="B7" s="5" t="s">
        <v>14</v>
      </c>
      <c r="C7" s="11">
        <v>7471.200749057904</v>
      </c>
      <c r="D7" s="12">
        <v>2387.5443038549456</v>
      </c>
      <c r="E7" s="12">
        <v>5083.656445202961</v>
      </c>
      <c r="F7" s="12">
        <f t="shared" si="0"/>
        <v>337.5455975273365</v>
      </c>
      <c r="G7" s="12">
        <v>317.6835222807071</v>
      </c>
      <c r="H7" s="12">
        <v>19.862075246629367</v>
      </c>
      <c r="I7" s="12">
        <f t="shared" si="1"/>
        <v>636.1169470197913</v>
      </c>
      <c r="J7" s="12">
        <v>614.7180504618084</v>
      </c>
      <c r="K7" s="23">
        <v>21.398896557982923</v>
      </c>
    </row>
    <row r="8" spans="1:11" ht="14.25" customHeight="1">
      <c r="A8" s="4" t="s">
        <v>0</v>
      </c>
      <c r="B8" s="5" t="s">
        <v>15</v>
      </c>
      <c r="C8" s="11">
        <v>25035.010838620743</v>
      </c>
      <c r="D8" s="12">
        <v>17996.741338015123</v>
      </c>
      <c r="E8" s="12">
        <v>7038.269500605619</v>
      </c>
      <c r="F8" s="12">
        <f t="shared" si="0"/>
        <v>2102.968386986067</v>
      </c>
      <c r="G8" s="12">
        <v>2083.7745999024924</v>
      </c>
      <c r="H8" s="12">
        <v>19.19378708357438</v>
      </c>
      <c r="I8" s="12">
        <f t="shared" si="1"/>
        <v>4871.349690462808</v>
      </c>
      <c r="J8" s="12">
        <v>4855.150485759018</v>
      </c>
      <c r="K8" s="23">
        <v>16.199204703789935</v>
      </c>
    </row>
    <row r="9" spans="1:11" ht="14.25" customHeight="1">
      <c r="A9" s="4" t="s">
        <v>0</v>
      </c>
      <c r="B9" s="5" t="s">
        <v>16</v>
      </c>
      <c r="C9" s="11">
        <v>28783.926238219537</v>
      </c>
      <c r="D9" s="12">
        <v>19100.460103272395</v>
      </c>
      <c r="E9" s="12">
        <v>9683.466134947155</v>
      </c>
      <c r="F9" s="12">
        <f t="shared" si="0"/>
        <v>2438.016555171257</v>
      </c>
      <c r="G9" s="12">
        <v>2406.0049508995353</v>
      </c>
      <c r="H9" s="12">
        <v>32.01160427172168</v>
      </c>
      <c r="I9" s="12">
        <f t="shared" si="1"/>
        <v>5691.182646620897</v>
      </c>
      <c r="J9" s="12">
        <v>5660.176683381835</v>
      </c>
      <c r="K9" s="23">
        <v>31.00596323906256</v>
      </c>
    </row>
    <row r="10" spans="1:11" ht="14.25" customHeight="1">
      <c r="A10" s="4" t="s">
        <v>0</v>
      </c>
      <c r="B10" s="5" t="s">
        <v>17</v>
      </c>
      <c r="C10" s="11">
        <v>19790.817674611917</v>
      </c>
      <c r="D10" s="12">
        <v>12520.2668272967</v>
      </c>
      <c r="E10" s="12">
        <v>7270.550847315226</v>
      </c>
      <c r="F10" s="12">
        <f t="shared" si="0"/>
        <v>1838.9959252504577</v>
      </c>
      <c r="G10" s="12">
        <v>1812.6350799069905</v>
      </c>
      <c r="H10" s="12">
        <v>26.360845343467194</v>
      </c>
      <c r="I10" s="12">
        <f t="shared" si="1"/>
        <v>4289.995380174683</v>
      </c>
      <c r="J10" s="12">
        <v>4265.405592742462</v>
      </c>
      <c r="K10" s="23">
        <v>24.58978743222086</v>
      </c>
    </row>
    <row r="11" spans="1:11" ht="14.25" customHeight="1">
      <c r="A11" s="4" t="s">
        <v>0</v>
      </c>
      <c r="B11" s="5" t="s">
        <v>18</v>
      </c>
      <c r="C11" s="11">
        <v>32394.71289223203</v>
      </c>
      <c r="D11" s="12">
        <v>20740.312838455815</v>
      </c>
      <c r="E11" s="12">
        <v>11654.400053776222</v>
      </c>
      <c r="F11" s="12">
        <f t="shared" si="0"/>
        <v>1347.0953585370419</v>
      </c>
      <c r="G11" s="12">
        <v>1332.556071127826</v>
      </c>
      <c r="H11" s="12">
        <v>14.539287409215916</v>
      </c>
      <c r="I11" s="12">
        <f t="shared" si="1"/>
        <v>3306.536320359926</v>
      </c>
      <c r="J11" s="12">
        <v>3294.7908574337484</v>
      </c>
      <c r="K11" s="23">
        <v>11.745462926177561</v>
      </c>
    </row>
    <row r="12" spans="1:11" ht="14.25" customHeight="1" thickBot="1">
      <c r="A12" s="6" t="s">
        <v>0</v>
      </c>
      <c r="B12" s="7" t="s">
        <v>19</v>
      </c>
      <c r="C12" s="16">
        <v>29692.943048666897</v>
      </c>
      <c r="D12" s="17">
        <v>21025.079110809835</v>
      </c>
      <c r="E12" s="17">
        <v>8667.863937857072</v>
      </c>
      <c r="F12" s="17">
        <f t="shared" si="0"/>
        <v>2511.2517264150715</v>
      </c>
      <c r="G12" s="17">
        <v>2485.1063941001853</v>
      </c>
      <c r="H12" s="17">
        <v>26.145332314886016</v>
      </c>
      <c r="I12" s="17">
        <f t="shared" si="1"/>
        <v>5522.700964013328</v>
      </c>
      <c r="J12" s="17">
        <v>5500.222561655085</v>
      </c>
      <c r="K12" s="24">
        <v>22.478402358243386</v>
      </c>
    </row>
    <row r="13" spans="1:11" ht="14.25" customHeight="1" thickBot="1">
      <c r="A13" s="178" t="s">
        <v>41</v>
      </c>
      <c r="B13" s="179" t="s">
        <v>11</v>
      </c>
      <c r="C13" s="98">
        <v>49378.530036337375</v>
      </c>
      <c r="D13" s="77">
        <v>36927.06281867453</v>
      </c>
      <c r="E13" s="77">
        <v>12451.467217662848</v>
      </c>
      <c r="F13" s="77">
        <f t="shared" si="0"/>
        <v>1796.1794272483112</v>
      </c>
      <c r="G13" s="77">
        <v>1758.820553217259</v>
      </c>
      <c r="H13" s="77">
        <v>37.35887403105228</v>
      </c>
      <c r="I13" s="77">
        <f t="shared" si="1"/>
        <v>4839.001072337331</v>
      </c>
      <c r="J13" s="77">
        <v>4835.506210394044</v>
      </c>
      <c r="K13" s="78">
        <v>3.494861943287303</v>
      </c>
    </row>
    <row r="14" spans="1:11" ht="14.25" customHeight="1">
      <c r="A14" s="4" t="s">
        <v>1</v>
      </c>
      <c r="B14" s="5"/>
      <c r="C14" s="11">
        <v>29782.188126647754</v>
      </c>
      <c r="D14" s="12">
        <v>19643.541871048674</v>
      </c>
      <c r="E14" s="12">
        <v>10138.646255599071</v>
      </c>
      <c r="F14" s="12">
        <f t="shared" si="0"/>
        <v>623.3030460081493</v>
      </c>
      <c r="G14" s="12">
        <v>598.9393509583267</v>
      </c>
      <c r="H14" s="12">
        <v>24.363695049822635</v>
      </c>
      <c r="I14" s="12">
        <f t="shared" si="1"/>
        <v>1667.223080578223</v>
      </c>
      <c r="J14" s="12">
        <v>1666.1963577401484</v>
      </c>
      <c r="K14" s="23">
        <v>1.0267228380745945</v>
      </c>
    </row>
    <row r="15" spans="1:11" ht="14.25" customHeight="1">
      <c r="A15" s="4" t="s">
        <v>2</v>
      </c>
      <c r="B15" s="5"/>
      <c r="C15" s="11">
        <v>32301.485139477198</v>
      </c>
      <c r="D15" s="12">
        <v>23379.829737654156</v>
      </c>
      <c r="E15" s="12">
        <v>8921.655401823087</v>
      </c>
      <c r="F15" s="12">
        <f t="shared" si="0"/>
        <v>566.7758477365315</v>
      </c>
      <c r="G15" s="12">
        <v>552.9840035400086</v>
      </c>
      <c r="H15" s="12">
        <v>13.791844196522874</v>
      </c>
      <c r="I15" s="12">
        <f t="shared" si="1"/>
        <v>1659.4252430720128</v>
      </c>
      <c r="J15" s="12">
        <v>1658.5910626213529</v>
      </c>
      <c r="K15" s="23">
        <v>0.8341804506599946</v>
      </c>
    </row>
    <row r="16" spans="1:11" ht="14.25" customHeight="1">
      <c r="A16" s="4" t="s">
        <v>3</v>
      </c>
      <c r="B16" s="5"/>
      <c r="C16" s="11">
        <v>24992.36040083013</v>
      </c>
      <c r="D16" s="12">
        <v>17159.813241115302</v>
      </c>
      <c r="E16" s="12">
        <v>7832.54715971481</v>
      </c>
      <c r="F16" s="12">
        <f t="shared" si="0"/>
        <v>115.11003089859292</v>
      </c>
      <c r="G16" s="12">
        <v>107.80257352106693</v>
      </c>
      <c r="H16" s="12">
        <v>7.307457377525985</v>
      </c>
      <c r="I16" s="12">
        <f t="shared" si="1"/>
        <v>502.3782343025948</v>
      </c>
      <c r="J16" s="12">
        <v>502.2463195319619</v>
      </c>
      <c r="K16" s="23">
        <v>0.13191477063290827</v>
      </c>
    </row>
    <row r="17" spans="1:11" ht="14.25" customHeight="1">
      <c r="A17" s="4" t="s">
        <v>4</v>
      </c>
      <c r="B17" s="5"/>
      <c r="C17" s="11">
        <v>68347.8816620669</v>
      </c>
      <c r="D17" s="12">
        <v>44332.980956628344</v>
      </c>
      <c r="E17" s="12">
        <v>24014.900705438627</v>
      </c>
      <c r="F17" s="12">
        <f t="shared" si="0"/>
        <v>17.229907128335725</v>
      </c>
      <c r="G17" s="12">
        <v>15.584042063758854</v>
      </c>
      <c r="H17" s="12">
        <v>1.6458650645768704</v>
      </c>
      <c r="I17" s="12">
        <f t="shared" si="1"/>
        <v>84.83603301726586</v>
      </c>
      <c r="J17" s="12">
        <v>84.8358748925992</v>
      </c>
      <c r="K17" s="23">
        <v>0.00015812466666666265</v>
      </c>
    </row>
    <row r="18" spans="1:11" ht="14.25" customHeight="1">
      <c r="A18" s="4" t="s">
        <v>5</v>
      </c>
      <c r="B18" s="5"/>
      <c r="C18" s="11">
        <v>22850.381609671957</v>
      </c>
      <c r="D18" s="12">
        <v>14503.182763180308</v>
      </c>
      <c r="E18" s="12">
        <v>8347.198846491647</v>
      </c>
      <c r="F18" s="12">
        <f t="shared" si="0"/>
        <v>192.51493965201354</v>
      </c>
      <c r="G18" s="12">
        <v>176.7112905054412</v>
      </c>
      <c r="H18" s="12">
        <v>15.803649146572328</v>
      </c>
      <c r="I18" s="12">
        <f t="shared" si="1"/>
        <v>609.6947485362392</v>
      </c>
      <c r="J18" s="12">
        <v>609.2493664466646</v>
      </c>
      <c r="K18" s="23">
        <v>0.4453820895746968</v>
      </c>
    </row>
    <row r="19" spans="1:11" ht="14.25" customHeight="1">
      <c r="A19" s="4" t="s">
        <v>6</v>
      </c>
      <c r="B19" s="5"/>
      <c r="C19" s="11">
        <v>23129.2944790154</v>
      </c>
      <c r="D19" s="12">
        <v>18483.48782239714</v>
      </c>
      <c r="E19" s="12">
        <v>4645.8066566182615</v>
      </c>
      <c r="F19" s="12">
        <f t="shared" si="0"/>
        <v>214.46966946151161</v>
      </c>
      <c r="G19" s="12">
        <v>208.76460003234035</v>
      </c>
      <c r="H19" s="12">
        <v>5.705069429171253</v>
      </c>
      <c r="I19" s="12">
        <f t="shared" si="1"/>
        <v>735.5298625328946</v>
      </c>
      <c r="J19" s="12">
        <v>735.0262004635417</v>
      </c>
      <c r="K19" s="23">
        <v>0.5036620693528979</v>
      </c>
    </row>
    <row r="20" spans="1:11" ht="14.25" customHeight="1">
      <c r="A20" s="4" t="s">
        <v>7</v>
      </c>
      <c r="B20" s="5"/>
      <c r="C20" s="11">
        <v>20430.445577880124</v>
      </c>
      <c r="D20" s="12">
        <v>14637.187488856684</v>
      </c>
      <c r="E20" s="12">
        <v>5793.258089023474</v>
      </c>
      <c r="F20" s="12">
        <f t="shared" si="0"/>
        <v>124.34906294051204</v>
      </c>
      <c r="G20" s="12">
        <v>121.03011271045841</v>
      </c>
      <c r="H20" s="12">
        <v>3.3189502300536304</v>
      </c>
      <c r="I20" s="12">
        <f t="shared" si="1"/>
        <v>521.6289158262804</v>
      </c>
      <c r="J20" s="12">
        <v>521.1476755152471</v>
      </c>
      <c r="K20" s="23">
        <v>0.48124031103325204</v>
      </c>
    </row>
    <row r="21" spans="1:11" ht="14.25" customHeight="1">
      <c r="A21" s="4" t="s">
        <v>8</v>
      </c>
      <c r="B21" s="5" t="s">
        <v>20</v>
      </c>
      <c r="C21" s="11">
        <v>8338.589574121203</v>
      </c>
      <c r="D21" s="12">
        <v>5661.726493358246</v>
      </c>
      <c r="E21" s="12">
        <v>2676.8630807629575</v>
      </c>
      <c r="F21" s="12">
        <f>SUM(G21:H21)</f>
        <v>40.687477412779614</v>
      </c>
      <c r="G21" s="12">
        <v>37.44392708811892</v>
      </c>
      <c r="H21" s="12">
        <v>3.2435503246606943</v>
      </c>
      <c r="I21" s="12">
        <f>SUM(J21:K21)</f>
        <v>115.06304281979192</v>
      </c>
      <c r="J21" s="12">
        <v>114.99141395872455</v>
      </c>
      <c r="K21" s="23">
        <v>0.07162886106737082</v>
      </c>
    </row>
    <row r="22" spans="1:18" ht="14.25" customHeight="1">
      <c r="A22" s="42" t="s">
        <v>9</v>
      </c>
      <c r="B22" s="43" t="s">
        <v>21</v>
      </c>
      <c r="C22" s="108">
        <v>3216.2910037454</v>
      </c>
      <c r="D22" s="109">
        <v>2321.9117365399234</v>
      </c>
      <c r="E22" s="109">
        <v>894.3792672054763</v>
      </c>
      <c r="F22" s="129">
        <f>SUM(G22:H22)</f>
        <v>8.047956865298103</v>
      </c>
      <c r="G22" s="129">
        <v>7.48726190264296</v>
      </c>
      <c r="H22" s="129">
        <v>0.560694962655143</v>
      </c>
      <c r="I22" s="129">
        <f>SUM(J22:K22)</f>
        <v>38.127931899338535</v>
      </c>
      <c r="J22" s="129">
        <v>38.127872537950566</v>
      </c>
      <c r="K22" s="152">
        <v>5.936138796603519E-05</v>
      </c>
      <c r="M22" s="110"/>
      <c r="N22" s="110"/>
      <c r="O22" s="110"/>
      <c r="P22" s="110"/>
      <c r="Q22" s="110"/>
      <c r="R22" s="110"/>
    </row>
    <row r="23" spans="1:11" ht="14.25" customHeight="1" thickBot="1">
      <c r="A23" s="6" t="s">
        <v>9</v>
      </c>
      <c r="B23" s="7" t="s">
        <v>22</v>
      </c>
      <c r="C23" s="16">
        <v>8544.782116482667</v>
      </c>
      <c r="D23" s="17">
        <v>6466.700513146288</v>
      </c>
      <c r="E23" s="17">
        <v>2078.081603336374</v>
      </c>
      <c r="F23" s="17">
        <f>SUM(G23:H23)</f>
        <v>15.820086424355356</v>
      </c>
      <c r="G23" s="17">
        <v>15.143205334457791</v>
      </c>
      <c r="H23" s="17">
        <v>0.676881089897564</v>
      </c>
      <c r="I23" s="17">
        <f>SUM(J23:K23)</f>
        <v>70.02133993593816</v>
      </c>
      <c r="J23" s="17">
        <v>70.02133993593816</v>
      </c>
      <c r="K23" s="24">
        <v>0</v>
      </c>
    </row>
    <row r="24" spans="1:11" ht="14.25" customHeight="1">
      <c r="A24" s="1"/>
      <c r="B24" s="1"/>
      <c r="C24" s="1"/>
      <c r="D24" s="1"/>
      <c r="E24" s="1"/>
      <c r="F24" s="1"/>
      <c r="G24" s="1"/>
      <c r="H24" s="1"/>
      <c r="I24" s="1"/>
      <c r="J24" s="1"/>
      <c r="K24" s="1"/>
    </row>
    <row r="25" ht="14.25" customHeight="1"/>
    <row r="26" ht="14.25" customHeight="1">
      <c r="A26" s="3"/>
    </row>
    <row r="27" ht="14.25" customHeight="1"/>
  </sheetData>
  <sheetProtection/>
  <mergeCells count="6">
    <mergeCell ref="F2:H2"/>
    <mergeCell ref="C2:E2"/>
    <mergeCell ref="A2:B3"/>
    <mergeCell ref="M2:O2"/>
    <mergeCell ref="P2:R2"/>
    <mergeCell ref="I2:K2"/>
  </mergeCells>
  <printOptions horizontalCentered="1"/>
  <pageMargins left="0.7874015748031497" right="0.3937007874015748" top="0.5905511811023623" bottom="0.3937007874015748" header="0.31496062992125984" footer="0.1968503937007874"/>
  <pageSetup firstPageNumber="3" useFirstPageNumber="1" horizontalDpi="300" verticalDpi="300" orientation="portrait" paperSize="9" scale="73" r:id="rId1"/>
  <headerFooter alignWithMargins="0">
    <oddFooter>&amp;C&amp;14&amp;P</oddFooter>
  </headerFooter>
</worksheet>
</file>

<file path=xl/worksheets/sheet7.xml><?xml version="1.0" encoding="utf-8"?>
<worksheet xmlns="http://schemas.openxmlformats.org/spreadsheetml/2006/main" xmlns:r="http://schemas.openxmlformats.org/officeDocument/2006/relationships">
  <sheetPr>
    <tabColor indexed="13"/>
  </sheetPr>
  <dimension ref="A1:K26"/>
  <sheetViews>
    <sheetView view="pageBreakPreview" zoomScale="70" zoomScaleNormal="75" zoomScaleSheetLayoutView="70" workbookViewId="0" topLeftCell="A1">
      <selection activeCell="E28" sqref="E28"/>
    </sheetView>
  </sheetViews>
  <sheetFormatPr defaultColWidth="9.140625" defaultRowHeight="15"/>
  <cols>
    <col min="1" max="1" width="7.140625" style="0" customWidth="1"/>
    <col min="2" max="2" width="7.57421875" style="0" customWidth="1"/>
    <col min="3" max="11" width="9.140625" style="0" customWidth="1"/>
  </cols>
  <sheetData>
    <row r="1" s="83" customFormat="1" ht="14.25" customHeight="1" thickBot="1">
      <c r="A1" s="83" t="s">
        <v>74</v>
      </c>
    </row>
    <row r="2" spans="1:11" ht="14.25" customHeight="1">
      <c r="A2" s="221" t="s">
        <v>162</v>
      </c>
      <c r="B2" s="222"/>
      <c r="C2" s="228" t="s">
        <v>71</v>
      </c>
      <c r="D2" s="228"/>
      <c r="E2" s="225"/>
      <c r="F2" s="226" t="s">
        <v>30</v>
      </c>
      <c r="G2" s="226"/>
      <c r="H2" s="226"/>
      <c r="I2" s="226" t="s">
        <v>31</v>
      </c>
      <c r="J2" s="226"/>
      <c r="K2" s="222"/>
    </row>
    <row r="3" spans="1:11" ht="14.25" customHeight="1" thickBot="1">
      <c r="A3" s="223"/>
      <c r="B3" s="224"/>
      <c r="C3" s="67" t="s">
        <v>33</v>
      </c>
      <c r="D3" s="68" t="s">
        <v>34</v>
      </c>
      <c r="E3" s="68" t="s">
        <v>35</v>
      </c>
      <c r="F3" s="68" t="s">
        <v>33</v>
      </c>
      <c r="G3" s="68" t="s">
        <v>34</v>
      </c>
      <c r="H3" s="68" t="s">
        <v>35</v>
      </c>
      <c r="I3" s="68" t="s">
        <v>33</v>
      </c>
      <c r="J3" s="68" t="s">
        <v>34</v>
      </c>
      <c r="K3" s="65" t="s">
        <v>35</v>
      </c>
    </row>
    <row r="4" spans="1:11" ht="14.25" customHeight="1">
      <c r="A4" s="4" t="s">
        <v>0</v>
      </c>
      <c r="B4" s="5" t="s">
        <v>10</v>
      </c>
      <c r="C4" s="11">
        <v>13109.300802372825</v>
      </c>
      <c r="D4" s="12">
        <v>8008.5845299656585</v>
      </c>
      <c r="E4" s="12">
        <v>5100.716272407161</v>
      </c>
      <c r="F4" s="131">
        <v>6570.695521373958</v>
      </c>
      <c r="G4" s="131">
        <v>4536.275108552559</v>
      </c>
      <c r="H4" s="131">
        <v>2034.4204128214087</v>
      </c>
      <c r="I4" s="131">
        <v>7841.670842713069</v>
      </c>
      <c r="J4" s="131">
        <v>3412.1115696906313</v>
      </c>
      <c r="K4" s="132">
        <v>4429.559273022466</v>
      </c>
    </row>
    <row r="5" spans="1:11" ht="14.25" customHeight="1">
      <c r="A5" s="4" t="s">
        <v>0</v>
      </c>
      <c r="B5" s="5" t="s">
        <v>12</v>
      </c>
      <c r="C5" s="11">
        <v>16354.404186851636</v>
      </c>
      <c r="D5" s="12">
        <v>9078.462401494591</v>
      </c>
      <c r="E5" s="12">
        <v>7275.941785357051</v>
      </c>
      <c r="F5" s="131">
        <v>3150.970757756626</v>
      </c>
      <c r="G5" s="131">
        <v>2311.1132080104308</v>
      </c>
      <c r="H5" s="131">
        <v>839.8575497461827</v>
      </c>
      <c r="I5" s="131">
        <v>9298.825809473754</v>
      </c>
      <c r="J5" s="131">
        <v>3627.334807770749</v>
      </c>
      <c r="K5" s="132">
        <v>5671.491001702966</v>
      </c>
    </row>
    <row r="6" spans="1:11" ht="14.25" customHeight="1">
      <c r="A6" s="4" t="s">
        <v>0</v>
      </c>
      <c r="B6" s="5" t="s">
        <v>13</v>
      </c>
      <c r="C6" s="11">
        <v>16222.411697438007</v>
      </c>
      <c r="D6" s="12">
        <v>9606.331571695247</v>
      </c>
      <c r="E6" s="12">
        <v>6616.080125742758</v>
      </c>
      <c r="F6" s="129">
        <v>1894.596776231881</v>
      </c>
      <c r="G6" s="129">
        <v>1567.468865213451</v>
      </c>
      <c r="H6" s="129">
        <v>327.1279110184346</v>
      </c>
      <c r="I6" s="129">
        <v>8078.591645484407</v>
      </c>
      <c r="J6" s="129">
        <v>3799.664702418156</v>
      </c>
      <c r="K6" s="130">
        <v>4278.926943066233</v>
      </c>
    </row>
    <row r="7" spans="1:11" ht="14.25" customHeight="1">
      <c r="A7" s="4" t="s">
        <v>0</v>
      </c>
      <c r="B7" s="5" t="s">
        <v>14</v>
      </c>
      <c r="C7" s="11">
        <v>7471.200749057904</v>
      </c>
      <c r="D7" s="12">
        <v>2387.5443038549456</v>
      </c>
      <c r="E7" s="12">
        <v>5083.656445202961</v>
      </c>
      <c r="F7" s="131">
        <v>58.45214421258565</v>
      </c>
      <c r="G7" s="131">
        <v>37.08624613070114</v>
      </c>
      <c r="H7" s="131">
        <v>21.365898081884342</v>
      </c>
      <c r="I7" s="131">
        <v>1434.532106757019</v>
      </c>
      <c r="J7" s="131">
        <v>274.5805916649887</v>
      </c>
      <c r="K7" s="132">
        <v>1159.9515150920306</v>
      </c>
    </row>
    <row r="8" spans="1:11" ht="14.25" customHeight="1">
      <c r="A8" s="4" t="s">
        <v>0</v>
      </c>
      <c r="B8" s="5" t="s">
        <v>15</v>
      </c>
      <c r="C8" s="11">
        <v>25035.010838620743</v>
      </c>
      <c r="D8" s="12">
        <v>17996.741338015123</v>
      </c>
      <c r="E8" s="12">
        <v>7038.269500605619</v>
      </c>
      <c r="F8" s="151">
        <v>1.4321845096446488</v>
      </c>
      <c r="G8" s="151">
        <v>1.1835005494638486</v>
      </c>
      <c r="H8" s="151">
        <v>0.24868396018080155</v>
      </c>
      <c r="I8" s="131">
        <v>244.5044029700493</v>
      </c>
      <c r="J8" s="131">
        <v>113.47721630387618</v>
      </c>
      <c r="K8" s="132">
        <v>131.02718666617307</v>
      </c>
    </row>
    <row r="9" spans="1:11" ht="14.25" customHeight="1">
      <c r="A9" s="4" t="s">
        <v>0</v>
      </c>
      <c r="B9" s="5" t="s">
        <v>16</v>
      </c>
      <c r="C9" s="11">
        <v>28783.926238219537</v>
      </c>
      <c r="D9" s="12">
        <v>19100.460103272395</v>
      </c>
      <c r="E9" s="12">
        <v>9683.466134947153</v>
      </c>
      <c r="F9" s="131">
        <v>133.2450638197181</v>
      </c>
      <c r="G9" s="131">
        <v>115.94568078927306</v>
      </c>
      <c r="H9" s="151">
        <v>17.299383030444197</v>
      </c>
      <c r="I9" s="131">
        <v>3840.477454310879</v>
      </c>
      <c r="J9" s="131">
        <v>1995.7686634759164</v>
      </c>
      <c r="K9" s="132">
        <v>1844.7087908349718</v>
      </c>
    </row>
    <row r="10" spans="1:11" ht="14.25" customHeight="1">
      <c r="A10" s="4" t="s">
        <v>0</v>
      </c>
      <c r="B10" s="5" t="s">
        <v>17</v>
      </c>
      <c r="C10" s="11">
        <v>19790.817674611917</v>
      </c>
      <c r="D10" s="12">
        <v>12520.2668272967</v>
      </c>
      <c r="E10" s="12">
        <v>7270.550847315225</v>
      </c>
      <c r="F10" s="131">
        <v>686.7239554727324</v>
      </c>
      <c r="G10" s="131">
        <v>578.1814111128936</v>
      </c>
      <c r="H10" s="131">
        <v>108.54254435984016</v>
      </c>
      <c r="I10" s="131">
        <v>7598.0916872203115</v>
      </c>
      <c r="J10" s="131">
        <v>3932.169728748853</v>
      </c>
      <c r="K10" s="132">
        <v>3665.9219584714647</v>
      </c>
    </row>
    <row r="11" spans="1:11" ht="14.25" customHeight="1">
      <c r="A11" s="4" t="s">
        <v>0</v>
      </c>
      <c r="B11" s="5" t="s">
        <v>18</v>
      </c>
      <c r="C11" s="11">
        <v>32394.71289223203</v>
      </c>
      <c r="D11" s="12">
        <v>20740.312838455815</v>
      </c>
      <c r="E11" s="12">
        <v>11654.400053776222</v>
      </c>
      <c r="F11" s="131">
        <v>4.856813349205565</v>
      </c>
      <c r="G11" s="131">
        <v>4.152485252964085</v>
      </c>
      <c r="H11" s="153">
        <v>0.7043280962414811</v>
      </c>
      <c r="I11" s="131">
        <v>217.35721893391573</v>
      </c>
      <c r="J11" s="131">
        <v>121.6788990973946</v>
      </c>
      <c r="K11" s="132">
        <v>95.67831983652124</v>
      </c>
    </row>
    <row r="12" spans="1:11" ht="14.25" customHeight="1" thickBot="1">
      <c r="A12" s="6" t="s">
        <v>0</v>
      </c>
      <c r="B12" s="7" t="s">
        <v>19</v>
      </c>
      <c r="C12" s="16">
        <v>29692.943048666893</v>
      </c>
      <c r="D12" s="17">
        <v>21025.07911080983</v>
      </c>
      <c r="E12" s="17">
        <v>8667.863937857072</v>
      </c>
      <c r="F12" s="133">
        <v>808.5496639931886</v>
      </c>
      <c r="G12" s="133">
        <v>712.2145379532161</v>
      </c>
      <c r="H12" s="133">
        <v>96.33512603996849</v>
      </c>
      <c r="I12" s="133">
        <v>8176.483561077295</v>
      </c>
      <c r="J12" s="133">
        <v>4815.943744338711</v>
      </c>
      <c r="K12" s="134">
        <v>3360.5398167385597</v>
      </c>
    </row>
    <row r="13" spans="1:11" ht="14.25" customHeight="1" thickBot="1">
      <c r="A13" s="178" t="s">
        <v>36</v>
      </c>
      <c r="B13" s="179" t="s">
        <v>11</v>
      </c>
      <c r="C13" s="98">
        <v>49378.530036337375</v>
      </c>
      <c r="D13" s="77">
        <v>36927.06281867452</v>
      </c>
      <c r="E13" s="77">
        <v>12451.467217662846</v>
      </c>
      <c r="F13" s="184">
        <v>521.5240624529301</v>
      </c>
      <c r="G13" s="184">
        <v>484.49207759138454</v>
      </c>
      <c r="H13" s="184">
        <v>37.03198486154487</v>
      </c>
      <c r="I13" s="184">
        <v>4864.4664670645225</v>
      </c>
      <c r="J13" s="184">
        <v>3160.791518982044</v>
      </c>
      <c r="K13" s="185">
        <v>1703.6749480824988</v>
      </c>
    </row>
    <row r="14" spans="1:11" ht="14.25" customHeight="1">
      <c r="A14" s="4" t="s">
        <v>1</v>
      </c>
      <c r="B14" s="5"/>
      <c r="C14" s="11">
        <v>29782.188126647754</v>
      </c>
      <c r="D14" s="12">
        <v>19643.541871048674</v>
      </c>
      <c r="E14" s="12">
        <v>10138.646255599071</v>
      </c>
      <c r="F14" s="131">
        <v>358.7939996637761</v>
      </c>
      <c r="G14" s="131">
        <v>232.9707741512759</v>
      </c>
      <c r="H14" s="131">
        <v>125.82322551250041</v>
      </c>
      <c r="I14" s="131">
        <v>4581.214039303618</v>
      </c>
      <c r="J14" s="131">
        <v>2594.639696270938</v>
      </c>
      <c r="K14" s="132">
        <v>1986.5743430326856</v>
      </c>
    </row>
    <row r="15" spans="1:11" ht="14.25" customHeight="1">
      <c r="A15" s="4" t="s">
        <v>2</v>
      </c>
      <c r="B15" s="5"/>
      <c r="C15" s="11">
        <v>32301.485139477198</v>
      </c>
      <c r="D15" s="12">
        <v>23379.829737654156</v>
      </c>
      <c r="E15" s="12">
        <v>8921.655401823087</v>
      </c>
      <c r="F15" s="131">
        <v>15.020514634010171</v>
      </c>
      <c r="G15" s="131">
        <v>8.525951239857253</v>
      </c>
      <c r="H15" s="131">
        <v>6.4945633941529115</v>
      </c>
      <c r="I15" s="131">
        <v>833.2809197635535</v>
      </c>
      <c r="J15" s="131">
        <v>559.0471016155977</v>
      </c>
      <c r="K15" s="132">
        <v>274.23381814795493</v>
      </c>
    </row>
    <row r="16" spans="1:11" ht="14.25" customHeight="1">
      <c r="A16" s="4" t="s">
        <v>3</v>
      </c>
      <c r="B16" s="5"/>
      <c r="C16" s="11">
        <v>24992.360400830134</v>
      </c>
      <c r="D16" s="12">
        <v>17159.813241115302</v>
      </c>
      <c r="E16" s="12">
        <v>7832.547159714809</v>
      </c>
      <c r="F16" s="151">
        <v>1.8153136573123902</v>
      </c>
      <c r="G16" s="151">
        <v>0.31803986675161816</v>
      </c>
      <c r="H16" s="151">
        <v>1.497273790560775</v>
      </c>
      <c r="I16" s="131">
        <v>222.22916247668147</v>
      </c>
      <c r="J16" s="131">
        <v>140.37556370418443</v>
      </c>
      <c r="K16" s="132">
        <v>81.85359877249704</v>
      </c>
    </row>
    <row r="17" spans="1:11" ht="14.25" customHeight="1">
      <c r="A17" s="4" t="s">
        <v>4</v>
      </c>
      <c r="B17" s="5"/>
      <c r="C17" s="11">
        <v>68347.8816620669</v>
      </c>
      <c r="D17" s="12">
        <v>44332.98095662834</v>
      </c>
      <c r="E17" s="12">
        <v>24014.90070543863</v>
      </c>
      <c r="F17" s="151">
        <v>0.37298467627225745</v>
      </c>
      <c r="G17" s="151">
        <v>0.0362557726242592</v>
      </c>
      <c r="H17" s="151">
        <v>0.33672890364799823</v>
      </c>
      <c r="I17" s="131">
        <v>130.77863444340665</v>
      </c>
      <c r="J17" s="131">
        <v>95.09879180564047</v>
      </c>
      <c r="K17" s="132">
        <v>35.67984263776617</v>
      </c>
    </row>
    <row r="18" spans="1:11" ht="14.25" customHeight="1">
      <c r="A18" s="4" t="s">
        <v>5</v>
      </c>
      <c r="B18" s="5"/>
      <c r="C18" s="11">
        <v>22850.381609671957</v>
      </c>
      <c r="D18" s="12">
        <v>14503.182763180308</v>
      </c>
      <c r="E18" s="12">
        <v>8347.198846491647</v>
      </c>
      <c r="F18" s="131">
        <v>463.52407315877934</v>
      </c>
      <c r="G18" s="131">
        <v>350.25709757411363</v>
      </c>
      <c r="H18" s="131">
        <v>113.26697558466518</v>
      </c>
      <c r="I18" s="131">
        <v>6480.014530160943</v>
      </c>
      <c r="J18" s="131">
        <v>3603.2692460797116</v>
      </c>
      <c r="K18" s="132">
        <v>2876.7452840812384</v>
      </c>
    </row>
    <row r="19" spans="1:11" ht="14.25" customHeight="1">
      <c r="A19" s="4" t="s">
        <v>6</v>
      </c>
      <c r="B19" s="5"/>
      <c r="C19" s="11">
        <v>23129.2944790154</v>
      </c>
      <c r="D19" s="12">
        <v>18483.48782239714</v>
      </c>
      <c r="E19" s="12">
        <v>4645.8066566182615</v>
      </c>
      <c r="F19" s="151">
        <v>0.9805974967156185</v>
      </c>
      <c r="G19" s="151">
        <v>0.43693516235198226</v>
      </c>
      <c r="H19" s="131">
        <v>0.5436623343636365</v>
      </c>
      <c r="I19" s="131">
        <v>224.87782657346398</v>
      </c>
      <c r="J19" s="131">
        <v>167.68115145148084</v>
      </c>
      <c r="K19" s="132">
        <v>57.196675121983056</v>
      </c>
    </row>
    <row r="20" spans="1:11" ht="14.25" customHeight="1">
      <c r="A20" s="4" t="s">
        <v>7</v>
      </c>
      <c r="B20" s="5"/>
      <c r="C20" s="11">
        <v>20430.445577880124</v>
      </c>
      <c r="D20" s="12">
        <v>14637.187488856684</v>
      </c>
      <c r="E20" s="12">
        <v>5793.258089023474</v>
      </c>
      <c r="F20" s="131">
        <v>7.369658334430154</v>
      </c>
      <c r="G20" s="131">
        <v>5.097066435279908</v>
      </c>
      <c r="H20" s="151">
        <v>2.2725918991502474</v>
      </c>
      <c r="I20" s="131">
        <v>387.9392365626032</v>
      </c>
      <c r="J20" s="131">
        <v>292.59472746047663</v>
      </c>
      <c r="K20" s="132">
        <v>95.34450910212652</v>
      </c>
    </row>
    <row r="21" spans="1:11" ht="14.25" customHeight="1">
      <c r="A21" s="4" t="s">
        <v>8</v>
      </c>
      <c r="B21" s="5" t="s">
        <v>20</v>
      </c>
      <c r="C21" s="11">
        <v>8338.589574121203</v>
      </c>
      <c r="D21" s="12">
        <v>5661.7264933582455</v>
      </c>
      <c r="E21" s="12">
        <v>2676.8630807629575</v>
      </c>
      <c r="F21" s="131">
        <v>59.65446049545666</v>
      </c>
      <c r="G21" s="151">
        <v>25.18329577690474</v>
      </c>
      <c r="H21" s="151">
        <v>34.47116471855198</v>
      </c>
      <c r="I21" s="131">
        <v>1121.31861682232</v>
      </c>
      <c r="J21" s="131">
        <v>594.71926688921</v>
      </c>
      <c r="K21" s="132">
        <v>526.5993499331095</v>
      </c>
    </row>
    <row r="22" spans="1:11" ht="14.25" customHeight="1">
      <c r="A22" s="4" t="s">
        <v>9</v>
      </c>
      <c r="B22" s="5" t="s">
        <v>21</v>
      </c>
      <c r="C22" s="11">
        <v>3216.2910037454003</v>
      </c>
      <c r="D22" s="12">
        <v>2321.9117365399234</v>
      </c>
      <c r="E22" s="12">
        <v>894.3792672054764</v>
      </c>
      <c r="F22" s="151">
        <v>0.9135353281987016</v>
      </c>
      <c r="G22" s="151">
        <v>0.30310261650156445</v>
      </c>
      <c r="H22" s="151">
        <v>0.6104327116971373</v>
      </c>
      <c r="I22" s="131">
        <v>126.01445150957079</v>
      </c>
      <c r="J22" s="131">
        <v>87.47017574964484</v>
      </c>
      <c r="K22" s="132">
        <v>38.544275759925966</v>
      </c>
    </row>
    <row r="23" spans="1:11" ht="14.25" customHeight="1" thickBot="1">
      <c r="A23" s="6" t="s">
        <v>9</v>
      </c>
      <c r="B23" s="7" t="s">
        <v>22</v>
      </c>
      <c r="C23" s="16">
        <v>8544.782116482667</v>
      </c>
      <c r="D23" s="17">
        <v>6466.700513146288</v>
      </c>
      <c r="E23" s="17">
        <v>2078.081603336374</v>
      </c>
      <c r="F23" s="133">
        <v>20.13480402972844</v>
      </c>
      <c r="G23" s="133">
        <v>18.52071445122799</v>
      </c>
      <c r="H23" s="133">
        <v>1.6140895785004494</v>
      </c>
      <c r="I23" s="133">
        <v>508.94704232243146</v>
      </c>
      <c r="J23" s="133">
        <v>360.18062024431407</v>
      </c>
      <c r="K23" s="134">
        <v>148.76642207811736</v>
      </c>
    </row>
    <row r="24" spans="1:11" ht="14.25" customHeight="1">
      <c r="A24" s="1"/>
      <c r="B24" s="1"/>
      <c r="C24" s="1"/>
      <c r="D24" s="1"/>
      <c r="E24" s="25"/>
      <c r="F24" s="1"/>
      <c r="G24" s="1"/>
      <c r="H24" s="1"/>
      <c r="I24" s="1"/>
      <c r="J24" s="1"/>
      <c r="K24" s="1"/>
    </row>
    <row r="25" ht="14.25" customHeight="1"/>
    <row r="26" ht="14.25" customHeight="1">
      <c r="A26" s="3"/>
    </row>
    <row r="27" ht="14.25" customHeight="1"/>
  </sheetData>
  <sheetProtection/>
  <mergeCells count="4">
    <mergeCell ref="A2:B3"/>
    <mergeCell ref="C2:E2"/>
    <mergeCell ref="F2:H2"/>
    <mergeCell ref="I2:K2"/>
  </mergeCells>
  <printOptions horizontalCentered="1"/>
  <pageMargins left="0.7874015748031497" right="0.3937007874015748" top="0.5905511811023623" bottom="0.3937007874015748" header="0.31496062992125984" footer="0.1968503937007874"/>
  <pageSetup firstPageNumber="4" useFirstPageNumber="1" horizontalDpi="300" verticalDpi="300" orientation="portrait" paperSize="9" scale="73" r:id="rId1"/>
  <headerFooter alignWithMargins="0">
    <oddFooter>&amp;C&amp;14&amp;P</oddFooter>
  </headerFooter>
</worksheet>
</file>

<file path=xl/worksheets/sheet8.xml><?xml version="1.0" encoding="utf-8"?>
<worksheet xmlns="http://schemas.openxmlformats.org/spreadsheetml/2006/main" xmlns:r="http://schemas.openxmlformats.org/officeDocument/2006/relationships">
  <sheetPr>
    <tabColor indexed="13"/>
  </sheetPr>
  <dimension ref="A1:K26"/>
  <sheetViews>
    <sheetView view="pageBreakPreview" zoomScale="70" zoomScaleNormal="75" zoomScaleSheetLayoutView="70" workbookViewId="0" topLeftCell="A1">
      <selection activeCell="E28" sqref="E28"/>
    </sheetView>
  </sheetViews>
  <sheetFormatPr defaultColWidth="9.140625" defaultRowHeight="15"/>
  <cols>
    <col min="1" max="1" width="7.140625" style="0" customWidth="1"/>
    <col min="2" max="2" width="7.57421875" style="0" customWidth="1"/>
    <col min="3" max="11" width="9.140625" style="0" customWidth="1"/>
    <col min="15" max="15" width="16.57421875" style="0" customWidth="1"/>
  </cols>
  <sheetData>
    <row r="1" s="83" customFormat="1" ht="14.25" customHeight="1" thickBot="1">
      <c r="A1" s="83" t="s">
        <v>75</v>
      </c>
    </row>
    <row r="2" spans="1:11" ht="14.25" customHeight="1">
      <c r="A2" s="221" t="s">
        <v>162</v>
      </c>
      <c r="B2" s="222"/>
      <c r="C2" s="228" t="s">
        <v>71</v>
      </c>
      <c r="D2" s="228"/>
      <c r="E2" s="225"/>
      <c r="F2" s="226" t="s">
        <v>30</v>
      </c>
      <c r="G2" s="226"/>
      <c r="H2" s="226"/>
      <c r="I2" s="226" t="s">
        <v>31</v>
      </c>
      <c r="J2" s="226"/>
      <c r="K2" s="222"/>
    </row>
    <row r="3" spans="1:11" ht="14.25" customHeight="1" thickBot="1">
      <c r="A3" s="223"/>
      <c r="B3" s="224"/>
      <c r="C3" s="36" t="s">
        <v>37</v>
      </c>
      <c r="D3" s="9" t="s">
        <v>38</v>
      </c>
      <c r="E3" s="9" t="s">
        <v>39</v>
      </c>
      <c r="F3" s="9" t="s">
        <v>37</v>
      </c>
      <c r="G3" s="9" t="s">
        <v>38</v>
      </c>
      <c r="H3" s="9" t="s">
        <v>39</v>
      </c>
      <c r="I3" s="9" t="s">
        <v>37</v>
      </c>
      <c r="J3" s="9" t="s">
        <v>38</v>
      </c>
      <c r="K3" s="22" t="s">
        <v>39</v>
      </c>
    </row>
    <row r="4" spans="1:11" ht="14.25" customHeight="1">
      <c r="A4" s="4" t="s">
        <v>0</v>
      </c>
      <c r="B4" s="5" t="s">
        <v>10</v>
      </c>
      <c r="C4" s="11">
        <v>13109.300802372825</v>
      </c>
      <c r="D4" s="12">
        <v>8008.5845299656585</v>
      </c>
      <c r="E4" s="12">
        <v>5100.716272407161</v>
      </c>
      <c r="F4" s="12">
        <f aca="true" t="shared" si="0" ref="F4:F20">SUM(G4:H4)</f>
        <v>0</v>
      </c>
      <c r="G4" s="12">
        <v>0</v>
      </c>
      <c r="H4" s="12">
        <v>0</v>
      </c>
      <c r="I4" s="12">
        <f aca="true" t="shared" si="1" ref="I4:I20">SUM(J4:K4)</f>
        <v>0</v>
      </c>
      <c r="J4" s="12">
        <v>0</v>
      </c>
      <c r="K4" s="23">
        <v>0</v>
      </c>
    </row>
    <row r="5" spans="1:11" ht="14.25" customHeight="1">
      <c r="A5" s="4" t="s">
        <v>0</v>
      </c>
      <c r="B5" s="5" t="s">
        <v>12</v>
      </c>
      <c r="C5" s="11">
        <v>16354.404186851636</v>
      </c>
      <c r="D5" s="12">
        <v>9078.462401494591</v>
      </c>
      <c r="E5" s="12">
        <v>7275.941785357051</v>
      </c>
      <c r="F5" s="12">
        <f t="shared" si="0"/>
        <v>0</v>
      </c>
      <c r="G5" s="12">
        <v>0</v>
      </c>
      <c r="H5" s="12">
        <v>0</v>
      </c>
      <c r="I5" s="12">
        <f t="shared" si="1"/>
        <v>0</v>
      </c>
      <c r="J5" s="12">
        <v>0</v>
      </c>
      <c r="K5" s="23">
        <v>0</v>
      </c>
    </row>
    <row r="6" spans="1:11" ht="14.25" customHeight="1">
      <c r="A6" s="4" t="s">
        <v>0</v>
      </c>
      <c r="B6" s="5" t="s">
        <v>13</v>
      </c>
      <c r="C6" s="11">
        <v>16222.411697438007</v>
      </c>
      <c r="D6" s="12">
        <v>9606.331571695247</v>
      </c>
      <c r="E6" s="12">
        <v>6616.080125742758</v>
      </c>
      <c r="F6" s="12">
        <f t="shared" si="0"/>
        <v>0</v>
      </c>
      <c r="G6" s="12">
        <v>0</v>
      </c>
      <c r="H6" s="12">
        <v>0</v>
      </c>
      <c r="I6" s="12">
        <f t="shared" si="1"/>
        <v>0</v>
      </c>
      <c r="J6" s="12">
        <v>0</v>
      </c>
      <c r="K6" s="23">
        <v>0</v>
      </c>
    </row>
    <row r="7" spans="1:11" ht="14.25" customHeight="1">
      <c r="A7" s="4" t="s">
        <v>0</v>
      </c>
      <c r="B7" s="5" t="s">
        <v>14</v>
      </c>
      <c r="C7" s="11">
        <v>7471.200749057904</v>
      </c>
      <c r="D7" s="12">
        <v>2387.5443038549456</v>
      </c>
      <c r="E7" s="12">
        <v>5083.656445202961</v>
      </c>
      <c r="F7" s="12">
        <f t="shared" si="0"/>
        <v>0</v>
      </c>
      <c r="G7" s="12">
        <v>0</v>
      </c>
      <c r="H7" s="12">
        <v>0</v>
      </c>
      <c r="I7" s="12">
        <f t="shared" si="1"/>
        <v>0</v>
      </c>
      <c r="J7" s="12">
        <v>0</v>
      </c>
      <c r="K7" s="23">
        <v>0</v>
      </c>
    </row>
    <row r="8" spans="1:11" ht="14.25" customHeight="1">
      <c r="A8" s="4" t="s">
        <v>0</v>
      </c>
      <c r="B8" s="5" t="s">
        <v>15</v>
      </c>
      <c r="C8" s="11">
        <v>25035.010838620743</v>
      </c>
      <c r="D8" s="12">
        <v>17996.741338015123</v>
      </c>
      <c r="E8" s="12">
        <v>7038.269500605619</v>
      </c>
      <c r="F8" s="12">
        <f t="shared" si="0"/>
        <v>0</v>
      </c>
      <c r="G8" s="12">
        <v>0</v>
      </c>
      <c r="H8" s="12">
        <v>0</v>
      </c>
      <c r="I8" s="12">
        <f t="shared" si="1"/>
        <v>0</v>
      </c>
      <c r="J8" s="12">
        <v>0</v>
      </c>
      <c r="K8" s="23">
        <v>0</v>
      </c>
    </row>
    <row r="9" spans="1:11" ht="14.25" customHeight="1">
      <c r="A9" s="4" t="s">
        <v>0</v>
      </c>
      <c r="B9" s="5" t="s">
        <v>16</v>
      </c>
      <c r="C9" s="11">
        <v>28783.926238219537</v>
      </c>
      <c r="D9" s="12">
        <v>19100.460103272395</v>
      </c>
      <c r="E9" s="12">
        <v>9683.466134947153</v>
      </c>
      <c r="F9" s="12">
        <f t="shared" si="0"/>
        <v>0</v>
      </c>
      <c r="G9" s="12">
        <v>0</v>
      </c>
      <c r="H9" s="12">
        <v>0</v>
      </c>
      <c r="I9" s="12">
        <f t="shared" si="1"/>
        <v>0</v>
      </c>
      <c r="J9" s="12">
        <v>0</v>
      </c>
      <c r="K9" s="23">
        <v>0</v>
      </c>
    </row>
    <row r="10" spans="1:11" ht="14.25" customHeight="1">
      <c r="A10" s="4" t="s">
        <v>0</v>
      </c>
      <c r="B10" s="5" t="s">
        <v>17</v>
      </c>
      <c r="C10" s="11">
        <v>19790.817674611917</v>
      </c>
      <c r="D10" s="12">
        <v>12520.2668272967</v>
      </c>
      <c r="E10" s="12">
        <v>7270.550847315225</v>
      </c>
      <c r="F10" s="12">
        <f t="shared" si="0"/>
        <v>0</v>
      </c>
      <c r="G10" s="12">
        <v>0</v>
      </c>
      <c r="H10" s="12">
        <v>0</v>
      </c>
      <c r="I10" s="12">
        <f t="shared" si="1"/>
        <v>0</v>
      </c>
      <c r="J10" s="12">
        <v>0</v>
      </c>
      <c r="K10" s="23">
        <v>0</v>
      </c>
    </row>
    <row r="11" spans="1:11" ht="14.25" customHeight="1">
      <c r="A11" s="4" t="s">
        <v>0</v>
      </c>
      <c r="B11" s="5" t="s">
        <v>18</v>
      </c>
      <c r="C11" s="11">
        <v>32394.71289223203</v>
      </c>
      <c r="D11" s="12">
        <v>20740.312838455815</v>
      </c>
      <c r="E11" s="12">
        <v>11654.400053776222</v>
      </c>
      <c r="F11" s="12">
        <f t="shared" si="0"/>
        <v>0</v>
      </c>
      <c r="G11" s="12">
        <v>0</v>
      </c>
      <c r="H11" s="12">
        <v>0</v>
      </c>
      <c r="I11" s="12">
        <f t="shared" si="1"/>
        <v>0</v>
      </c>
      <c r="J11" s="12">
        <v>0</v>
      </c>
      <c r="K11" s="23">
        <v>0</v>
      </c>
    </row>
    <row r="12" spans="1:11" ht="14.25" customHeight="1" thickBot="1">
      <c r="A12" s="6" t="s">
        <v>0</v>
      </c>
      <c r="B12" s="7" t="s">
        <v>19</v>
      </c>
      <c r="C12" s="16">
        <v>29692.943048666893</v>
      </c>
      <c r="D12" s="17">
        <v>21025.07911080983</v>
      </c>
      <c r="E12" s="17">
        <v>8667.863937857072</v>
      </c>
      <c r="F12" s="17">
        <f t="shared" si="0"/>
        <v>0</v>
      </c>
      <c r="G12" s="17">
        <v>0</v>
      </c>
      <c r="H12" s="17">
        <v>0</v>
      </c>
      <c r="I12" s="17">
        <f t="shared" si="1"/>
        <v>0</v>
      </c>
      <c r="J12" s="17">
        <v>0</v>
      </c>
      <c r="K12" s="24">
        <v>0</v>
      </c>
    </row>
    <row r="13" spans="1:11" ht="14.25" customHeight="1" thickBot="1">
      <c r="A13" s="178" t="s">
        <v>40</v>
      </c>
      <c r="B13" s="179" t="s">
        <v>11</v>
      </c>
      <c r="C13" s="98">
        <v>49378.530036337375</v>
      </c>
      <c r="D13" s="77">
        <v>36927.06281867452</v>
      </c>
      <c r="E13" s="77">
        <v>12451.467217662846</v>
      </c>
      <c r="F13" s="77">
        <f t="shared" si="0"/>
        <v>0.06875516538809841</v>
      </c>
      <c r="G13" s="77">
        <v>0.06875516538809841</v>
      </c>
      <c r="H13" s="77">
        <v>0</v>
      </c>
      <c r="I13" s="77">
        <f t="shared" si="1"/>
        <v>0.062338264989995486</v>
      </c>
      <c r="J13" s="77">
        <v>0.062338264989995486</v>
      </c>
      <c r="K13" s="78">
        <v>0</v>
      </c>
    </row>
    <row r="14" spans="1:11" ht="14.25" customHeight="1">
      <c r="A14" s="4" t="s">
        <v>1</v>
      </c>
      <c r="B14" s="5"/>
      <c r="C14" s="11">
        <v>29782.188126647754</v>
      </c>
      <c r="D14" s="12">
        <v>19643.541871048674</v>
      </c>
      <c r="E14" s="12">
        <v>10138.646255599071</v>
      </c>
      <c r="F14" s="12">
        <f t="shared" si="0"/>
        <v>0</v>
      </c>
      <c r="G14" s="12">
        <v>0</v>
      </c>
      <c r="H14" s="12">
        <v>0</v>
      </c>
      <c r="I14" s="12">
        <f t="shared" si="1"/>
        <v>0</v>
      </c>
      <c r="J14" s="12">
        <v>0</v>
      </c>
      <c r="K14" s="23">
        <v>0</v>
      </c>
    </row>
    <row r="15" spans="1:11" ht="14.25" customHeight="1">
      <c r="A15" s="4" t="s">
        <v>2</v>
      </c>
      <c r="B15" s="5"/>
      <c r="C15" s="11">
        <v>32301.485139477198</v>
      </c>
      <c r="D15" s="12">
        <v>23379.829737654156</v>
      </c>
      <c r="E15" s="12">
        <v>8921.655401823087</v>
      </c>
      <c r="F15" s="12">
        <f t="shared" si="0"/>
        <v>1.4018756449213634</v>
      </c>
      <c r="G15" s="12">
        <v>0.34738745800371096</v>
      </c>
      <c r="H15" s="12">
        <v>1.0544881869176523</v>
      </c>
      <c r="I15" s="12">
        <f t="shared" si="1"/>
        <v>2.8596552608198755</v>
      </c>
      <c r="J15" s="12">
        <v>0.4338485725097737</v>
      </c>
      <c r="K15" s="23">
        <v>2.425806688310102</v>
      </c>
    </row>
    <row r="16" spans="1:11" ht="14.25" customHeight="1">
      <c r="A16" s="4" t="s">
        <v>3</v>
      </c>
      <c r="B16" s="5"/>
      <c r="C16" s="11">
        <v>24992.360400830134</v>
      </c>
      <c r="D16" s="12">
        <v>17159.813241115302</v>
      </c>
      <c r="E16" s="12">
        <v>7832.547159714809</v>
      </c>
      <c r="F16" s="12">
        <f t="shared" si="0"/>
        <v>0.03286182541273361</v>
      </c>
      <c r="G16" s="12">
        <v>0.019325075958188154</v>
      </c>
      <c r="H16" s="12">
        <v>0.013536749454545452</v>
      </c>
      <c r="I16" s="12">
        <f t="shared" si="1"/>
        <v>0.0553267310516313</v>
      </c>
      <c r="J16" s="12">
        <v>0.02411761923344948</v>
      </c>
      <c r="K16" s="23">
        <v>0.03120911181818182</v>
      </c>
    </row>
    <row r="17" spans="1:11" ht="14.25" customHeight="1">
      <c r="A17" s="4" t="s">
        <v>4</v>
      </c>
      <c r="B17" s="5"/>
      <c r="C17" s="11">
        <v>68347.8816620669</v>
      </c>
      <c r="D17" s="12">
        <v>44332.98095662834</v>
      </c>
      <c r="E17" s="12">
        <v>24014.90070543863</v>
      </c>
      <c r="F17" s="12">
        <f t="shared" si="0"/>
        <v>5.662723358535849</v>
      </c>
      <c r="G17" s="12">
        <v>5.3923117101197375</v>
      </c>
      <c r="H17" s="12">
        <v>0.27041164841611154</v>
      </c>
      <c r="I17" s="12">
        <f t="shared" si="1"/>
        <v>7.244662902600781</v>
      </c>
      <c r="J17" s="12">
        <v>6.622287660257127</v>
      </c>
      <c r="K17" s="23">
        <v>0.6223752423436537</v>
      </c>
    </row>
    <row r="18" spans="1:11" ht="14.25" customHeight="1">
      <c r="A18" s="4" t="s">
        <v>5</v>
      </c>
      <c r="B18" s="5"/>
      <c r="C18" s="11">
        <v>22850.381609671957</v>
      </c>
      <c r="D18" s="12">
        <v>14503.182763180308</v>
      </c>
      <c r="E18" s="12">
        <v>8347.198846491647</v>
      </c>
      <c r="F18" s="12">
        <f t="shared" si="0"/>
        <v>0</v>
      </c>
      <c r="G18" s="12">
        <v>0</v>
      </c>
      <c r="H18" s="12">
        <v>0</v>
      </c>
      <c r="I18" s="12">
        <f t="shared" si="1"/>
        <v>0</v>
      </c>
      <c r="J18" s="12">
        <v>0</v>
      </c>
      <c r="K18" s="23">
        <v>0</v>
      </c>
    </row>
    <row r="19" spans="1:11" ht="14.25" customHeight="1">
      <c r="A19" s="4" t="s">
        <v>6</v>
      </c>
      <c r="B19" s="5"/>
      <c r="C19" s="11">
        <v>23129.2944790154</v>
      </c>
      <c r="D19" s="12">
        <v>18483.48782239714</v>
      </c>
      <c r="E19" s="12">
        <v>4645.8066566182615</v>
      </c>
      <c r="F19" s="12">
        <f t="shared" si="0"/>
        <v>1.1225464478318432</v>
      </c>
      <c r="G19" s="12">
        <v>1.0416502599727038</v>
      </c>
      <c r="H19" s="12">
        <v>0.08089618785913942</v>
      </c>
      <c r="I19" s="12">
        <f t="shared" si="1"/>
        <v>1.3222406358444567</v>
      </c>
      <c r="J19" s="12">
        <v>1.1374059092291204</v>
      </c>
      <c r="K19" s="23">
        <v>0.1848347266153362</v>
      </c>
    </row>
    <row r="20" spans="1:11" ht="14.25" customHeight="1">
      <c r="A20" s="4" t="s">
        <v>7</v>
      </c>
      <c r="B20" s="5"/>
      <c r="C20" s="11">
        <v>20430.445577880124</v>
      </c>
      <c r="D20" s="12">
        <v>14637.187488856684</v>
      </c>
      <c r="E20" s="12">
        <v>5793.258089023474</v>
      </c>
      <c r="F20" s="12">
        <f t="shared" si="0"/>
        <v>2.9842567535789772</v>
      </c>
      <c r="G20" s="12">
        <v>2.666527732455151</v>
      </c>
      <c r="H20" s="12">
        <v>0.31772902112382617</v>
      </c>
      <c r="I20" s="12">
        <f t="shared" si="1"/>
        <v>3.749187155648523</v>
      </c>
      <c r="J20" s="12">
        <v>3.0276828044585207</v>
      </c>
      <c r="K20" s="23">
        <v>0.7215043511900023</v>
      </c>
    </row>
    <row r="21" spans="1:11" ht="14.25" customHeight="1">
      <c r="A21" s="4" t="s">
        <v>8</v>
      </c>
      <c r="B21" s="5" t="s">
        <v>20</v>
      </c>
      <c r="C21" s="11">
        <v>8338.589574121203</v>
      </c>
      <c r="D21" s="12">
        <v>5661.7264933582455</v>
      </c>
      <c r="E21" s="12">
        <v>2676.8630807629575</v>
      </c>
      <c r="F21" s="12">
        <f>SUM(G21:H21)</f>
        <v>0</v>
      </c>
      <c r="G21" s="12">
        <v>0</v>
      </c>
      <c r="H21" s="12">
        <v>0</v>
      </c>
      <c r="I21" s="12">
        <f>SUM(J21:K21)</f>
        <v>0</v>
      </c>
      <c r="J21" s="12">
        <v>0</v>
      </c>
      <c r="K21" s="23">
        <v>0</v>
      </c>
    </row>
    <row r="22" spans="1:11" ht="14.25" customHeight="1">
      <c r="A22" s="4" t="s">
        <v>9</v>
      </c>
      <c r="B22" s="5" t="s">
        <v>21</v>
      </c>
      <c r="C22" s="11">
        <v>3216.2910037454003</v>
      </c>
      <c r="D22" s="12">
        <v>2321.9117365399234</v>
      </c>
      <c r="E22" s="12">
        <v>894.3792672054764</v>
      </c>
      <c r="F22" s="12">
        <f>SUM(G22:H22)</f>
        <v>0</v>
      </c>
      <c r="G22" s="12">
        <v>0</v>
      </c>
      <c r="H22" s="12">
        <v>0</v>
      </c>
      <c r="I22" s="12">
        <f>SUM(J22:K22)</f>
        <v>0</v>
      </c>
      <c r="J22" s="12">
        <v>0</v>
      </c>
      <c r="K22" s="23">
        <v>0</v>
      </c>
    </row>
    <row r="23" spans="1:11" ht="14.25" customHeight="1" thickBot="1">
      <c r="A23" s="6" t="s">
        <v>9</v>
      </c>
      <c r="B23" s="7" t="s">
        <v>22</v>
      </c>
      <c r="C23" s="16">
        <v>8544.782116482667</v>
      </c>
      <c r="D23" s="17">
        <v>6466.700513146288</v>
      </c>
      <c r="E23" s="17">
        <v>2078.081603336374</v>
      </c>
      <c r="F23" s="17">
        <f>SUM(G23:H23)</f>
        <v>4.581058208967174</v>
      </c>
      <c r="G23" s="17">
        <v>4.244636180457128</v>
      </c>
      <c r="H23" s="17">
        <v>0.33642202851004593</v>
      </c>
      <c r="I23" s="17">
        <f>SUM(J23:K23)</f>
        <v>5.241427195095832</v>
      </c>
      <c r="J23" s="17">
        <v>4.49336465701086</v>
      </c>
      <c r="K23" s="24">
        <v>0.7480625380849724</v>
      </c>
    </row>
    <row r="24" spans="1:11" ht="14.25" customHeight="1">
      <c r="A24" s="1"/>
      <c r="B24" s="1"/>
      <c r="C24" s="1"/>
      <c r="D24" s="1"/>
      <c r="E24" s="1"/>
      <c r="F24" s="1"/>
      <c r="G24" s="1"/>
      <c r="H24" s="1"/>
      <c r="I24" s="1"/>
      <c r="J24" s="1"/>
      <c r="K24" s="1"/>
    </row>
    <row r="25" ht="14.25" customHeight="1"/>
    <row r="26" ht="14.25" customHeight="1">
      <c r="A26" s="3"/>
    </row>
    <row r="27" ht="14.25" customHeight="1"/>
  </sheetData>
  <sheetProtection/>
  <mergeCells count="4">
    <mergeCell ref="I2:K2"/>
    <mergeCell ref="A2:B3"/>
    <mergeCell ref="C2:E2"/>
    <mergeCell ref="F2:H2"/>
  </mergeCells>
  <printOptions horizontalCentered="1"/>
  <pageMargins left="0.7874015748031497" right="0.3937007874015748" top="0.5905511811023623" bottom="0.3937007874015748" header="0.31496062992125984" footer="0.1968503937007874"/>
  <pageSetup firstPageNumber="5" useFirstPageNumber="1" horizontalDpi="300" verticalDpi="300" orientation="portrait" paperSize="9" scale="73" r:id="rId1"/>
  <headerFooter alignWithMargins="0">
    <oddFooter>&amp;C&amp;14&amp;P</oddFooter>
  </headerFooter>
</worksheet>
</file>

<file path=xl/worksheets/sheet9.xml><?xml version="1.0" encoding="utf-8"?>
<worksheet xmlns="http://schemas.openxmlformats.org/spreadsheetml/2006/main" xmlns:r="http://schemas.openxmlformats.org/officeDocument/2006/relationships">
  <sheetPr>
    <tabColor indexed="13"/>
  </sheetPr>
  <dimension ref="A1:M26"/>
  <sheetViews>
    <sheetView view="pageBreakPreview" zoomScale="70" zoomScaleNormal="75" zoomScaleSheetLayoutView="70" workbookViewId="0" topLeftCell="A1">
      <selection activeCell="R38" sqref="R38"/>
    </sheetView>
  </sheetViews>
  <sheetFormatPr defaultColWidth="9.140625" defaultRowHeight="15"/>
  <cols>
    <col min="1" max="1" width="7.140625" style="0" customWidth="1"/>
    <col min="2" max="2" width="7.57421875" style="0" customWidth="1"/>
    <col min="3" max="7" width="9.140625" style="0" customWidth="1"/>
    <col min="10" max="11" width="7.00390625" style="0" bestFit="1" customWidth="1"/>
  </cols>
  <sheetData>
    <row r="1" spans="1:12" s="83" customFormat="1" ht="14.25" customHeight="1" thickBot="1">
      <c r="A1" s="83" t="s">
        <v>76</v>
      </c>
      <c r="H1" s="150"/>
      <c r="I1" s="150"/>
      <c r="J1" s="150"/>
      <c r="K1" s="150"/>
      <c r="L1" s="150"/>
    </row>
    <row r="2" spans="1:12" ht="14.25" customHeight="1">
      <c r="A2" s="221" t="s">
        <v>162</v>
      </c>
      <c r="B2" s="222"/>
      <c r="C2" s="228" t="s">
        <v>71</v>
      </c>
      <c r="D2" s="228"/>
      <c r="E2" s="225"/>
      <c r="F2" s="226" t="s">
        <v>30</v>
      </c>
      <c r="G2" s="222"/>
      <c r="H2" s="3"/>
      <c r="I2" s="3"/>
      <c r="J2" s="227"/>
      <c r="K2" s="227"/>
      <c r="L2" s="3"/>
    </row>
    <row r="3" spans="1:12" ht="14.25" customHeight="1" thickBot="1">
      <c r="A3" s="223"/>
      <c r="B3" s="224"/>
      <c r="C3" s="67" t="s">
        <v>37</v>
      </c>
      <c r="D3" s="68" t="s">
        <v>38</v>
      </c>
      <c r="E3" s="68" t="s">
        <v>39</v>
      </c>
      <c r="F3" s="68" t="s">
        <v>69</v>
      </c>
      <c r="G3" s="65" t="s">
        <v>70</v>
      </c>
      <c r="H3" s="3"/>
      <c r="I3" s="3"/>
      <c r="J3" s="117"/>
      <c r="K3" s="117"/>
      <c r="L3" s="3"/>
    </row>
    <row r="4" spans="1:13" ht="14.25" customHeight="1">
      <c r="A4" s="4" t="s">
        <v>0</v>
      </c>
      <c r="B4" s="5" t="s">
        <v>10</v>
      </c>
      <c r="C4" s="11">
        <v>13109.300802372825</v>
      </c>
      <c r="D4" s="12">
        <v>8008.5845299656585</v>
      </c>
      <c r="E4" s="12">
        <v>5100.716272407161</v>
      </c>
      <c r="F4" s="109">
        <v>8</v>
      </c>
      <c r="G4" s="44">
        <v>8</v>
      </c>
      <c r="H4" s="3"/>
      <c r="I4" s="3"/>
      <c r="J4" s="3"/>
      <c r="K4" s="3"/>
      <c r="L4" s="64"/>
      <c r="M4" s="2"/>
    </row>
    <row r="5" spans="1:13" ht="14.25" customHeight="1">
      <c r="A5" s="4" t="s">
        <v>0</v>
      </c>
      <c r="B5" s="5" t="s">
        <v>12</v>
      </c>
      <c r="C5" s="11">
        <v>16354.404186851636</v>
      </c>
      <c r="D5" s="12">
        <v>9078.462401494591</v>
      </c>
      <c r="E5" s="12">
        <v>7275.941785357051</v>
      </c>
      <c r="F5" s="109">
        <v>8</v>
      </c>
      <c r="G5" s="44">
        <v>8</v>
      </c>
      <c r="H5" s="3"/>
      <c r="I5" s="3"/>
      <c r="J5" s="3"/>
      <c r="K5" s="3"/>
      <c r="L5" s="64"/>
      <c r="M5" s="2"/>
    </row>
    <row r="6" spans="1:13" ht="14.25" customHeight="1">
      <c r="A6" s="4" t="s">
        <v>0</v>
      </c>
      <c r="B6" s="5" t="s">
        <v>13</v>
      </c>
      <c r="C6" s="11">
        <v>16222.411697438007</v>
      </c>
      <c r="D6" s="12">
        <v>9606.331571695247</v>
      </c>
      <c r="E6" s="12">
        <v>6616.080125742758</v>
      </c>
      <c r="F6" s="109">
        <v>7</v>
      </c>
      <c r="G6" s="44">
        <v>8</v>
      </c>
      <c r="H6" s="3"/>
      <c r="I6" s="3"/>
      <c r="J6" s="3"/>
      <c r="K6" s="3"/>
      <c r="L6" s="64"/>
      <c r="M6" s="2"/>
    </row>
    <row r="7" spans="1:13" ht="14.25" customHeight="1">
      <c r="A7" s="42" t="s">
        <v>0</v>
      </c>
      <c r="B7" s="43" t="s">
        <v>14</v>
      </c>
      <c r="C7" s="11">
        <v>7471.200749057904</v>
      </c>
      <c r="D7" s="12">
        <v>2387.5443038549456</v>
      </c>
      <c r="E7" s="12">
        <v>5083.656445202961</v>
      </c>
      <c r="F7" s="109">
        <v>0</v>
      </c>
      <c r="G7" s="44">
        <v>0</v>
      </c>
      <c r="H7" s="3"/>
      <c r="I7" s="3"/>
      <c r="J7" s="3"/>
      <c r="K7" s="3"/>
      <c r="L7" s="64"/>
      <c r="M7" s="2"/>
    </row>
    <row r="8" spans="1:13" ht="14.25" customHeight="1">
      <c r="A8" s="42" t="s">
        <v>0</v>
      </c>
      <c r="B8" s="43" t="s">
        <v>15</v>
      </c>
      <c r="C8" s="11">
        <v>25035.010838620743</v>
      </c>
      <c r="D8" s="12">
        <v>17996.741338015123</v>
      </c>
      <c r="E8" s="12">
        <v>7038.269500605619</v>
      </c>
      <c r="F8" s="109">
        <v>2155</v>
      </c>
      <c r="G8" s="44">
        <v>697</v>
      </c>
      <c r="H8" s="3"/>
      <c r="I8" s="3"/>
      <c r="J8" s="3"/>
      <c r="K8" s="3"/>
      <c r="L8" s="64"/>
      <c r="M8" s="2"/>
    </row>
    <row r="9" spans="1:13" ht="14.25" customHeight="1">
      <c r="A9" s="42" t="s">
        <v>0</v>
      </c>
      <c r="B9" s="43" t="s">
        <v>16</v>
      </c>
      <c r="C9" s="11">
        <v>28783.926238219537</v>
      </c>
      <c r="D9" s="12">
        <v>19100.460103272395</v>
      </c>
      <c r="E9" s="12">
        <v>9683.466134947153</v>
      </c>
      <c r="F9" s="109">
        <v>672</v>
      </c>
      <c r="G9" s="44">
        <v>672</v>
      </c>
      <c r="H9" s="3"/>
      <c r="I9" s="3"/>
      <c r="J9" s="3"/>
      <c r="K9" s="3"/>
      <c r="L9" s="64"/>
      <c r="M9" s="2"/>
    </row>
    <row r="10" spans="1:13" ht="14.25" customHeight="1">
      <c r="A10" s="42" t="s">
        <v>0</v>
      </c>
      <c r="B10" s="43" t="s">
        <v>17</v>
      </c>
      <c r="C10" s="11">
        <v>19790.817674611917</v>
      </c>
      <c r="D10" s="12">
        <v>12520.2668272967</v>
      </c>
      <c r="E10" s="12">
        <v>7270.550847315225</v>
      </c>
      <c r="F10" s="129">
        <v>264</v>
      </c>
      <c r="G10" s="135">
        <v>264</v>
      </c>
      <c r="H10" s="3"/>
      <c r="I10" s="3"/>
      <c r="J10" s="3"/>
      <c r="K10" s="3"/>
      <c r="L10" s="64"/>
      <c r="M10" s="2"/>
    </row>
    <row r="11" spans="1:13" ht="14.25" customHeight="1">
      <c r="A11" s="42" t="s">
        <v>0</v>
      </c>
      <c r="B11" s="43" t="s">
        <v>18</v>
      </c>
      <c r="C11" s="11">
        <v>32394.71289223203</v>
      </c>
      <c r="D11" s="12">
        <v>20740.312838455815</v>
      </c>
      <c r="E11" s="12">
        <v>11654.400053776222</v>
      </c>
      <c r="F11" s="109">
        <v>2122</v>
      </c>
      <c r="G11" s="44">
        <v>2122</v>
      </c>
      <c r="H11" s="3"/>
      <c r="I11" s="3"/>
      <c r="J11" s="3"/>
      <c r="K11" s="3"/>
      <c r="L11" s="64"/>
      <c r="M11" s="2"/>
    </row>
    <row r="12" spans="1:13" ht="14.25" customHeight="1" thickBot="1">
      <c r="A12" s="49" t="s">
        <v>0</v>
      </c>
      <c r="B12" s="50" t="s">
        <v>19</v>
      </c>
      <c r="C12" s="16">
        <v>29692.943048666893</v>
      </c>
      <c r="D12" s="17">
        <v>21025.07911080983</v>
      </c>
      <c r="E12" s="17">
        <v>8667.863937857072</v>
      </c>
      <c r="F12" s="116">
        <v>7</v>
      </c>
      <c r="G12" s="52">
        <v>8</v>
      </c>
      <c r="H12" s="3"/>
      <c r="I12" s="3"/>
      <c r="J12" s="3"/>
      <c r="K12" s="3"/>
      <c r="L12" s="64"/>
      <c r="M12" s="2"/>
    </row>
    <row r="13" spans="1:13" ht="14.25" customHeight="1" thickBot="1">
      <c r="A13" s="180" t="s">
        <v>178</v>
      </c>
      <c r="B13" s="181" t="s">
        <v>11</v>
      </c>
      <c r="C13" s="98">
        <v>49378.530036337375</v>
      </c>
      <c r="D13" s="77">
        <v>36927.06281867452</v>
      </c>
      <c r="E13" s="77">
        <v>12451.467217662846</v>
      </c>
      <c r="F13" s="182">
        <v>3138</v>
      </c>
      <c r="G13" s="183">
        <v>3138</v>
      </c>
      <c r="H13" s="3"/>
      <c r="I13" s="3"/>
      <c r="J13" s="3"/>
      <c r="K13" s="3"/>
      <c r="L13" s="64"/>
      <c r="M13" s="2"/>
    </row>
    <row r="14" spans="1:13" ht="14.25" customHeight="1">
      <c r="A14" s="4" t="s">
        <v>1</v>
      </c>
      <c r="B14" s="5"/>
      <c r="C14" s="11">
        <v>29782.188126647754</v>
      </c>
      <c r="D14" s="12">
        <v>19643.541871048674</v>
      </c>
      <c r="E14" s="12">
        <v>10138.646255599071</v>
      </c>
      <c r="F14" s="109">
        <v>0</v>
      </c>
      <c r="G14" s="44">
        <v>0</v>
      </c>
      <c r="H14" s="3"/>
      <c r="I14" s="3"/>
      <c r="J14" s="3"/>
      <c r="K14" s="3"/>
      <c r="L14" s="64"/>
      <c r="M14" s="2"/>
    </row>
    <row r="15" spans="1:13" ht="14.25" customHeight="1">
      <c r="A15" s="4" t="s">
        <v>2</v>
      </c>
      <c r="B15" s="5"/>
      <c r="C15" s="11">
        <v>32301.485139477198</v>
      </c>
      <c r="D15" s="12">
        <v>23379.829737654156</v>
      </c>
      <c r="E15" s="12">
        <v>8921.655401823087</v>
      </c>
      <c r="F15" s="109">
        <v>0</v>
      </c>
      <c r="G15" s="44">
        <v>0</v>
      </c>
      <c r="H15" s="3"/>
      <c r="I15" s="3"/>
      <c r="J15" s="3"/>
      <c r="K15" s="3"/>
      <c r="L15" s="64"/>
      <c r="M15" s="2"/>
    </row>
    <row r="16" spans="1:13" ht="14.25" customHeight="1">
      <c r="A16" s="4" t="s">
        <v>3</v>
      </c>
      <c r="B16" s="5"/>
      <c r="C16" s="11">
        <v>24992.360400830134</v>
      </c>
      <c r="D16" s="12">
        <v>17159.813241115302</v>
      </c>
      <c r="E16" s="12">
        <v>7832.547159714809</v>
      </c>
      <c r="F16" s="109">
        <v>0</v>
      </c>
      <c r="G16" s="44">
        <v>0</v>
      </c>
      <c r="H16" s="3"/>
      <c r="I16" s="3"/>
      <c r="J16" s="3"/>
      <c r="K16" s="3"/>
      <c r="L16" s="64"/>
      <c r="M16" s="2"/>
    </row>
    <row r="17" spans="1:13" ht="14.25" customHeight="1">
      <c r="A17" s="4" t="s">
        <v>4</v>
      </c>
      <c r="B17" s="5"/>
      <c r="C17" s="11">
        <v>68347.8816620669</v>
      </c>
      <c r="D17" s="12">
        <v>44332.98095662834</v>
      </c>
      <c r="E17" s="12">
        <v>24014.90070543863</v>
      </c>
      <c r="F17" s="109">
        <v>0</v>
      </c>
      <c r="G17" s="44">
        <v>0</v>
      </c>
      <c r="H17" s="3"/>
      <c r="I17" s="3"/>
      <c r="J17" s="3"/>
      <c r="K17" s="3"/>
      <c r="L17" s="64"/>
      <c r="M17" s="2"/>
    </row>
    <row r="18" spans="1:13" ht="14.25" customHeight="1">
      <c r="A18" s="42" t="s">
        <v>5</v>
      </c>
      <c r="B18" s="43"/>
      <c r="C18" s="11">
        <v>22850.381609671957</v>
      </c>
      <c r="D18" s="12">
        <v>14503.182763180308</v>
      </c>
      <c r="E18" s="12">
        <v>8347.198846491647</v>
      </c>
      <c r="F18" s="129">
        <v>56</v>
      </c>
      <c r="G18" s="135">
        <v>56</v>
      </c>
      <c r="H18" s="3"/>
      <c r="I18" s="3"/>
      <c r="J18" s="3"/>
      <c r="K18" s="3"/>
      <c r="L18" s="64"/>
      <c r="M18" s="2"/>
    </row>
    <row r="19" spans="1:13" ht="14.25" customHeight="1">
      <c r="A19" s="42" t="s">
        <v>6</v>
      </c>
      <c r="B19" s="43"/>
      <c r="C19" s="11">
        <v>23129.2944790154</v>
      </c>
      <c r="D19" s="12">
        <v>18483.48782239714</v>
      </c>
      <c r="E19" s="12">
        <v>4645.8066566182615</v>
      </c>
      <c r="F19" s="129">
        <v>68</v>
      </c>
      <c r="G19" s="44">
        <v>0</v>
      </c>
      <c r="H19" s="3"/>
      <c r="I19" s="3"/>
      <c r="J19" s="3"/>
      <c r="K19" s="3"/>
      <c r="L19" s="64"/>
      <c r="M19" s="2"/>
    </row>
    <row r="20" spans="1:13" ht="14.25" customHeight="1">
      <c r="A20" s="42" t="s">
        <v>7</v>
      </c>
      <c r="B20" s="43"/>
      <c r="C20" s="11">
        <v>20430.445577880124</v>
      </c>
      <c r="D20" s="12">
        <v>14637.187488856684</v>
      </c>
      <c r="E20" s="12">
        <v>5793.258089023474</v>
      </c>
      <c r="F20" s="129">
        <v>669</v>
      </c>
      <c r="G20" s="44">
        <v>0</v>
      </c>
      <c r="H20" s="3"/>
      <c r="I20" s="3"/>
      <c r="J20" s="3"/>
      <c r="K20" s="3"/>
      <c r="L20" s="64"/>
      <c r="M20" s="2"/>
    </row>
    <row r="21" spans="1:13" ht="14.25" customHeight="1">
      <c r="A21" s="42" t="s">
        <v>8</v>
      </c>
      <c r="B21" s="43" t="s">
        <v>20</v>
      </c>
      <c r="C21" s="11">
        <v>8338.589574121203</v>
      </c>
      <c r="D21" s="12">
        <v>5661.7264933582455</v>
      </c>
      <c r="E21" s="12">
        <v>2676.8630807629575</v>
      </c>
      <c r="F21" s="109">
        <v>0</v>
      </c>
      <c r="G21" s="44">
        <v>0</v>
      </c>
      <c r="H21" s="3"/>
      <c r="I21" s="3"/>
      <c r="J21" s="3"/>
      <c r="K21" s="3"/>
      <c r="L21" s="64"/>
      <c r="M21" s="2"/>
    </row>
    <row r="22" spans="1:13" ht="14.25" customHeight="1">
      <c r="A22" s="42" t="s">
        <v>9</v>
      </c>
      <c r="B22" s="43" t="s">
        <v>21</v>
      </c>
      <c r="C22" s="11">
        <v>3216.2910037454003</v>
      </c>
      <c r="D22" s="12">
        <v>2321.9117365399234</v>
      </c>
      <c r="E22" s="12">
        <v>894.3792672054764</v>
      </c>
      <c r="F22" s="109">
        <v>0</v>
      </c>
      <c r="G22" s="44">
        <v>0</v>
      </c>
      <c r="H22" s="3"/>
      <c r="I22" s="3"/>
      <c r="J22" s="3"/>
      <c r="K22" s="3"/>
      <c r="L22" s="64"/>
      <c r="M22" s="2"/>
    </row>
    <row r="23" spans="1:13" ht="14.25" customHeight="1" thickBot="1">
      <c r="A23" s="49" t="s">
        <v>9</v>
      </c>
      <c r="B23" s="50" t="s">
        <v>22</v>
      </c>
      <c r="C23" s="16">
        <v>8544.782116482667</v>
      </c>
      <c r="D23" s="17">
        <v>6466.700513146288</v>
      </c>
      <c r="E23" s="17">
        <v>2078.081603336374</v>
      </c>
      <c r="F23" s="116">
        <v>0</v>
      </c>
      <c r="G23" s="52">
        <v>0</v>
      </c>
      <c r="H23" s="3"/>
      <c r="I23" s="3"/>
      <c r="J23" s="3"/>
      <c r="K23" s="3"/>
      <c r="L23" s="64"/>
      <c r="M23" s="2"/>
    </row>
    <row r="24" spans="1:12" ht="14.25" customHeight="1">
      <c r="A24" s="1"/>
      <c r="B24" s="1"/>
      <c r="C24" s="1"/>
      <c r="D24" s="1"/>
      <c r="E24" s="25"/>
      <c r="F24" s="1"/>
      <c r="G24" s="1"/>
      <c r="H24" s="3"/>
      <c r="I24" s="3"/>
      <c r="J24" s="3"/>
      <c r="K24" s="3"/>
      <c r="L24" s="3"/>
    </row>
    <row r="25" spans="8:12" ht="14.25" customHeight="1">
      <c r="H25" s="3"/>
      <c r="I25" s="3"/>
      <c r="J25" s="3"/>
      <c r="K25" s="3"/>
      <c r="L25" s="3"/>
    </row>
    <row r="26" ht="14.25" customHeight="1">
      <c r="A26" s="3"/>
    </row>
    <row r="27" ht="14.25" customHeight="1"/>
  </sheetData>
  <sheetProtection/>
  <mergeCells count="4">
    <mergeCell ref="J2:K2"/>
    <mergeCell ref="C2:E2"/>
    <mergeCell ref="F2:G2"/>
    <mergeCell ref="A2:B3"/>
  </mergeCells>
  <printOptions horizontalCentered="1"/>
  <pageMargins left="0.7874015748031497" right="0.3937007874015748" top="0.5905511811023623" bottom="0.3937007874015748" header="0.31496062992125984" footer="0.1968503937007874"/>
  <pageSetup firstPageNumber="6" useFirstPageNumber="1" horizontalDpi="300" verticalDpi="300" orientation="portrait" paperSize="9" scale="73" r:id="rId1"/>
  <headerFooter alignWithMargins="0">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pckk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masakoiga</dc:creator>
  <cp:keywords/>
  <dc:description/>
  <cp:lastModifiedBy>大阪府</cp:lastModifiedBy>
  <cp:lastPrinted>2014-01-24T09:12:41Z</cp:lastPrinted>
  <dcterms:created xsi:type="dcterms:W3CDTF">2013-07-12T07:03:32Z</dcterms:created>
  <dcterms:modified xsi:type="dcterms:W3CDTF">2017-12-28T05:43:22Z</dcterms:modified>
  <cp:category/>
  <cp:version/>
  <cp:contentType/>
  <cp:contentStatus/>
</cp:coreProperties>
</file>