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600" yWindow="90" windowWidth="14280" windowHeight="7830"/>
  </bookViews>
  <sheets>
    <sheet name="泉州まとめ 資料" sheetId="47" r:id="rId1"/>
  </sheets>
  <definedNames>
    <definedName name="_xlnm.Print_Area" localSheetId="0">'泉州まとめ 資料'!$A$1:$AA$160</definedName>
    <definedName name="二次医療圏マスタon第六次医療計画">#REF!</definedName>
  </definedNames>
  <calcPr calcId="145621"/>
</workbook>
</file>

<file path=xl/calcChain.xml><?xml version="1.0" encoding="utf-8"?>
<calcChain xmlns="http://schemas.openxmlformats.org/spreadsheetml/2006/main">
  <c r="A160" i="47" l="1"/>
  <c r="A141" i="47"/>
  <c r="P121" i="47"/>
  <c r="E121" i="47"/>
  <c r="A120" i="47"/>
  <c r="A101" i="47"/>
  <c r="P81" i="47"/>
  <c r="E81" i="47"/>
  <c r="O80" i="47"/>
  <c r="A80" i="47"/>
  <c r="O67" i="47"/>
  <c r="A67" i="47"/>
  <c r="O54" i="47"/>
  <c r="A54" i="47"/>
  <c r="P41" i="47"/>
  <c r="E41" i="47"/>
  <c r="A40" i="47"/>
  <c r="A21" i="47"/>
  <c r="P1" i="47"/>
  <c r="E1" i="47"/>
</calcChain>
</file>

<file path=xl/sharedStrings.xml><?xml version="1.0" encoding="utf-8"?>
<sst xmlns="http://schemas.openxmlformats.org/spreadsheetml/2006/main" count="17" uniqueCount="11">
  <si>
    <t>都道府県：</t>
    <rPh sb="0" eb="4">
      <t>トドウフケン</t>
    </rPh>
    <phoneticPr fontId="1"/>
  </si>
  <si>
    <t>市区町村：</t>
    <rPh sb="0" eb="2">
      <t>シク</t>
    </rPh>
    <rPh sb="2" eb="4">
      <t>チョウソン</t>
    </rPh>
    <phoneticPr fontId="1"/>
  </si>
  <si>
    <t>軸変更ボタン</t>
    <rPh sb="0" eb="1">
      <t>ジク</t>
    </rPh>
    <rPh sb="1" eb="3">
      <t>ヘンコウ</t>
    </rPh>
    <phoneticPr fontId="1"/>
  </si>
  <si>
    <r>
      <rPr>
        <b/>
        <u/>
        <sz val="11"/>
        <color theme="1"/>
        <rFont val="メイリオ"/>
        <family val="3"/>
        <charset val="128"/>
      </rPr>
      <t>印刷します。</t>
    </r>
    <r>
      <rPr>
        <sz val="11"/>
        <color theme="1"/>
        <rFont val="メイリオ"/>
        <family val="2"/>
        <charset val="128"/>
      </rPr>
      <t>（「通常使用するプリンター」に指定されているプリンタから片面印刷で１部印刷されます。）</t>
    </r>
    <rPh sb="0" eb="2">
      <t>インサツ</t>
    </rPh>
    <rPh sb="8" eb="10">
      <t>ツウジョウ</t>
    </rPh>
    <rPh sb="10" eb="12">
      <t>シヨウ</t>
    </rPh>
    <rPh sb="21" eb="23">
      <t>シテイ</t>
    </rPh>
    <rPh sb="34" eb="36">
      <t>カタメン</t>
    </rPh>
    <rPh sb="36" eb="38">
      <t>インサツ</t>
    </rPh>
    <rPh sb="40" eb="41">
      <t>ブ</t>
    </rPh>
    <rPh sb="41" eb="43">
      <t>インサツ</t>
    </rPh>
    <phoneticPr fontId="1"/>
  </si>
  <si>
    <t>PDF形式で書き出します。</t>
    <rPh sb="3" eb="5">
      <t>ケイシキ</t>
    </rPh>
    <rPh sb="6" eb="7">
      <t>カ</t>
    </rPh>
    <rPh sb="8" eb="9">
      <t>ダ</t>
    </rPh>
    <phoneticPr fontId="1"/>
  </si>
  <si>
    <t>※この機能はCドライブ直下に「AJAPA」というフォルダが存在する場合にのみ使用できます。</t>
    <rPh sb="3" eb="5">
      <t>キノウ</t>
    </rPh>
    <rPh sb="11" eb="13">
      <t>チョッカ</t>
    </rPh>
    <rPh sb="29" eb="31">
      <t>ソンザイ</t>
    </rPh>
    <rPh sb="33" eb="35">
      <t>バアイ</t>
    </rPh>
    <rPh sb="38" eb="40">
      <t>シヨウ</t>
    </rPh>
    <phoneticPr fontId="1"/>
  </si>
  <si>
    <t>スタート画面に戻ります。</t>
    <rPh sb="4" eb="6">
      <t>ガメン</t>
    </rPh>
    <rPh sb="7" eb="8">
      <t>モド</t>
    </rPh>
    <phoneticPr fontId="1"/>
  </si>
  <si>
    <t>「fig. 自治体コード-1」のグラフの種類を変更したい場合はこちらをクリック</t>
    <rPh sb="6" eb="9">
      <t>ジチタイ</t>
    </rPh>
    <rPh sb="20" eb="22">
      <t>シュルイ</t>
    </rPh>
    <rPh sb="23" eb="25">
      <t>ヘンコウ</t>
    </rPh>
    <rPh sb="28" eb="30">
      <t>バアイ</t>
    </rPh>
    <phoneticPr fontId="1"/>
  </si>
  <si>
    <t>「fig. 自治体コード-2」のグラフの種類を変更したい場合はこちらをクリック</t>
    <rPh sb="6" eb="9">
      <t>ジチタイ</t>
    </rPh>
    <rPh sb="20" eb="22">
      <t>シュルイ</t>
    </rPh>
    <rPh sb="23" eb="25">
      <t>ヘンコウ</t>
    </rPh>
    <rPh sb="28" eb="30">
      <t>バアイ</t>
    </rPh>
    <phoneticPr fontId="1"/>
  </si>
  <si>
    <t>外来患者推計グラフの種類を変更したい場合はこちらをクリック</t>
    <rPh sb="0" eb="2">
      <t>ガイライ</t>
    </rPh>
    <rPh sb="2" eb="4">
      <t>カンジャ</t>
    </rPh>
    <rPh sb="4" eb="6">
      <t>スイケイ</t>
    </rPh>
    <rPh sb="10" eb="12">
      <t>シュルイ</t>
    </rPh>
    <rPh sb="13" eb="15">
      <t>ヘンコウ</t>
    </rPh>
    <rPh sb="18" eb="20">
      <t>バアイ</t>
    </rPh>
    <phoneticPr fontId="1"/>
  </si>
  <si>
    <t>入院患者推計グラフの種類を変更したい場合はこちらをクリック</t>
    <rPh sb="0" eb="2">
      <t>ニュウイン</t>
    </rPh>
    <rPh sb="2" eb="4">
      <t>カンジャ</t>
    </rPh>
    <rPh sb="4" eb="6">
      <t>スイケイ</t>
    </rPh>
    <rPh sb="10" eb="12">
      <t>シュルイ</t>
    </rPh>
    <rPh sb="13" eb="15">
      <t>ヘンコウ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</si>
</sst>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rgb="FF000000"/>
      <name val="メイリオ"/>
      <family val="3"/>
      <charset val="128"/>
    </font>
    <font>
      <sz val="8"/>
      <color theme="1"/>
      <name val="メイリオ"/>
      <family val="2"/>
      <charset val="128"/>
    </font>
    <font>
      <sz val="11"/>
      <color rgb="FF000000"/>
      <name val="メイリオ"/>
      <family val="3"/>
      <charset val="128"/>
    </font>
    <font>
      <b/>
      <sz val="20"/>
      <color rgb="FF000000"/>
      <name val="メイリオ"/>
      <family val="3"/>
      <charset val="128"/>
    </font>
    <font>
      <b/>
      <sz val="18"/>
      <color rgb="FF00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泉州圏域の人口推移</a:t>
            </a:r>
          </a:p>
        </c:rich>
      </c:tx>
      <c:layout>
        <c:manualLayout>
          <c:xMode val="edge"/>
          <c:yMode val="edge"/>
          <c:x val="2.800517886162622E-2"/>
          <c:y val="2.07407407407407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</c:pivotFmts>
    <c:plotArea>
      <c:layout/>
      <c:lineChart>
        <c:grouping val="standard"/>
        <c:varyColors val="0"/>
        <c:ser>
          <c:idx val="0"/>
          <c:order val="0"/>
          <c:tx>
            <c:v>2707泉州</c:v>
          </c:tx>
          <c:cat>
            <c:strLit>
              <c:ptCount val="6"/>
              <c:pt idx="0">
                <c:v>１９９０年</c:v>
              </c:pt>
              <c:pt idx="1">
                <c:v>２０００年</c:v>
              </c:pt>
              <c:pt idx="2">
                <c:v>２０１０年</c:v>
              </c:pt>
              <c:pt idx="3">
                <c:v>２０２０年</c:v>
              </c:pt>
              <c:pt idx="4">
                <c:v>２０３０年</c:v>
              </c:pt>
              <c:pt idx="5">
                <c:v>２０４０年</c:v>
              </c:pt>
            </c:strLit>
          </c:cat>
          <c:val>
            <c:numLit>
              <c:formatCode>General</c:formatCode>
              <c:ptCount val="6"/>
              <c:pt idx="0">
                <c:v>832190</c:v>
              </c:pt>
              <c:pt idx="1">
                <c:v>902581</c:v>
              </c:pt>
              <c:pt idx="2">
                <c:v>915669</c:v>
              </c:pt>
              <c:pt idx="3">
                <c:v>902449</c:v>
              </c:pt>
              <c:pt idx="4">
                <c:v>853632</c:v>
              </c:pt>
              <c:pt idx="5">
                <c:v>792196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6240"/>
        <c:axId val="96298112"/>
      </c:lineChart>
      <c:catAx>
        <c:axId val="12314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6298112"/>
        <c:crosses val="autoZero"/>
        <c:auto val="1"/>
        <c:lblAlgn val="ctr"/>
        <c:lblOffset val="100"/>
        <c:noMultiLvlLbl val="0"/>
      </c:catAx>
      <c:valAx>
        <c:axId val="9629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3146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泉州圏域の傷病別患者数の推移推計（</a:t>
            </a:r>
            <a:r>
              <a:rPr lang="ja-JP" sz="1600"/>
              <a:t>入院</a:t>
            </a:r>
            <a:r>
              <a:rPr lang="ja-JP" altLang="en-US"/>
              <a:t>）</a:t>
            </a:r>
            <a:endParaRPr lang="ja-JP"/>
          </a:p>
        </c:rich>
      </c:tx>
      <c:layout>
        <c:manualLayout>
          <c:xMode val="edge"/>
          <c:yMode val="edge"/>
          <c:x val="8.4966106110715301E-3"/>
          <c:y val="2.6446273342943149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</c:pivotFmts>
    <c:plotArea>
      <c:layout/>
      <c:lineChart>
        <c:grouping val="standard"/>
        <c:varyColors val="0"/>
        <c:ser>
          <c:idx val="0"/>
          <c:order val="0"/>
          <c:tx>
            <c:v>１０　呼吸器系の疾患（肺炎）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1.1418986712362458</c:v>
              </c:pt>
              <c:pt idx="2">
                <c:v>1.2791551800958214</c:v>
              </c:pt>
              <c:pt idx="3">
                <c:v>1.4089082141382798</c:v>
              </c:pt>
              <c:pt idx="4">
                <c:v>1.4362712524982491</c:v>
              </c:pt>
              <c:pt idx="5">
                <c:v>1.4052382313314009</c:v>
              </c:pt>
              <c:pt idx="6">
                <c:v>1.4097942505903787</c:v>
              </c:pt>
            </c:numLit>
          </c:val>
          <c:smooth val="0"/>
        </c:ser>
        <c:ser>
          <c:idx val="1"/>
          <c:order val="1"/>
          <c:tx>
            <c:v>１５　妊娠，分娩及び産じょく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0.91173382769955813</c:v>
              </c:pt>
              <c:pt idx="2">
                <c:v>0.85461031993175596</c:v>
              </c:pt>
              <c:pt idx="3">
                <c:v>0.85555912404760648</c:v>
              </c:pt>
              <c:pt idx="4">
                <c:v>0.84296645799087222</c:v>
              </c:pt>
              <c:pt idx="5">
                <c:v>0.78954959249244261</c:v>
              </c:pt>
              <c:pt idx="6">
                <c:v>0.73093015273195061</c:v>
              </c:pt>
            </c:numLit>
          </c:val>
          <c:smooth val="0"/>
        </c:ser>
        <c:ser>
          <c:idx val="2"/>
          <c:order val="2"/>
          <c:tx>
            <c:v>１９　損傷，中毒及びその他の外因の影響（骨折）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1.1426703438954497</c:v>
              </c:pt>
              <c:pt idx="2">
                <c:v>1.2897151508087417</c:v>
              </c:pt>
              <c:pt idx="3">
                <c:v>1.4301646188784956</c:v>
              </c:pt>
              <c:pt idx="4">
                <c:v>1.46128900703225</c:v>
              </c:pt>
              <c:pt idx="5">
                <c:v>1.4267030880359388</c:v>
              </c:pt>
              <c:pt idx="6">
                <c:v>1.4252597249138894</c:v>
              </c:pt>
            </c:numLit>
          </c:val>
          <c:smooth val="0"/>
        </c:ser>
        <c:ser>
          <c:idx val="3"/>
          <c:order val="3"/>
          <c:tx>
            <c:v>２　新生物（（悪性新生物）（再掲））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1.0925994358080053</c:v>
              </c:pt>
              <c:pt idx="2">
                <c:v>1.1600106136354751</c:v>
              </c:pt>
              <c:pt idx="3">
                <c:v>1.2020772288732609</c:v>
              </c:pt>
              <c:pt idx="4">
                <c:v>1.2226537934596782</c:v>
              </c:pt>
              <c:pt idx="5">
                <c:v>1.2175579740353208</c:v>
              </c:pt>
              <c:pt idx="6">
                <c:v>1.2188549769793828</c:v>
              </c:pt>
            </c:numLit>
          </c:val>
          <c:smooth val="0"/>
        </c:ser>
        <c:ser>
          <c:idx val="4"/>
          <c:order val="4"/>
          <c:tx>
            <c:v>４　内分泌，栄養及び代謝疾患（糖尿病）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1.1132670245147684</c:v>
              </c:pt>
              <c:pt idx="2">
                <c:v>1.2165737869269955</c:v>
              </c:pt>
              <c:pt idx="3">
                <c:v>1.3000323030783538</c:v>
              </c:pt>
              <c:pt idx="4">
                <c:v>1.3244225469807929</c:v>
              </c:pt>
              <c:pt idx="5">
                <c:v>1.3058871779494863</c:v>
              </c:pt>
              <c:pt idx="6">
                <c:v>1.3044963437943784</c:v>
              </c:pt>
            </c:numLit>
          </c:val>
          <c:smooth val="0"/>
        </c:ser>
        <c:ser>
          <c:idx val="5"/>
          <c:order val="5"/>
          <c:tx>
            <c:v>５　精神及び行動の障害（気分［感情］障害（躁うつ病を含む））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1.0553023704160214</c:v>
              </c:pt>
              <c:pt idx="2">
                <c:v>1.1001161401135959</c:v>
              </c:pt>
              <c:pt idx="3">
                <c:v>1.1211646870739127</c:v>
              </c:pt>
              <c:pt idx="4">
                <c:v>1.1174461121773465</c:v>
              </c:pt>
              <c:pt idx="5">
                <c:v>1.0954567863919651</c:v>
              </c:pt>
              <c:pt idx="6">
                <c:v>1.0770388961928989</c:v>
              </c:pt>
            </c:numLit>
          </c:val>
          <c:smooth val="0"/>
        </c:ser>
        <c:ser>
          <c:idx val="6"/>
          <c:order val="6"/>
          <c:tx>
            <c:v>９　循環器系の疾患（（脳血管疾患）（再掲））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1.1427878550974062</c:v>
              </c:pt>
              <c:pt idx="2">
                <c:v>1.2754582350741686</c:v>
              </c:pt>
              <c:pt idx="3">
                <c:v>1.3914835499034786</c:v>
              </c:pt>
              <c:pt idx="4">
                <c:v>1.4233298649376436</c:v>
              </c:pt>
              <c:pt idx="5">
                <c:v>1.4023211226253061</c:v>
              </c:pt>
              <c:pt idx="6">
                <c:v>1.4092934928697345</c:v>
              </c:pt>
            </c:numLit>
          </c:val>
          <c:smooth val="0"/>
        </c:ser>
        <c:ser>
          <c:idx val="7"/>
          <c:order val="7"/>
          <c:tx>
            <c:v>９　循環器系の疾患（虚血性心疾患）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1.1013270843899994</c:v>
              </c:pt>
              <c:pt idx="2">
                <c:v>1.1880962682924845</c:v>
              </c:pt>
              <c:pt idx="3">
                <c:v>1.2544665474492911</c:v>
              </c:pt>
              <c:pt idx="4">
                <c:v>1.2801881221064959</c:v>
              </c:pt>
              <c:pt idx="5">
                <c:v>1.2678731489817963</c:v>
              </c:pt>
              <c:pt idx="6">
                <c:v>1.2655073830881964</c:v>
              </c:pt>
            </c:numLit>
          </c:val>
          <c:smooth val="0"/>
        </c:ser>
        <c:ser>
          <c:idx val="8"/>
          <c:order val="8"/>
          <c:tx>
            <c:v>総数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1.1021830724260397</c:v>
              </c:pt>
              <c:pt idx="2">
                <c:v>1.1955180839252642</c:v>
              </c:pt>
              <c:pt idx="3">
                <c:v>1.2751624383858842</c:v>
              </c:pt>
              <c:pt idx="4">
                <c:v>1.2941320711821243</c:v>
              </c:pt>
              <c:pt idx="5">
                <c:v>1.271447105572802</c:v>
              </c:pt>
              <c:pt idx="6">
                <c:v>1.2664841491335792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2672"/>
        <c:axId val="134656512"/>
      </c:lineChart>
      <c:catAx>
        <c:axId val="135132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4656512"/>
        <c:crosses val="autoZero"/>
        <c:auto val="1"/>
        <c:lblAlgn val="ctr"/>
        <c:lblOffset val="100"/>
        <c:noMultiLvlLbl val="0"/>
      </c:catAx>
      <c:valAx>
        <c:axId val="1346565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51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32098765432101"/>
          <c:y val="5.6725809273840765E-2"/>
          <c:w val="0.33333327973221744"/>
          <c:h val="0.727251859005770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泉州圏域の傷病別患者数の推計（外来）</a:t>
            </a:r>
          </a:p>
        </c:rich>
      </c:tx>
      <c:layout>
        <c:manualLayout>
          <c:xMode val="edge"/>
          <c:yMode val="edge"/>
          <c:x val="5.1331831236433581E-3"/>
          <c:y val="2.8070175438596492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</c:pivotFmts>
    <c:plotArea>
      <c:layout/>
      <c:lineChart>
        <c:grouping val="standard"/>
        <c:varyColors val="0"/>
        <c:ser>
          <c:idx val="0"/>
          <c:order val="0"/>
          <c:tx>
            <c:v>１０　呼吸器系の疾患（肺炎）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116.69974000000001</c:v>
              </c:pt>
              <c:pt idx="1">
                <c:v>112.81425</c:v>
              </c:pt>
              <c:pt idx="2">
                <c:v>106.01367999999999</c:v>
              </c:pt>
              <c:pt idx="3">
                <c:v>101.66175</c:v>
              </c:pt>
              <c:pt idx="4">
                <c:v>98.515469999999993</c:v>
              </c:pt>
              <c:pt idx="5">
                <c:v>94.739279999999994</c:v>
              </c:pt>
              <c:pt idx="6">
                <c:v>91.034800000000004</c:v>
              </c:pt>
            </c:numLit>
          </c:val>
          <c:smooth val="0"/>
        </c:ser>
        <c:ser>
          <c:idx val="1"/>
          <c:order val="1"/>
          <c:tx>
            <c:v>１５　妊娠，分娩及び産じょく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122.22072</c:v>
              </c:pt>
              <c:pt idx="1">
                <c:v>112.24857</c:v>
              </c:pt>
              <c:pt idx="2">
                <c:v>104.89909</c:v>
              </c:pt>
              <c:pt idx="3">
                <c:v>103.98056</c:v>
              </c:pt>
              <c:pt idx="4">
                <c:v>102.05731</c:v>
              </c:pt>
              <c:pt idx="5">
                <c:v>95.90737</c:v>
              </c:pt>
              <c:pt idx="6">
                <c:v>88.867959999999997</c:v>
              </c:pt>
            </c:numLit>
          </c:val>
          <c:smooth val="0"/>
        </c:ser>
        <c:ser>
          <c:idx val="2"/>
          <c:order val="2"/>
          <c:tx>
            <c:v>１９　損傷，中毒及びその他の外因の影響（骨折）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565.27751999999998</c:v>
              </c:pt>
              <c:pt idx="1">
                <c:v>597.30151999999998</c:v>
              </c:pt>
              <c:pt idx="2">
                <c:v>619.04414999999995</c:v>
              </c:pt>
              <c:pt idx="3">
                <c:v>634.14364</c:v>
              </c:pt>
              <c:pt idx="4">
                <c:v>632.30949999999996</c:v>
              </c:pt>
              <c:pt idx="5">
                <c:v>621.23567000000003</c:v>
              </c:pt>
              <c:pt idx="6">
                <c:v>615.72450000000003</c:v>
              </c:pt>
            </c:numLit>
          </c:val>
          <c:smooth val="0"/>
        </c:ser>
        <c:ser>
          <c:idx val="3"/>
          <c:order val="3"/>
          <c:tx>
            <c:v>２　新生物（（悪性新生物）（再掲））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1207.8528899999999</c:v>
              </c:pt>
              <c:pt idx="1">
                <c:v>1303.88617</c:v>
              </c:pt>
              <c:pt idx="2">
                <c:v>1376.03711</c:v>
              </c:pt>
              <c:pt idx="3">
                <c:v>1423.4729400000001</c:v>
              </c:pt>
              <c:pt idx="4">
                <c:v>1445.0952400000001</c:v>
              </c:pt>
              <c:pt idx="5">
                <c:v>1434.6120900000001</c:v>
              </c:pt>
              <c:pt idx="6">
                <c:v>1428.5478599999999</c:v>
              </c:pt>
            </c:numLit>
          </c:val>
          <c:smooth val="0"/>
        </c:ser>
        <c:ser>
          <c:idx val="4"/>
          <c:order val="4"/>
          <c:tx>
            <c:v>４　内分泌，栄養及び代謝疾患（糖尿病）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1352.4532300000001</c:v>
              </c:pt>
              <c:pt idx="1">
                <c:v>1450.41796</c:v>
              </c:pt>
              <c:pt idx="2">
                <c:v>1526.42887</c:v>
              </c:pt>
              <c:pt idx="3">
                <c:v>1572.0521699999999</c:v>
              </c:pt>
              <c:pt idx="4">
                <c:v>1599.20299</c:v>
              </c:pt>
              <c:pt idx="5">
                <c:v>1588.10311</c:v>
              </c:pt>
              <c:pt idx="6">
                <c:v>1575.2403899999999</c:v>
              </c:pt>
            </c:numLit>
          </c:val>
          <c:smooth val="0"/>
        </c:ser>
        <c:ser>
          <c:idx val="5"/>
          <c:order val="5"/>
          <c:tx>
            <c:v>５　精神及び行動の障害（その他の精神及び行動の障害）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293.38481999999999</c:v>
              </c:pt>
              <c:pt idx="1">
                <c:v>300.70350000000002</c:v>
              </c:pt>
              <c:pt idx="2">
                <c:v>306.85509999999999</c:v>
              </c:pt>
              <c:pt idx="3">
                <c:v>309.59838999999999</c:v>
              </c:pt>
              <c:pt idx="4">
                <c:v>304.56189999999998</c:v>
              </c:pt>
              <c:pt idx="5">
                <c:v>295.32981999999998</c:v>
              </c:pt>
              <c:pt idx="6">
                <c:v>287.28386999999998</c:v>
              </c:pt>
            </c:numLit>
          </c:val>
          <c:smooth val="0"/>
        </c:ser>
        <c:ser>
          <c:idx val="6"/>
          <c:order val="6"/>
          <c:tx>
            <c:v>９　循環器系の疾患（（脳血管疾患）（再掲））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1183.0951299999999</c:v>
              </c:pt>
              <c:pt idx="1">
                <c:v>1311.5114000000001</c:v>
              </c:pt>
              <c:pt idx="2">
                <c:v>1410.3289199999999</c:v>
              </c:pt>
              <c:pt idx="3">
                <c:v>1476.2099599999999</c:v>
              </c:pt>
              <c:pt idx="4">
                <c:v>1501.78513</c:v>
              </c:pt>
              <c:pt idx="5">
                <c:v>1493.4635499999999</c:v>
              </c:pt>
              <c:pt idx="6">
                <c:v>1500.09214</c:v>
              </c:pt>
            </c:numLit>
          </c:val>
          <c:smooth val="0"/>
        </c:ser>
        <c:ser>
          <c:idx val="7"/>
          <c:order val="7"/>
          <c:tx>
            <c:v>９　循環器系の疾患（虚血性心疾患）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473.61016999999998</c:v>
              </c:pt>
              <c:pt idx="1">
                <c:v>535.54926999999998</c:v>
              </c:pt>
              <c:pt idx="2">
                <c:v>588.56897000000004</c:v>
              </c:pt>
              <c:pt idx="3">
                <c:v>631.30462</c:v>
              </c:pt>
              <c:pt idx="4">
                <c:v>645.50919999999996</c:v>
              </c:pt>
              <c:pt idx="5">
                <c:v>639.62180000000001</c:v>
              </c:pt>
              <c:pt idx="6">
                <c:v>643.77633000000003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4720"/>
        <c:axId val="134658816"/>
      </c:lineChart>
      <c:catAx>
        <c:axId val="13513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58816"/>
        <c:crosses val="autoZero"/>
        <c:auto val="1"/>
        <c:lblAlgn val="ctr"/>
        <c:lblOffset val="100"/>
        <c:noMultiLvlLbl val="0"/>
      </c:catAx>
      <c:valAx>
        <c:axId val="13465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13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88042776034861"/>
          <c:y val="5.2969084127641917E-2"/>
          <c:w val="0.33333333333333331"/>
          <c:h val="0.72890560814593464"/>
        </c:manualLayout>
      </c:layout>
      <c:overlay val="0"/>
      <c:txPr>
        <a:bodyPr/>
        <a:lstStyle/>
        <a:p>
          <a:pPr>
            <a:defRPr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泉州圏域の傷病別患者数の推計（入院）</a:t>
            </a:r>
            <a:endParaRPr lang="en-US" altLang="ja-JP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>
              <a:defRPr/>
            </a:pPr>
            <a:endParaRPr lang="ja-JP" alt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c:rich>
      </c:tx>
      <c:layout>
        <c:manualLayout>
          <c:xMode val="edge"/>
          <c:yMode val="edge"/>
          <c:x val="9.7463844401010841E-4"/>
          <c:y val="1.4035087719298246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</c:pivotFmts>
    <c:plotArea>
      <c:layout/>
      <c:lineChart>
        <c:grouping val="standard"/>
        <c:varyColors val="0"/>
        <c:ser>
          <c:idx val="0"/>
          <c:order val="0"/>
          <c:tx>
            <c:v>１０　呼吸器系の疾患（肺炎）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202.80204000000001</c:v>
              </c:pt>
              <c:pt idx="1">
                <c:v>231.57937999999999</c:v>
              </c:pt>
              <c:pt idx="2">
                <c:v>259.41528</c:v>
              </c:pt>
              <c:pt idx="3">
                <c:v>285.72946000000002</c:v>
              </c:pt>
              <c:pt idx="4">
                <c:v>291.27874000000003</c:v>
              </c:pt>
              <c:pt idx="5">
                <c:v>284.98518000000001</c:v>
              </c:pt>
              <c:pt idx="6">
                <c:v>285.90915000000001</c:v>
              </c:pt>
            </c:numLit>
          </c:val>
          <c:smooth val="0"/>
        </c:ser>
        <c:ser>
          <c:idx val="1"/>
          <c:order val="1"/>
          <c:tx>
            <c:v>１５　妊娠，分娩及び産じょく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90.545559999999995</c:v>
              </c:pt>
              <c:pt idx="1">
                <c:v>82.553449999999998</c:v>
              </c:pt>
              <c:pt idx="2">
                <c:v>77.381169999999997</c:v>
              </c:pt>
              <c:pt idx="3">
                <c:v>77.467079999999996</c:v>
              </c:pt>
              <c:pt idx="4">
                <c:v>76.32687</c:v>
              </c:pt>
              <c:pt idx="5">
                <c:v>71.490210000000005</c:v>
              </c:pt>
              <c:pt idx="6">
                <c:v>66.182479999999998</c:v>
              </c:pt>
            </c:numLit>
          </c:val>
          <c:smooth val="0"/>
        </c:ser>
        <c:ser>
          <c:idx val="2"/>
          <c:order val="2"/>
          <c:tx>
            <c:v>１９　損傷，中毒及びその他の外因の影響（骨折）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569.93281000000002</c:v>
              </c:pt>
              <c:pt idx="1">
                <c:v>651.24531999999999</c:v>
              </c:pt>
              <c:pt idx="2">
                <c:v>735.05097999999998</c:v>
              </c:pt>
              <c:pt idx="3">
                <c:v>815.09774000000004</c:v>
              </c:pt>
              <c:pt idx="4">
                <c:v>832.83654999999999</c:v>
              </c:pt>
              <c:pt idx="5">
                <c:v>813.12490000000003</c:v>
              </c:pt>
              <c:pt idx="6">
                <c:v>812.30228</c:v>
              </c:pt>
            </c:numLit>
          </c:val>
          <c:smooth val="0"/>
        </c:ser>
        <c:ser>
          <c:idx val="3"/>
          <c:order val="3"/>
          <c:tx>
            <c:v>２　新生物（（悪性新生物）（再掲））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968.30157999999994</c:v>
              </c:pt>
              <c:pt idx="1">
                <c:v>1057.96576</c:v>
              </c:pt>
              <c:pt idx="2">
                <c:v>1123.24011</c:v>
              </c:pt>
              <c:pt idx="3">
                <c:v>1163.9732799999999</c:v>
              </c:pt>
              <c:pt idx="4">
                <c:v>1183.8976</c:v>
              </c:pt>
              <c:pt idx="5">
                <c:v>1178.9633100000001</c:v>
              </c:pt>
              <c:pt idx="6">
                <c:v>1180.2192</c:v>
              </c:pt>
            </c:numLit>
          </c:val>
          <c:smooth val="0"/>
        </c:ser>
        <c:ser>
          <c:idx val="4"/>
          <c:order val="4"/>
          <c:tx>
            <c:v>４　内分泌，栄養及び代謝疾患（糖尿病）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193.69671</c:v>
              </c:pt>
              <c:pt idx="1">
                <c:v>215.63615999999999</c:v>
              </c:pt>
              <c:pt idx="2">
                <c:v>235.64634000000001</c:v>
              </c:pt>
              <c:pt idx="3">
                <c:v>251.81198000000001</c:v>
              </c:pt>
              <c:pt idx="4">
                <c:v>256.53629000000001</c:v>
              </c:pt>
              <c:pt idx="5">
                <c:v>252.94605000000001</c:v>
              </c:pt>
              <c:pt idx="6">
                <c:v>252.67665</c:v>
              </c:pt>
            </c:numLit>
          </c:val>
          <c:smooth val="0"/>
        </c:ser>
        <c:ser>
          <c:idx val="5"/>
          <c:order val="5"/>
          <c:tx>
            <c:v>５　精神及び行動の障害（気分［感情］障害（躁うつ病を含む））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173.10126</c:v>
              </c:pt>
              <c:pt idx="1">
                <c:v>182.67417</c:v>
              </c:pt>
              <c:pt idx="2">
                <c:v>190.43149</c:v>
              </c:pt>
              <c:pt idx="3">
                <c:v>194.07501999999999</c:v>
              </c:pt>
              <c:pt idx="4">
                <c:v>193.43133</c:v>
              </c:pt>
              <c:pt idx="5">
                <c:v>189.62495000000001</c:v>
              </c:pt>
              <c:pt idx="6">
                <c:v>186.43679</c:v>
              </c:pt>
            </c:numLit>
          </c:val>
          <c:smooth val="0"/>
        </c:ser>
        <c:ser>
          <c:idx val="6"/>
          <c:order val="6"/>
          <c:tx>
            <c:v>９　循環器系の疾患（（脳血管疾患）（再掲））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1088.38024</c:v>
              </c:pt>
              <c:pt idx="1">
                <c:v>1243.78772</c:v>
              </c:pt>
              <c:pt idx="2">
                <c:v>1388.18354</c:v>
              </c:pt>
              <c:pt idx="3">
                <c:v>1514.4631999999999</c:v>
              </c:pt>
              <c:pt idx="4">
                <c:v>1549.1241</c:v>
              </c:pt>
              <c:pt idx="5">
                <c:v>1526.2585999999999</c:v>
              </c:pt>
              <c:pt idx="6">
                <c:v>1533.84719</c:v>
              </c:pt>
            </c:numLit>
          </c:val>
          <c:smooth val="0"/>
        </c:ser>
        <c:ser>
          <c:idx val="7"/>
          <c:order val="7"/>
          <c:tx>
            <c:v>９　循環器系の疾患（虚血性心疾患）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140.10262</c:v>
              </c:pt>
              <c:pt idx="1">
                <c:v>154.29881</c:v>
              </c:pt>
              <c:pt idx="2">
                <c:v>166.4554</c:v>
              </c:pt>
              <c:pt idx="3">
                <c:v>175.75405000000001</c:v>
              </c:pt>
              <c:pt idx="4">
                <c:v>179.35771</c:v>
              </c:pt>
              <c:pt idx="5">
                <c:v>177.63235</c:v>
              </c:pt>
              <c:pt idx="6">
                <c:v>177.30090000000001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61248"/>
        <c:axId val="135505024"/>
      </c:lineChart>
      <c:catAx>
        <c:axId val="13586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505024"/>
        <c:crosses val="autoZero"/>
        <c:auto val="1"/>
        <c:lblAlgn val="ctr"/>
        <c:lblOffset val="100"/>
        <c:noMultiLvlLbl val="0"/>
      </c:catAx>
      <c:valAx>
        <c:axId val="1355050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3586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88042776034861"/>
          <c:y val="5.3390136759220885E-2"/>
          <c:w val="0.33333333333333331"/>
          <c:h val="0.72890560814593464"/>
        </c:manualLayout>
      </c:layout>
      <c:overlay val="0"/>
      <c:txPr>
        <a:bodyPr/>
        <a:lstStyle/>
        <a:p>
          <a:pPr>
            <a:defRPr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泉州圏域の人口変化（年齢階級別）のコホート分析</a:t>
            </a:r>
          </a:p>
        </c:rich>
      </c:tx>
      <c:layout>
        <c:manualLayout>
          <c:xMode val="edge"/>
          <c:yMode val="edge"/>
          <c:x val="9.7463844401010104E-4"/>
          <c:y val="1.7777777777777778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</c:pivotFmts>
    <c:plotArea>
      <c:layout/>
      <c:lineChart>
        <c:grouping val="standard"/>
        <c:varyColors val="0"/>
        <c:ser>
          <c:idx val="0"/>
          <c:order val="0"/>
          <c:tx>
            <c:v>1990-2000</c:v>
          </c:tx>
          <c:cat>
            <c:strLit>
              <c:ptCount val="17"/>
              <c:pt idx="0">
                <c:v>0-</c:v>
              </c:pt>
              <c:pt idx="1">
                <c:v>5-</c:v>
              </c:pt>
              <c:pt idx="2">
                <c:v>10-</c:v>
              </c:pt>
              <c:pt idx="3">
                <c:v>15-</c:v>
              </c:pt>
              <c:pt idx="4">
                <c:v>20-</c:v>
              </c:pt>
              <c:pt idx="5">
                <c:v>25-</c:v>
              </c:pt>
              <c:pt idx="6">
                <c:v>30-</c:v>
              </c:pt>
              <c:pt idx="7">
                <c:v>35-</c:v>
              </c:pt>
              <c:pt idx="8">
                <c:v>40-</c:v>
              </c:pt>
              <c:pt idx="9">
                <c:v>45-</c:v>
              </c:pt>
              <c:pt idx="10">
                <c:v>50-</c:v>
              </c:pt>
              <c:pt idx="11">
                <c:v>55-</c:v>
              </c:pt>
              <c:pt idx="12">
                <c:v>60-</c:v>
              </c:pt>
              <c:pt idx="13">
                <c:v>65-</c:v>
              </c:pt>
              <c:pt idx="14">
                <c:v>70-</c:v>
              </c:pt>
              <c:pt idx="15">
                <c:v>75-</c:v>
              </c:pt>
              <c:pt idx="16">
                <c:v>80-</c:v>
              </c:pt>
            </c:strLit>
          </c:cat>
          <c:val>
            <c:numLit>
              <c:formatCode>General</c:formatCode>
              <c:ptCount val="17"/>
              <c:pt idx="0">
                <c:v>3122</c:v>
              </c:pt>
              <c:pt idx="1">
                <c:v>1052</c:v>
              </c:pt>
              <c:pt idx="2">
                <c:v>41</c:v>
              </c:pt>
              <c:pt idx="3">
                <c:v>-178</c:v>
              </c:pt>
              <c:pt idx="4">
                <c:v>4951</c:v>
              </c:pt>
              <c:pt idx="5">
                <c:v>5659</c:v>
              </c:pt>
              <c:pt idx="6">
                <c:v>3155</c:v>
              </c:pt>
              <c:pt idx="7">
                <c:v>957</c:v>
              </c:pt>
              <c:pt idx="8">
                <c:v>-459</c:v>
              </c:pt>
              <c:pt idx="9">
                <c:v>-1406</c:v>
              </c:pt>
              <c:pt idx="10">
                <c:v>-2229</c:v>
              </c:pt>
              <c:pt idx="11">
                <c:v>-4451</c:v>
              </c:pt>
              <c:pt idx="12">
                <c:v>-5547</c:v>
              </c:pt>
              <c:pt idx="13">
                <c:v>-5748</c:v>
              </c:pt>
              <c:pt idx="14">
                <c:v>-6803</c:v>
              </c:pt>
              <c:pt idx="15">
                <c:v>-8840</c:v>
              </c:pt>
              <c:pt idx="16">
                <c:v>-12497</c:v>
              </c:pt>
            </c:numLit>
          </c:val>
          <c:smooth val="0"/>
        </c:ser>
        <c:ser>
          <c:idx val="1"/>
          <c:order val="1"/>
          <c:tx>
            <c:v>2000-2010</c:v>
          </c:tx>
          <c:cat>
            <c:strLit>
              <c:ptCount val="17"/>
              <c:pt idx="0">
                <c:v>0-</c:v>
              </c:pt>
              <c:pt idx="1">
                <c:v>5-</c:v>
              </c:pt>
              <c:pt idx="2">
                <c:v>10-</c:v>
              </c:pt>
              <c:pt idx="3">
                <c:v>15-</c:v>
              </c:pt>
              <c:pt idx="4">
                <c:v>20-</c:v>
              </c:pt>
              <c:pt idx="5">
                <c:v>25-</c:v>
              </c:pt>
              <c:pt idx="6">
                <c:v>30-</c:v>
              </c:pt>
              <c:pt idx="7">
                <c:v>35-</c:v>
              </c:pt>
              <c:pt idx="8">
                <c:v>40-</c:v>
              </c:pt>
              <c:pt idx="9">
                <c:v>45-</c:v>
              </c:pt>
              <c:pt idx="10">
                <c:v>50-</c:v>
              </c:pt>
              <c:pt idx="11">
                <c:v>55-</c:v>
              </c:pt>
              <c:pt idx="12">
                <c:v>60-</c:v>
              </c:pt>
              <c:pt idx="13">
                <c:v>65-</c:v>
              </c:pt>
              <c:pt idx="14">
                <c:v>70-</c:v>
              </c:pt>
              <c:pt idx="15">
                <c:v>75-</c:v>
              </c:pt>
              <c:pt idx="16">
                <c:v>80-</c:v>
              </c:pt>
            </c:strLit>
          </c:cat>
          <c:val>
            <c:numLit>
              <c:formatCode>General</c:formatCode>
              <c:ptCount val="17"/>
              <c:pt idx="0">
                <c:v>153</c:v>
              </c:pt>
              <c:pt idx="1">
                <c:v>-46</c:v>
              </c:pt>
              <c:pt idx="2">
                <c:v>-1576</c:v>
              </c:pt>
              <c:pt idx="3">
                <c:v>-4630</c:v>
              </c:pt>
              <c:pt idx="4">
                <c:v>-3483</c:v>
              </c:pt>
              <c:pt idx="5">
                <c:v>-901</c:v>
              </c:pt>
              <c:pt idx="6">
                <c:v>-987</c:v>
              </c:pt>
              <c:pt idx="7">
                <c:v>-1160</c:v>
              </c:pt>
              <c:pt idx="8">
                <c:v>-1352</c:v>
              </c:pt>
              <c:pt idx="9">
                <c:v>-1764</c:v>
              </c:pt>
              <c:pt idx="10">
                <c:v>-2815</c:v>
              </c:pt>
              <c:pt idx="11">
                <c:v>-3831</c:v>
              </c:pt>
              <c:pt idx="12">
                <c:v>-5937</c:v>
              </c:pt>
              <c:pt idx="13">
                <c:v>-7877</c:v>
              </c:pt>
              <c:pt idx="14">
                <c:v>-10179</c:v>
              </c:pt>
              <c:pt idx="15">
                <c:v>-10022</c:v>
              </c:pt>
              <c:pt idx="16">
                <c:v>-19767</c:v>
              </c:pt>
            </c:numLit>
          </c:val>
          <c:smooth val="0"/>
        </c:ser>
        <c:ser>
          <c:idx val="2"/>
          <c:order val="2"/>
          <c:tx>
            <c:v>2010-2020</c:v>
          </c:tx>
          <c:cat>
            <c:strLit>
              <c:ptCount val="17"/>
              <c:pt idx="0">
                <c:v>0-</c:v>
              </c:pt>
              <c:pt idx="1">
                <c:v>5-</c:v>
              </c:pt>
              <c:pt idx="2">
                <c:v>10-</c:v>
              </c:pt>
              <c:pt idx="3">
                <c:v>15-</c:v>
              </c:pt>
              <c:pt idx="4">
                <c:v>20-</c:v>
              </c:pt>
              <c:pt idx="5">
                <c:v>25-</c:v>
              </c:pt>
              <c:pt idx="6">
                <c:v>30-</c:v>
              </c:pt>
              <c:pt idx="7">
                <c:v>35-</c:v>
              </c:pt>
              <c:pt idx="8">
                <c:v>40-</c:v>
              </c:pt>
              <c:pt idx="9">
                <c:v>45-</c:v>
              </c:pt>
              <c:pt idx="10">
                <c:v>50-</c:v>
              </c:pt>
              <c:pt idx="11">
                <c:v>55-</c:v>
              </c:pt>
              <c:pt idx="12">
                <c:v>60-</c:v>
              </c:pt>
              <c:pt idx="13">
                <c:v>65-</c:v>
              </c:pt>
              <c:pt idx="14">
                <c:v>70-</c:v>
              </c:pt>
              <c:pt idx="15">
                <c:v>75-</c:v>
              </c:pt>
              <c:pt idx="16">
                <c:v>80-</c:v>
              </c:pt>
            </c:strLit>
          </c:cat>
          <c:val>
            <c:numLit>
              <c:formatCode>General</c:formatCode>
              <c:ptCount val="17"/>
              <c:pt idx="0">
                <c:v>-246</c:v>
              </c:pt>
              <c:pt idx="1">
                <c:v>-315</c:v>
              </c:pt>
              <c:pt idx="2">
                <c:v>554</c:v>
              </c:pt>
              <c:pt idx="3">
                <c:v>43</c:v>
              </c:pt>
              <c:pt idx="4">
                <c:v>-1109</c:v>
              </c:pt>
              <c:pt idx="5">
                <c:v>-231</c:v>
              </c:pt>
              <c:pt idx="6">
                <c:v>-336</c:v>
              </c:pt>
              <c:pt idx="7">
                <c:v>-1118</c:v>
              </c:pt>
              <c:pt idx="8">
                <c:v>-1324</c:v>
              </c:pt>
              <c:pt idx="9">
                <c:v>-1526</c:v>
              </c:pt>
              <c:pt idx="10">
                <c:v>-1865</c:v>
              </c:pt>
              <c:pt idx="11">
                <c:v>-3224</c:v>
              </c:pt>
              <c:pt idx="12">
                <c:v>-6352</c:v>
              </c:pt>
              <c:pt idx="13">
                <c:v>-9595</c:v>
              </c:pt>
              <c:pt idx="14">
                <c:v>-12775</c:v>
              </c:pt>
              <c:pt idx="15">
                <c:v>-15683</c:v>
              </c:pt>
              <c:pt idx="16">
                <c:v>-32073</c:v>
              </c:pt>
            </c:numLit>
          </c:val>
          <c:smooth val="0"/>
        </c:ser>
        <c:ser>
          <c:idx val="3"/>
          <c:order val="3"/>
          <c:tx>
            <c:v>2020-2030</c:v>
          </c:tx>
          <c:cat>
            <c:strLit>
              <c:ptCount val="17"/>
              <c:pt idx="0">
                <c:v>0-</c:v>
              </c:pt>
              <c:pt idx="1">
                <c:v>5-</c:v>
              </c:pt>
              <c:pt idx="2">
                <c:v>10-</c:v>
              </c:pt>
              <c:pt idx="3">
                <c:v>15-</c:v>
              </c:pt>
              <c:pt idx="4">
                <c:v>20-</c:v>
              </c:pt>
              <c:pt idx="5">
                <c:v>25-</c:v>
              </c:pt>
              <c:pt idx="6">
                <c:v>30-</c:v>
              </c:pt>
              <c:pt idx="7">
                <c:v>35-</c:v>
              </c:pt>
              <c:pt idx="8">
                <c:v>40-</c:v>
              </c:pt>
              <c:pt idx="9">
                <c:v>45-</c:v>
              </c:pt>
              <c:pt idx="10">
                <c:v>50-</c:v>
              </c:pt>
              <c:pt idx="11">
                <c:v>55-</c:v>
              </c:pt>
              <c:pt idx="12">
                <c:v>60-</c:v>
              </c:pt>
              <c:pt idx="13">
                <c:v>65-</c:v>
              </c:pt>
              <c:pt idx="14">
                <c:v>70-</c:v>
              </c:pt>
              <c:pt idx="15">
                <c:v>75-</c:v>
              </c:pt>
              <c:pt idx="16">
                <c:v>80-</c:v>
              </c:pt>
            </c:strLit>
          </c:cat>
          <c:val>
            <c:numLit>
              <c:formatCode>General</c:formatCode>
              <c:ptCount val="17"/>
              <c:pt idx="0">
                <c:v>-332</c:v>
              </c:pt>
              <c:pt idx="1">
                <c:v>-357</c:v>
              </c:pt>
              <c:pt idx="2">
                <c:v>401</c:v>
              </c:pt>
              <c:pt idx="3">
                <c:v>234</c:v>
              </c:pt>
              <c:pt idx="4">
                <c:v>-734</c:v>
              </c:pt>
              <c:pt idx="5">
                <c:v>-433</c:v>
              </c:pt>
              <c:pt idx="6">
                <c:v>-538</c:v>
              </c:pt>
              <c:pt idx="7">
                <c:v>-883</c:v>
              </c:pt>
              <c:pt idx="8">
                <c:v>-1324</c:v>
              </c:pt>
              <c:pt idx="9">
                <c:v>-2276</c:v>
              </c:pt>
              <c:pt idx="10">
                <c:v>-2806</c:v>
              </c:pt>
              <c:pt idx="11">
                <c:v>-3327</c:v>
              </c:pt>
              <c:pt idx="12">
                <c:v>-4289</c:v>
              </c:pt>
              <c:pt idx="13">
                <c:v>-7943</c:v>
              </c:pt>
              <c:pt idx="14">
                <c:v>-15380</c:v>
              </c:pt>
              <c:pt idx="15">
                <c:v>-19942</c:v>
              </c:pt>
              <c:pt idx="16">
                <c:v>-50244</c:v>
              </c:pt>
            </c:numLit>
          </c:val>
          <c:smooth val="0"/>
        </c:ser>
        <c:ser>
          <c:idx val="4"/>
          <c:order val="4"/>
          <c:tx>
            <c:v>2030-2040</c:v>
          </c:tx>
          <c:cat>
            <c:strLit>
              <c:ptCount val="17"/>
              <c:pt idx="0">
                <c:v>0-</c:v>
              </c:pt>
              <c:pt idx="1">
                <c:v>5-</c:v>
              </c:pt>
              <c:pt idx="2">
                <c:v>10-</c:v>
              </c:pt>
              <c:pt idx="3">
                <c:v>15-</c:v>
              </c:pt>
              <c:pt idx="4">
                <c:v>20-</c:v>
              </c:pt>
              <c:pt idx="5">
                <c:v>25-</c:v>
              </c:pt>
              <c:pt idx="6">
                <c:v>30-</c:v>
              </c:pt>
              <c:pt idx="7">
                <c:v>35-</c:v>
              </c:pt>
              <c:pt idx="8">
                <c:v>40-</c:v>
              </c:pt>
              <c:pt idx="9">
                <c:v>45-</c:v>
              </c:pt>
              <c:pt idx="10">
                <c:v>50-</c:v>
              </c:pt>
              <c:pt idx="11">
                <c:v>55-</c:v>
              </c:pt>
              <c:pt idx="12">
                <c:v>60-</c:v>
              </c:pt>
              <c:pt idx="13">
                <c:v>65-</c:v>
              </c:pt>
              <c:pt idx="14">
                <c:v>70-</c:v>
              </c:pt>
              <c:pt idx="15">
                <c:v>75-</c:v>
              </c:pt>
              <c:pt idx="16">
                <c:v>80-</c:v>
              </c:pt>
            </c:strLit>
          </c:cat>
          <c:val>
            <c:numLit>
              <c:formatCode>General</c:formatCode>
              <c:ptCount val="17"/>
              <c:pt idx="0">
                <c:v>-281</c:v>
              </c:pt>
              <c:pt idx="1">
                <c:v>-274</c:v>
              </c:pt>
              <c:pt idx="2">
                <c:v>288</c:v>
              </c:pt>
              <c:pt idx="3">
                <c:v>178</c:v>
              </c:pt>
              <c:pt idx="4">
                <c:v>-497</c:v>
              </c:pt>
              <c:pt idx="5">
                <c:v>-494</c:v>
              </c:pt>
              <c:pt idx="6">
                <c:v>-761</c:v>
              </c:pt>
              <c:pt idx="7">
                <c:v>-904</c:v>
              </c:pt>
              <c:pt idx="8">
                <c:v>-985</c:v>
              </c:pt>
              <c:pt idx="9">
                <c:v>-1294</c:v>
              </c:pt>
              <c:pt idx="10">
                <c:v>-2048</c:v>
              </c:pt>
              <c:pt idx="11">
                <c:v>-3823</c:v>
              </c:pt>
              <c:pt idx="12">
                <c:v>-5127</c:v>
              </c:pt>
              <c:pt idx="13">
                <c:v>-7031</c:v>
              </c:pt>
              <c:pt idx="14">
                <c:v>-9662</c:v>
              </c:pt>
              <c:pt idx="15">
                <c:v>-16518</c:v>
              </c:pt>
              <c:pt idx="16">
                <c:v>-69644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9824"/>
        <c:axId val="96299840"/>
      </c:lineChart>
      <c:catAx>
        <c:axId val="123149824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900"/>
            </a:pPr>
            <a:endParaRPr lang="ja-JP"/>
          </a:p>
        </c:txPr>
        <c:crossAx val="96299840"/>
        <c:crosses val="autoZero"/>
        <c:auto val="1"/>
        <c:lblAlgn val="ctr"/>
        <c:lblOffset val="100"/>
        <c:noMultiLvlLbl val="0"/>
      </c:catAx>
      <c:valAx>
        <c:axId val="9629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3149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1990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21877</c:v>
              </c:pt>
              <c:pt idx="1">
                <c:v>25182</c:v>
              </c:pt>
              <c:pt idx="2">
                <c:v>28936</c:v>
              </c:pt>
              <c:pt idx="3">
                <c:v>37463</c:v>
              </c:pt>
              <c:pt idx="4">
                <c:v>32057</c:v>
              </c:pt>
              <c:pt idx="5">
                <c:v>27287</c:v>
              </c:pt>
              <c:pt idx="6">
                <c:v>25018</c:v>
              </c:pt>
              <c:pt idx="7">
                <c:v>30351</c:v>
              </c:pt>
              <c:pt idx="8">
                <c:v>37910</c:v>
              </c:pt>
              <c:pt idx="9">
                <c:v>33864</c:v>
              </c:pt>
              <c:pt idx="10">
                <c:v>28869</c:v>
              </c:pt>
              <c:pt idx="11">
                <c:v>25601</c:v>
              </c:pt>
              <c:pt idx="12">
                <c:v>21262</c:v>
              </c:pt>
              <c:pt idx="13">
                <c:v>16698</c:v>
              </c:pt>
              <c:pt idx="14">
                <c:v>12924</c:v>
              </c:pt>
              <c:pt idx="15">
                <c:v>11277</c:v>
              </c:pt>
              <c:pt idx="16">
                <c:v>7077</c:v>
              </c:pt>
              <c:pt idx="17">
                <c:v>3090</c:v>
              </c:pt>
              <c:pt idx="18">
                <c:v>1054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334976"/>
        <c:axId val="96301568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22930</c:v>
              </c:pt>
              <c:pt idx="1">
                <c:v>26733</c:v>
              </c:pt>
              <c:pt idx="2">
                <c:v>30896</c:v>
              </c:pt>
              <c:pt idx="3">
                <c:v>37615</c:v>
              </c:pt>
              <c:pt idx="4">
                <c:v>30982</c:v>
              </c:pt>
              <c:pt idx="5">
                <c:v>26389</c:v>
              </c:pt>
              <c:pt idx="6">
                <c:v>23684</c:v>
              </c:pt>
              <c:pt idx="7">
                <c:v>28704</c:v>
              </c:pt>
              <c:pt idx="8">
                <c:v>37042</c:v>
              </c:pt>
              <c:pt idx="9">
                <c:v>33247</c:v>
              </c:pt>
              <c:pt idx="10">
                <c:v>28583</c:v>
              </c:pt>
              <c:pt idx="11">
                <c:v>25121</c:v>
              </c:pt>
              <c:pt idx="12">
                <c:v>19977</c:v>
              </c:pt>
              <c:pt idx="13">
                <c:v>12514</c:v>
              </c:pt>
              <c:pt idx="14">
                <c:v>8458</c:v>
              </c:pt>
              <c:pt idx="15">
                <c:v>6362</c:v>
              </c:pt>
              <c:pt idx="16">
                <c:v>3566</c:v>
              </c:pt>
              <c:pt idx="17">
                <c:v>1219</c:v>
              </c:pt>
              <c:pt idx="18">
                <c:v>371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335488"/>
        <c:axId val="96302144"/>
      </c:barChart>
      <c:catAx>
        <c:axId val="134334976"/>
        <c:scaling>
          <c:orientation val="minMax"/>
        </c:scaling>
        <c:delete val="0"/>
        <c:axPos val="l"/>
        <c:majorTickMark val="out"/>
        <c:minorTickMark val="none"/>
        <c:tickLblPos val="nextTo"/>
        <c:crossAx val="96301568"/>
        <c:crosses val="autoZero"/>
        <c:auto val="1"/>
        <c:lblAlgn val="ctr"/>
        <c:lblOffset val="100"/>
        <c:noMultiLvlLbl val="0"/>
      </c:catAx>
      <c:valAx>
        <c:axId val="96301568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4334976"/>
        <c:crosses val="autoZero"/>
        <c:crossBetween val="between"/>
        <c:majorUnit val="6000"/>
        <c:minorUnit val="3000"/>
      </c:valAx>
      <c:valAx>
        <c:axId val="96302144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4335488"/>
        <c:crosses val="max"/>
        <c:crossBetween val="between"/>
        <c:majorUnit val="6000"/>
        <c:minorUnit val="3000"/>
      </c:valAx>
      <c:catAx>
        <c:axId val="134335488"/>
        <c:scaling>
          <c:orientation val="minMax"/>
        </c:scaling>
        <c:delete val="1"/>
        <c:axPos val="r"/>
        <c:majorTickMark val="out"/>
        <c:minorTickMark val="none"/>
        <c:tickLblPos val="nextTo"/>
        <c:crossAx val="963021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2000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25005</c:v>
              </c:pt>
              <c:pt idx="1">
                <c:v>23525</c:v>
              </c:pt>
              <c:pt idx="2">
                <c:v>23547</c:v>
              </c:pt>
              <c:pt idx="3">
                <c:v>25870</c:v>
              </c:pt>
              <c:pt idx="4">
                <c:v>29827</c:v>
              </c:pt>
              <c:pt idx="5">
                <c:v>38530</c:v>
              </c:pt>
              <c:pt idx="6">
                <c:v>34806</c:v>
              </c:pt>
              <c:pt idx="7">
                <c:v>29946</c:v>
              </c:pt>
              <c:pt idx="8">
                <c:v>26278</c:v>
              </c:pt>
              <c:pt idx="9">
                <c:v>30764</c:v>
              </c:pt>
              <c:pt idx="10">
                <c:v>37997</c:v>
              </c:pt>
              <c:pt idx="11">
                <c:v>33465</c:v>
              </c:pt>
              <c:pt idx="12">
                <c:v>28250</c:v>
              </c:pt>
              <c:pt idx="13">
                <c:v>24363</c:v>
              </c:pt>
              <c:pt idx="14">
                <c:v>19567</c:v>
              </c:pt>
              <c:pt idx="15">
                <c:v>14357</c:v>
              </c:pt>
              <c:pt idx="16">
                <c:v>9869</c:v>
              </c:pt>
              <c:pt idx="17">
                <c:v>6479</c:v>
              </c:pt>
              <c:pt idx="18">
                <c:v>3085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09760"/>
        <c:axId val="96303872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26322</c:v>
              </c:pt>
              <c:pt idx="1">
                <c:v>24760</c:v>
              </c:pt>
              <c:pt idx="2">
                <c:v>24382</c:v>
              </c:pt>
              <c:pt idx="3">
                <c:v>27097</c:v>
              </c:pt>
              <c:pt idx="4">
                <c:v>30046</c:v>
              </c:pt>
              <c:pt idx="5">
                <c:v>36370</c:v>
              </c:pt>
              <c:pt idx="6">
                <c:v>33184</c:v>
              </c:pt>
              <c:pt idx="7">
                <c:v>29389</c:v>
              </c:pt>
              <c:pt idx="8">
                <c:v>25579</c:v>
              </c:pt>
              <c:pt idx="9">
                <c:v>29248</c:v>
              </c:pt>
              <c:pt idx="10">
                <c:v>36496</c:v>
              </c:pt>
              <c:pt idx="11">
                <c:v>32240</c:v>
              </c:pt>
              <c:pt idx="12">
                <c:v>26973</c:v>
              </c:pt>
              <c:pt idx="13">
                <c:v>21908</c:v>
              </c:pt>
              <c:pt idx="14">
                <c:v>16125</c:v>
              </c:pt>
              <c:pt idx="15">
                <c:v>9107</c:v>
              </c:pt>
              <c:pt idx="16">
                <c:v>4710</c:v>
              </c:pt>
              <c:pt idx="17">
                <c:v>2320</c:v>
              </c:pt>
              <c:pt idx="18">
                <c:v>795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10272"/>
        <c:axId val="96304448"/>
      </c:barChart>
      <c:catAx>
        <c:axId val="134709760"/>
        <c:scaling>
          <c:orientation val="minMax"/>
        </c:scaling>
        <c:delete val="0"/>
        <c:axPos val="l"/>
        <c:majorTickMark val="out"/>
        <c:minorTickMark val="none"/>
        <c:tickLblPos val="nextTo"/>
        <c:crossAx val="96303872"/>
        <c:crosses val="autoZero"/>
        <c:auto val="1"/>
        <c:lblAlgn val="ctr"/>
        <c:lblOffset val="100"/>
        <c:noMultiLvlLbl val="0"/>
      </c:catAx>
      <c:valAx>
        <c:axId val="96303872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4709760"/>
        <c:crosses val="autoZero"/>
        <c:crossBetween val="between"/>
        <c:majorUnit val="6000"/>
        <c:minorUnit val="3000"/>
      </c:valAx>
      <c:valAx>
        <c:axId val="96304448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4710272"/>
        <c:crosses val="max"/>
        <c:crossBetween val="between"/>
        <c:majorUnit val="6000"/>
        <c:minorUnit val="3000"/>
      </c:valAx>
      <c:catAx>
        <c:axId val="134710272"/>
        <c:scaling>
          <c:orientation val="minMax"/>
        </c:scaling>
        <c:delete val="1"/>
        <c:axPos val="r"/>
        <c:majorTickMark val="out"/>
        <c:minorTickMark val="none"/>
        <c:tickLblPos val="nextTo"/>
        <c:crossAx val="963044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20349</c:v>
              </c:pt>
              <c:pt idx="1">
                <c:v>23418</c:v>
              </c:pt>
              <c:pt idx="2">
                <c:v>25026</c:v>
              </c:pt>
              <c:pt idx="3">
                <c:v>23384</c:v>
              </c:pt>
              <c:pt idx="4">
                <c:v>23066</c:v>
              </c:pt>
              <c:pt idx="5">
                <c:v>24775</c:v>
              </c:pt>
              <c:pt idx="6">
                <c:v>28851</c:v>
              </c:pt>
              <c:pt idx="7">
                <c:v>38041</c:v>
              </c:pt>
              <c:pt idx="8">
                <c:v>34274</c:v>
              </c:pt>
              <c:pt idx="9">
                <c:v>29554</c:v>
              </c:pt>
              <c:pt idx="10">
                <c:v>25978</c:v>
              </c:pt>
              <c:pt idx="11">
                <c:v>30313</c:v>
              </c:pt>
              <c:pt idx="12">
                <c:v>37233</c:v>
              </c:pt>
              <c:pt idx="13">
                <c:v>32335</c:v>
              </c:pt>
              <c:pt idx="14">
                <c:v>26289</c:v>
              </c:pt>
              <c:pt idx="15">
                <c:v>21786</c:v>
              </c:pt>
              <c:pt idx="16">
                <c:v>15707</c:v>
              </c:pt>
              <c:pt idx="17">
                <c:v>9600</c:v>
              </c:pt>
              <c:pt idx="18">
                <c:v>6097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10784"/>
        <c:axId val="134415488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21107</c:v>
              </c:pt>
              <c:pt idx="1">
                <c:v>24388</c:v>
              </c:pt>
              <c:pt idx="2">
                <c:v>26454</c:v>
              </c:pt>
              <c:pt idx="3">
                <c:v>24855</c:v>
              </c:pt>
              <c:pt idx="4">
                <c:v>23287</c:v>
              </c:pt>
              <c:pt idx="5">
                <c:v>23562</c:v>
              </c:pt>
              <c:pt idx="6">
                <c:v>27539</c:v>
              </c:pt>
              <c:pt idx="7">
                <c:v>35958</c:v>
              </c:pt>
              <c:pt idx="8">
                <c:v>32729</c:v>
              </c:pt>
              <c:pt idx="9">
                <c:v>28621</c:v>
              </c:pt>
              <c:pt idx="10">
                <c:v>24527</c:v>
              </c:pt>
              <c:pt idx="11">
                <c:v>27935</c:v>
              </c:pt>
              <c:pt idx="12">
                <c:v>34445</c:v>
              </c:pt>
              <c:pt idx="13">
                <c:v>29539</c:v>
              </c:pt>
              <c:pt idx="14">
                <c:v>22997</c:v>
              </c:pt>
              <c:pt idx="15">
                <c:v>16608</c:v>
              </c:pt>
              <c:pt idx="16">
                <c:v>9806</c:v>
              </c:pt>
              <c:pt idx="17">
                <c:v>3842</c:v>
              </c:pt>
              <c:pt idx="18">
                <c:v>1394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11296"/>
        <c:axId val="134416064"/>
      </c:barChart>
      <c:catAx>
        <c:axId val="134710784"/>
        <c:scaling>
          <c:orientation val="minMax"/>
        </c:scaling>
        <c:delete val="0"/>
        <c:axPos val="l"/>
        <c:majorTickMark val="out"/>
        <c:minorTickMark val="none"/>
        <c:tickLblPos val="nextTo"/>
        <c:crossAx val="134415488"/>
        <c:crosses val="autoZero"/>
        <c:auto val="1"/>
        <c:lblAlgn val="ctr"/>
        <c:lblOffset val="100"/>
        <c:noMultiLvlLbl val="0"/>
      </c:catAx>
      <c:valAx>
        <c:axId val="134415488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4710784"/>
        <c:crosses val="autoZero"/>
        <c:crossBetween val="between"/>
        <c:majorUnit val="6000"/>
        <c:minorUnit val="3000"/>
      </c:valAx>
      <c:valAx>
        <c:axId val="134416064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4711296"/>
        <c:crosses val="max"/>
        <c:crossBetween val="between"/>
        <c:majorUnit val="6000"/>
        <c:minorUnit val="3000"/>
      </c:valAx>
      <c:catAx>
        <c:axId val="134711296"/>
        <c:scaling>
          <c:orientation val="minMax"/>
        </c:scaling>
        <c:delete val="1"/>
        <c:axPos val="r"/>
        <c:majorTickMark val="out"/>
        <c:minorTickMark val="none"/>
        <c:tickLblPos val="nextTo"/>
        <c:crossAx val="1344160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16881</c:v>
              </c:pt>
              <c:pt idx="1">
                <c:v>19132</c:v>
              </c:pt>
              <c:pt idx="2">
                <c:v>20229</c:v>
              </c:pt>
              <c:pt idx="3">
                <c:v>23293</c:v>
              </c:pt>
              <c:pt idx="4">
                <c:v>25376</c:v>
              </c:pt>
              <c:pt idx="5">
                <c:v>23652</c:v>
              </c:pt>
              <c:pt idx="6">
                <c:v>22731</c:v>
              </c:pt>
              <c:pt idx="7">
                <c:v>24410</c:v>
              </c:pt>
              <c:pt idx="8">
                <c:v>28535</c:v>
              </c:pt>
              <c:pt idx="9">
                <c:v>37488</c:v>
              </c:pt>
              <c:pt idx="10">
                <c:v>33736</c:v>
              </c:pt>
              <c:pt idx="11">
                <c:v>29076</c:v>
              </c:pt>
              <c:pt idx="12">
                <c:v>25455</c:v>
              </c:pt>
              <c:pt idx="13">
                <c:v>29368</c:v>
              </c:pt>
              <c:pt idx="14">
                <c:v>35227</c:v>
              </c:pt>
              <c:pt idx="15">
                <c:v>29180</c:v>
              </c:pt>
              <c:pt idx="16">
                <c:v>21664</c:v>
              </c:pt>
              <c:pt idx="17">
                <c:v>15056</c:v>
              </c:pt>
              <c:pt idx="18">
                <c:v>11137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09248"/>
        <c:axId val="134417792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17790</c:v>
              </c:pt>
              <c:pt idx="1">
                <c:v>20152</c:v>
              </c:pt>
              <c:pt idx="2">
                <c:v>20981</c:v>
              </c:pt>
              <c:pt idx="3">
                <c:v>24198</c:v>
              </c:pt>
              <c:pt idx="4">
                <c:v>26658</c:v>
              </c:pt>
              <c:pt idx="5">
                <c:v>24630</c:v>
              </c:pt>
              <c:pt idx="6">
                <c:v>22513</c:v>
              </c:pt>
              <c:pt idx="7">
                <c:v>23696</c:v>
              </c:pt>
              <c:pt idx="8">
                <c:v>27519</c:v>
              </c:pt>
              <c:pt idx="9">
                <c:v>35393</c:v>
              </c:pt>
              <c:pt idx="10">
                <c:v>31943</c:v>
              </c:pt>
              <c:pt idx="11">
                <c:v>27573</c:v>
              </c:pt>
              <c:pt idx="12">
                <c:v>23185</c:v>
              </c:pt>
              <c:pt idx="13">
                <c:v>25656</c:v>
              </c:pt>
              <c:pt idx="14">
                <c:v>30099</c:v>
              </c:pt>
              <c:pt idx="15">
                <c:v>23099</c:v>
              </c:pt>
              <c:pt idx="16">
                <c:v>14847</c:v>
              </c:pt>
              <c:pt idx="17">
                <c:v>7655</c:v>
              </c:pt>
              <c:pt idx="18">
                <c:v>3236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12832"/>
        <c:axId val="134418368"/>
      </c:barChart>
      <c:catAx>
        <c:axId val="134709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34417792"/>
        <c:crosses val="autoZero"/>
        <c:auto val="1"/>
        <c:lblAlgn val="ctr"/>
        <c:lblOffset val="100"/>
        <c:noMultiLvlLbl val="0"/>
      </c:catAx>
      <c:valAx>
        <c:axId val="134417792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4709248"/>
        <c:crosses val="autoZero"/>
        <c:crossBetween val="between"/>
        <c:majorUnit val="6000"/>
        <c:minorUnit val="3000"/>
      </c:valAx>
      <c:valAx>
        <c:axId val="134418368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4712832"/>
        <c:crosses val="max"/>
        <c:crossBetween val="between"/>
        <c:majorUnit val="6000"/>
        <c:minorUnit val="3000"/>
      </c:valAx>
      <c:catAx>
        <c:axId val="134712832"/>
        <c:scaling>
          <c:orientation val="minMax"/>
        </c:scaling>
        <c:delete val="1"/>
        <c:axPos val="r"/>
        <c:majorTickMark val="out"/>
        <c:minorTickMark val="none"/>
        <c:tickLblPos val="nextTo"/>
        <c:crossAx val="1344183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2030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14722</c:v>
              </c:pt>
              <c:pt idx="1">
                <c:v>15155</c:v>
              </c:pt>
              <c:pt idx="2">
                <c:v>16720</c:v>
              </c:pt>
              <c:pt idx="3">
                <c:v>18980</c:v>
              </c:pt>
              <c:pt idx="4">
                <c:v>20499</c:v>
              </c:pt>
              <c:pt idx="5">
                <c:v>23675</c:v>
              </c:pt>
              <c:pt idx="6">
                <c:v>25198</c:v>
              </c:pt>
              <c:pt idx="7">
                <c:v>23312</c:v>
              </c:pt>
              <c:pt idx="8">
                <c:v>22415</c:v>
              </c:pt>
              <c:pt idx="9">
                <c:v>24007</c:v>
              </c:pt>
              <c:pt idx="10">
                <c:v>28011</c:v>
              </c:pt>
              <c:pt idx="11">
                <c:v>36688</c:v>
              </c:pt>
              <c:pt idx="12">
                <c:v>32864</c:v>
              </c:pt>
              <c:pt idx="13">
                <c:v>28055</c:v>
              </c:pt>
              <c:pt idx="14">
                <c:v>24046</c:v>
              </c:pt>
              <c:pt idx="15">
                <c:v>26631</c:v>
              </c:pt>
              <c:pt idx="16">
                <c:v>29592</c:v>
              </c:pt>
              <c:pt idx="17">
                <c:v>20922</c:v>
              </c:pt>
              <c:pt idx="18">
                <c:v>17485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336000"/>
        <c:axId val="134420096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15517</c:v>
              </c:pt>
              <c:pt idx="1">
                <c:v>15962</c:v>
              </c:pt>
              <c:pt idx="2">
                <c:v>17619</c:v>
              </c:pt>
              <c:pt idx="3">
                <c:v>19947</c:v>
              </c:pt>
              <c:pt idx="4">
                <c:v>21112</c:v>
              </c:pt>
              <c:pt idx="5">
                <c:v>24050</c:v>
              </c:pt>
              <c:pt idx="6">
                <c:v>26102</c:v>
              </c:pt>
              <c:pt idx="7">
                <c:v>24537</c:v>
              </c:pt>
              <c:pt idx="8">
                <c:v>22291</c:v>
              </c:pt>
              <c:pt idx="9">
                <c:v>23216</c:v>
              </c:pt>
              <c:pt idx="10">
                <c:v>26719</c:v>
              </c:pt>
              <c:pt idx="11">
                <c:v>33917</c:v>
              </c:pt>
              <c:pt idx="12">
                <c:v>30009</c:v>
              </c:pt>
              <c:pt idx="13">
                <c:v>25267</c:v>
              </c:pt>
              <c:pt idx="14">
                <c:v>20305</c:v>
              </c:pt>
              <c:pt idx="15">
                <c:v>20450</c:v>
              </c:pt>
              <c:pt idx="16">
                <c:v>20354</c:v>
              </c:pt>
              <c:pt idx="17">
                <c:v>11415</c:v>
              </c:pt>
              <c:pt idx="18">
                <c:v>5866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712320"/>
        <c:axId val="134420672"/>
      </c:barChart>
      <c:catAx>
        <c:axId val="134336000"/>
        <c:scaling>
          <c:orientation val="minMax"/>
        </c:scaling>
        <c:delete val="0"/>
        <c:axPos val="l"/>
        <c:majorTickMark val="out"/>
        <c:minorTickMark val="none"/>
        <c:tickLblPos val="nextTo"/>
        <c:crossAx val="134420096"/>
        <c:crosses val="autoZero"/>
        <c:auto val="1"/>
        <c:lblAlgn val="ctr"/>
        <c:lblOffset val="100"/>
        <c:noMultiLvlLbl val="0"/>
      </c:catAx>
      <c:valAx>
        <c:axId val="134420096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4336000"/>
        <c:crosses val="autoZero"/>
        <c:crossBetween val="between"/>
        <c:majorUnit val="6000"/>
        <c:minorUnit val="3000"/>
      </c:valAx>
      <c:valAx>
        <c:axId val="134420672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4712320"/>
        <c:crosses val="max"/>
        <c:crossBetween val="between"/>
        <c:majorUnit val="6000"/>
        <c:minorUnit val="3000"/>
      </c:valAx>
      <c:catAx>
        <c:axId val="134712320"/>
        <c:scaling>
          <c:orientation val="minMax"/>
        </c:scaling>
        <c:delete val="1"/>
        <c:axPos val="r"/>
        <c:majorTickMark val="out"/>
        <c:minorTickMark val="none"/>
        <c:tickLblPos val="nextTo"/>
        <c:crossAx val="13442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2040</a:t>
            </a:r>
            <a:r>
              <a:rPr lang="ja-JP" sz="1400"/>
              <a:t>年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v>F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13683</c:v>
              </c:pt>
              <c:pt idx="1">
                <c:v>14287</c:v>
              </c:pt>
              <c:pt idx="2">
                <c:v>14587</c:v>
              </c:pt>
              <c:pt idx="3">
                <c:v>15038</c:v>
              </c:pt>
              <c:pt idx="4">
                <c:v>16927</c:v>
              </c:pt>
              <c:pt idx="5">
                <c:v>19306</c:v>
              </c:pt>
              <c:pt idx="6">
                <c:v>20391</c:v>
              </c:pt>
              <c:pt idx="7">
                <c:v>23301</c:v>
              </c:pt>
              <c:pt idx="8">
                <c:v>24798</c:v>
              </c:pt>
              <c:pt idx="9">
                <c:v>22924</c:v>
              </c:pt>
              <c:pt idx="10">
                <c:v>22033</c:v>
              </c:pt>
              <c:pt idx="11">
                <c:v>23569</c:v>
              </c:pt>
              <c:pt idx="12">
                <c:v>27393</c:v>
              </c:pt>
              <c:pt idx="13">
                <c:v>35482</c:v>
              </c:pt>
              <c:pt idx="14">
                <c:v>31182</c:v>
              </c:pt>
              <c:pt idx="15">
                <c:v>25707</c:v>
              </c:pt>
              <c:pt idx="16">
                <c:v>20527</c:v>
              </c:pt>
              <c:pt idx="17">
                <c:v>19807</c:v>
              </c:pt>
              <c:pt idx="18">
                <c:v>26560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33696"/>
        <c:axId val="134651904"/>
      </c:barChart>
      <c:barChart>
        <c:barDir val="bar"/>
        <c:grouping val="clustered"/>
        <c:varyColors val="0"/>
        <c:ser>
          <c:idx val="0"/>
          <c:order val="0"/>
          <c:tx>
            <c:v>M</c:v>
          </c:tx>
          <c:invertIfNegative val="0"/>
          <c:cat>
            <c:strLit>
              <c:ptCount val="19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80-84</c:v>
              </c:pt>
              <c:pt idx="17">
                <c:v>85-89</c:v>
              </c:pt>
              <c:pt idx="18">
                <c:v>90-</c:v>
              </c:pt>
            </c:strLit>
          </c:cat>
          <c:val>
            <c:numLit>
              <c:formatCode>General</c:formatCode>
              <c:ptCount val="19"/>
              <c:pt idx="0">
                <c:v>14422</c:v>
              </c:pt>
              <c:pt idx="1">
                <c:v>15049</c:v>
              </c:pt>
              <c:pt idx="2">
                <c:v>15371</c:v>
              </c:pt>
              <c:pt idx="3">
                <c:v>15805</c:v>
              </c:pt>
              <c:pt idx="4">
                <c:v>17700</c:v>
              </c:pt>
              <c:pt idx="5">
                <c:v>19799</c:v>
              </c:pt>
              <c:pt idx="6">
                <c:v>20723</c:v>
              </c:pt>
              <c:pt idx="7">
                <c:v>23930</c:v>
              </c:pt>
              <c:pt idx="8">
                <c:v>25741</c:v>
              </c:pt>
              <c:pt idx="9">
                <c:v>24021</c:v>
              </c:pt>
              <c:pt idx="10">
                <c:v>21688</c:v>
              </c:pt>
              <c:pt idx="11">
                <c:v>22360</c:v>
              </c:pt>
              <c:pt idx="12">
                <c:v>25289</c:v>
              </c:pt>
              <c:pt idx="13">
                <c:v>31300</c:v>
              </c:pt>
              <c:pt idx="14">
                <c:v>26564</c:v>
              </c:pt>
              <c:pt idx="15">
                <c:v>20584</c:v>
              </c:pt>
              <c:pt idx="16">
                <c:v>14162</c:v>
              </c:pt>
              <c:pt idx="17">
                <c:v>10756</c:v>
              </c:pt>
              <c:pt idx="18">
                <c:v>9430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34208"/>
        <c:axId val="134652480"/>
      </c:barChart>
      <c:catAx>
        <c:axId val="135133696"/>
        <c:scaling>
          <c:orientation val="minMax"/>
        </c:scaling>
        <c:delete val="0"/>
        <c:axPos val="l"/>
        <c:majorTickMark val="out"/>
        <c:minorTickMark val="none"/>
        <c:tickLblPos val="nextTo"/>
        <c:crossAx val="134651904"/>
        <c:crosses val="autoZero"/>
        <c:auto val="1"/>
        <c:lblAlgn val="ctr"/>
        <c:lblOffset val="100"/>
        <c:noMultiLvlLbl val="0"/>
      </c:catAx>
      <c:valAx>
        <c:axId val="134651904"/>
        <c:scaling>
          <c:orientation val="minMax"/>
          <c:max val="30000"/>
          <c:min val="-36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35133696"/>
        <c:crosses val="autoZero"/>
        <c:crossBetween val="between"/>
        <c:majorUnit val="6000"/>
        <c:minorUnit val="3000"/>
      </c:valAx>
      <c:valAx>
        <c:axId val="134652480"/>
        <c:scaling>
          <c:orientation val="maxMin"/>
          <c:max val="30000"/>
          <c:min val="-36000"/>
        </c:scaling>
        <c:delete val="0"/>
        <c:axPos val="t"/>
        <c:numFmt formatCode="#,##0;" sourceLinked="0"/>
        <c:majorTickMark val="out"/>
        <c:minorTickMark val="none"/>
        <c:tickLblPos val="nextTo"/>
        <c:crossAx val="135134208"/>
        <c:crosses val="max"/>
        <c:crossBetween val="between"/>
        <c:majorUnit val="6000"/>
        <c:minorUnit val="3000"/>
      </c:valAx>
      <c:catAx>
        <c:axId val="135134208"/>
        <c:scaling>
          <c:orientation val="minMax"/>
        </c:scaling>
        <c:delete val="1"/>
        <c:axPos val="r"/>
        <c:majorTickMark val="out"/>
        <c:minorTickMark val="none"/>
        <c:tickLblPos val="nextTo"/>
        <c:crossAx val="134652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40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泉州圏域の傷病別患者推移</a:t>
            </a:r>
            <a:r>
              <a:rPr lang="ja-JP"/>
              <a:t>推計</a:t>
            </a:r>
            <a:r>
              <a:rPr lang="ja-JP" altLang="en-US"/>
              <a:t>（外来）</a:t>
            </a:r>
            <a:endParaRPr lang="ja-JP"/>
          </a:p>
        </c:rich>
      </c:tx>
      <c:layout>
        <c:manualLayout>
          <c:xMode val="edge"/>
          <c:yMode val="edge"/>
          <c:x val="3.0539107838267335E-3"/>
          <c:y val="1.7777777777777778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</c:pivotFmt>
      <c:pivotFmt>
        <c:idx val="108"/>
      </c:pivotFmt>
      <c:pivotFmt>
        <c:idx val="109"/>
      </c:pivotFmt>
      <c:pivotFmt>
        <c:idx val="110"/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</c:pivotFmts>
    <c:plotArea>
      <c:layout/>
      <c:lineChart>
        <c:grouping val="standard"/>
        <c:varyColors val="0"/>
        <c:ser>
          <c:idx val="0"/>
          <c:order val="0"/>
          <c:tx>
            <c:v>１０　呼吸器系の疾患（肺炎）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0.96670523858922042</c:v>
              </c:pt>
              <c:pt idx="2">
                <c:v>0.90843115845845057</c:v>
              </c:pt>
              <c:pt idx="3">
                <c:v>0.8711394729756895</c:v>
              </c:pt>
              <c:pt idx="4">
                <c:v>0.84417900159846104</c:v>
              </c:pt>
              <c:pt idx="5">
                <c:v>0.81182083182019071</c:v>
              </c:pt>
              <c:pt idx="6">
                <c:v>0.78007714498764091</c:v>
              </c:pt>
            </c:numLit>
          </c:val>
          <c:smooth val="0"/>
        </c:ser>
        <c:ser>
          <c:idx val="1"/>
          <c:order val="1"/>
          <c:tx>
            <c:v>１５　妊娠，分娩及び産じょく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0.91840867898667267</c:v>
              </c:pt>
              <c:pt idx="2">
                <c:v>0.8582758308083932</c:v>
              </c:pt>
              <c:pt idx="3">
                <c:v>0.85076049298351375</c:v>
              </c:pt>
              <c:pt idx="4">
                <c:v>0.83502461775712011</c:v>
              </c:pt>
              <c:pt idx="5">
                <c:v>0.78470630839026312</c:v>
              </c:pt>
              <c:pt idx="6">
                <c:v>0.72711042775725754</c:v>
              </c:pt>
            </c:numLit>
          </c:val>
          <c:smooth val="0"/>
        </c:ser>
        <c:ser>
          <c:idx val="2"/>
          <c:order val="2"/>
          <c:tx>
            <c:v>１９　損傷，中毒及びその他の外因の影響（骨折）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1.0566518194461367</c:v>
              </c:pt>
              <c:pt idx="2">
                <c:v>1.0951154576251325</c:v>
              </c:pt>
              <c:pt idx="3">
                <c:v>1.1218270983073944</c:v>
              </c:pt>
              <c:pt idx="4">
                <c:v>1.1185824265574897</c:v>
              </c:pt>
              <c:pt idx="5">
                <c:v>1.0989923498107621</c:v>
              </c:pt>
              <c:pt idx="6">
                <c:v>1.0892428554385112</c:v>
              </c:pt>
            </c:numLit>
          </c:val>
          <c:smooth val="0"/>
        </c:ser>
        <c:ser>
          <c:idx val="3"/>
          <c:order val="3"/>
          <c:tx>
            <c:v>２　新生物（（悪性新生物）（再掲））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1.0795074307434906</c:v>
              </c:pt>
              <c:pt idx="2">
                <c:v>1.1392423045823072</c:v>
              </c:pt>
              <c:pt idx="3">
                <c:v>1.1785151584146976</c:v>
              </c:pt>
              <c:pt idx="4">
                <c:v>1.1964165934147828</c:v>
              </c:pt>
              <c:pt idx="5">
                <c:v>1.187737432163614</c:v>
              </c:pt>
              <c:pt idx="6">
                <c:v>1.1827167628004764</c:v>
              </c:pt>
            </c:numLit>
          </c:val>
          <c:smooth val="0"/>
        </c:ser>
        <c:ser>
          <c:idx val="4"/>
          <c:order val="4"/>
          <c:tx>
            <c:v>４　内分泌，栄養及び代謝疾患（糖尿病）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1.0724348375433286</c:v>
              </c:pt>
              <c:pt idx="2">
                <c:v>1.1286370841822011</c:v>
              </c:pt>
              <c:pt idx="3">
                <c:v>1.1623708200245859</c:v>
              </c:pt>
              <c:pt idx="4">
                <c:v>1.1824460576725451</c:v>
              </c:pt>
              <c:pt idx="5">
                <c:v>1.1742388385585798</c:v>
              </c:pt>
              <c:pt idx="6">
                <c:v>1.1647281806558294</c:v>
              </c:pt>
            </c:numLit>
          </c:val>
          <c:smooth val="0"/>
        </c:ser>
        <c:ser>
          <c:idx val="5"/>
          <c:order val="5"/>
          <c:tx>
            <c:v>５　精神及び行動の障害（その他の精神及び行動の障害）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1.0249456669230537</c:v>
              </c:pt>
              <c:pt idx="2">
                <c:v>1.0459133502544542</c:v>
              </c:pt>
              <c:pt idx="3">
                <c:v>1.0552638340320402</c:v>
              </c:pt>
              <c:pt idx="4">
                <c:v>1.0380969949297307</c:v>
              </c:pt>
              <c:pt idx="5">
                <c:v>1.006629518187069</c:v>
              </c:pt>
              <c:pt idx="6">
                <c:v>0.97920495682087438</c:v>
              </c:pt>
            </c:numLit>
          </c:val>
          <c:smooth val="0"/>
        </c:ser>
        <c:ser>
          <c:idx val="6"/>
          <c:order val="6"/>
          <c:tx>
            <c:v>９　循環器系の疾患（（脳血管疾患）（再掲））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1.1085426410300583</c:v>
              </c:pt>
              <c:pt idx="2">
                <c:v>1.1920672177900014</c:v>
              </c:pt>
              <c:pt idx="3">
                <c:v>1.2477525454778942</c:v>
              </c:pt>
              <c:pt idx="4">
                <c:v>1.2693697167023248</c:v>
              </c:pt>
              <c:pt idx="5">
                <c:v>1.2623359796942111</c:v>
              </c:pt>
              <c:pt idx="6">
                <c:v>1.2679387328726475</c:v>
              </c:pt>
            </c:numLit>
          </c:val>
          <c:smooth val="0"/>
        </c:ser>
        <c:ser>
          <c:idx val="7"/>
          <c:order val="7"/>
          <c:tx>
            <c:v>９　循環器系の疾患（虚血性心疾患）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1.1307807642728618</c:v>
              </c:pt>
              <c:pt idx="2">
                <c:v>1.2427287403900134</c:v>
              </c:pt>
              <c:pt idx="3">
                <c:v>1.3329625501918594</c:v>
              </c:pt>
              <c:pt idx="4">
                <c:v>1.362954684862447</c:v>
              </c:pt>
              <c:pt idx="5">
                <c:v>1.3505237862607553</c:v>
              </c:pt>
              <c:pt idx="6">
                <c:v>1.3592958318441517</c:v>
              </c:pt>
            </c:numLit>
          </c:val>
          <c:smooth val="0"/>
        </c:ser>
        <c:ser>
          <c:idx val="8"/>
          <c:order val="8"/>
          <c:tx>
            <c:v>総数</c:v>
          </c:tx>
          <c:cat>
            <c:strLit>
              <c:ptCount val="7"/>
              <c:pt idx="0">
                <c:v>2010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1.0399026423941662</c:v>
              </c:pt>
              <c:pt idx="2">
                <c:v>1.0624484343537521</c:v>
              </c:pt>
              <c:pt idx="3">
                <c:v>1.0714810438562097</c:v>
              </c:pt>
              <c:pt idx="4">
                <c:v>1.0672170341522229</c:v>
              </c:pt>
              <c:pt idx="5">
                <c:v>1.0490504810508827</c:v>
              </c:pt>
              <c:pt idx="6">
                <c:v>1.0339637284561449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31520"/>
        <c:axId val="134654784"/>
      </c:lineChart>
      <c:catAx>
        <c:axId val="11953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4654784"/>
        <c:crosses val="autoZero"/>
        <c:auto val="1"/>
        <c:lblAlgn val="ctr"/>
        <c:lblOffset val="100"/>
        <c:noMultiLvlLbl val="0"/>
      </c:catAx>
      <c:valAx>
        <c:axId val="1346547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953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34979423868311"/>
          <c:y val="5.1840186643335913E-4"/>
          <c:w val="0.33706952566601689"/>
          <c:h val="0.77960526315789469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71</xdr:row>
          <xdr:rowOff>0</xdr:rowOff>
        </xdr:from>
        <xdr:to>
          <xdr:col>30</xdr:col>
          <xdr:colOff>0</xdr:colOff>
          <xdr:row>74</xdr:row>
          <xdr:rowOff>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二次医療圏選択画面に戻る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27</xdr:col>
      <xdr:colOff>0</xdr:colOff>
      <xdr:row>20</xdr:row>
      <xdr:rowOff>0</xdr:rowOff>
    </xdr:to>
    <xdr:graphicFrame macro="">
      <xdr:nvGraphicFramePr>
        <xdr:cNvPr id="3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27</xdr:col>
      <xdr:colOff>0</xdr:colOff>
      <xdr:row>39</xdr:row>
      <xdr:rowOff>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3</xdr:row>
          <xdr:rowOff>0</xdr:rowOff>
        </xdr:from>
        <xdr:to>
          <xdr:col>31</xdr:col>
          <xdr:colOff>0</xdr:colOff>
          <xdr:row>5</xdr:row>
          <xdr:rowOff>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マーカーあり折れ線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6</xdr:row>
          <xdr:rowOff>0</xdr:rowOff>
        </xdr:from>
        <xdr:to>
          <xdr:col>31</xdr:col>
          <xdr:colOff>0</xdr:colOff>
          <xdr:row>8</xdr:row>
          <xdr:rowOff>0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マーカーなし折れ線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22</xdr:row>
          <xdr:rowOff>0</xdr:rowOff>
        </xdr:from>
        <xdr:to>
          <xdr:col>31</xdr:col>
          <xdr:colOff>0</xdr:colOff>
          <xdr:row>24</xdr:row>
          <xdr:rowOff>0</xdr:rowOff>
        </xdr:to>
        <xdr:sp macro="" textlink="">
          <xdr:nvSpPr>
            <xdr:cNvPr id="21508" name="Button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マーカーあり折れ線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25</xdr:row>
          <xdr:rowOff>0</xdr:rowOff>
        </xdr:from>
        <xdr:to>
          <xdr:col>31</xdr:col>
          <xdr:colOff>0</xdr:colOff>
          <xdr:row>27</xdr:row>
          <xdr:rowOff>0</xdr:rowOff>
        </xdr:to>
        <xdr:sp macro="" textlink="">
          <xdr:nvSpPr>
            <xdr:cNvPr id="21509" name="Button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マーカーなし折れ線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42</xdr:row>
          <xdr:rowOff>0</xdr:rowOff>
        </xdr:from>
        <xdr:to>
          <xdr:col>29</xdr:col>
          <xdr:colOff>0</xdr:colOff>
          <xdr:row>43</xdr:row>
          <xdr:rowOff>0</xdr:rowOff>
        </xdr:to>
        <xdr:sp macro="" textlink="">
          <xdr:nvSpPr>
            <xdr:cNvPr id="21510" name="Button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42</xdr:row>
          <xdr:rowOff>0</xdr:rowOff>
        </xdr:from>
        <xdr:to>
          <xdr:col>28</xdr:col>
          <xdr:colOff>0</xdr:colOff>
          <xdr:row>43</xdr:row>
          <xdr:rowOff>0</xdr:rowOff>
        </xdr:to>
        <xdr:sp macro="" textlink="">
          <xdr:nvSpPr>
            <xdr:cNvPr id="21511" name="Button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500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44</xdr:row>
          <xdr:rowOff>0</xdr:rowOff>
        </xdr:from>
        <xdr:to>
          <xdr:col>29</xdr:col>
          <xdr:colOff>0</xdr:colOff>
          <xdr:row>45</xdr:row>
          <xdr:rowOff>0</xdr:rowOff>
        </xdr:to>
        <xdr:sp macro="" textlink="">
          <xdr:nvSpPr>
            <xdr:cNvPr id="21512" name="Button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2000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42</xdr:row>
          <xdr:rowOff>0</xdr:rowOff>
        </xdr:from>
        <xdr:to>
          <xdr:col>30</xdr:col>
          <xdr:colOff>0</xdr:colOff>
          <xdr:row>43</xdr:row>
          <xdr:rowOff>0</xdr:rowOff>
        </xdr:to>
        <xdr:sp macro="" textlink="">
          <xdr:nvSpPr>
            <xdr:cNvPr id="21513" name="Button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42</xdr:row>
          <xdr:rowOff>0</xdr:rowOff>
        </xdr:from>
        <xdr:to>
          <xdr:col>31</xdr:col>
          <xdr:colOff>0</xdr:colOff>
          <xdr:row>43</xdr:row>
          <xdr:rowOff>0</xdr:rowOff>
        </xdr:to>
        <xdr:sp macro="" textlink="">
          <xdr:nvSpPr>
            <xdr:cNvPr id="21514" name="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100000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43</xdr:row>
          <xdr:rowOff>0</xdr:rowOff>
        </xdr:from>
        <xdr:to>
          <xdr:col>31</xdr:col>
          <xdr:colOff>0</xdr:colOff>
          <xdr:row>44</xdr:row>
          <xdr:rowOff>0</xdr:rowOff>
        </xdr:to>
        <xdr:sp macro="" textlink="">
          <xdr:nvSpPr>
            <xdr:cNvPr id="21515" name="Button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110000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44</xdr:row>
          <xdr:rowOff>0</xdr:rowOff>
        </xdr:from>
        <xdr:to>
          <xdr:col>31</xdr:col>
          <xdr:colOff>0</xdr:colOff>
          <xdr:row>45</xdr:row>
          <xdr:rowOff>0</xdr:rowOff>
        </xdr:to>
        <xdr:sp macro="" textlink="">
          <xdr:nvSpPr>
            <xdr:cNvPr id="21516" name="Button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120000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45</xdr:row>
          <xdr:rowOff>0</xdr:rowOff>
        </xdr:from>
        <xdr:to>
          <xdr:col>31</xdr:col>
          <xdr:colOff>0</xdr:colOff>
          <xdr:row>46</xdr:row>
          <xdr:rowOff>0</xdr:rowOff>
        </xdr:to>
        <xdr:sp macro="" textlink="">
          <xdr:nvSpPr>
            <xdr:cNvPr id="21517" name="Button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130000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46</xdr:row>
          <xdr:rowOff>0</xdr:rowOff>
        </xdr:from>
        <xdr:to>
          <xdr:col>31</xdr:col>
          <xdr:colOff>0</xdr:colOff>
          <xdr:row>47</xdr:row>
          <xdr:rowOff>0</xdr:rowOff>
        </xdr:to>
        <xdr:sp macro="" textlink="">
          <xdr:nvSpPr>
            <xdr:cNvPr id="21518" name="Button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140000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47</xdr:row>
          <xdr:rowOff>0</xdr:rowOff>
        </xdr:from>
        <xdr:to>
          <xdr:col>31</xdr:col>
          <xdr:colOff>0</xdr:colOff>
          <xdr:row>48</xdr:row>
          <xdr:rowOff>0</xdr:rowOff>
        </xdr:to>
        <xdr:sp macro="" textlink="">
          <xdr:nvSpPr>
            <xdr:cNvPr id="21519" name="Button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150000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48</xdr:row>
          <xdr:rowOff>0</xdr:rowOff>
        </xdr:from>
        <xdr:to>
          <xdr:col>31</xdr:col>
          <xdr:colOff>0</xdr:colOff>
          <xdr:row>49</xdr:row>
          <xdr:rowOff>0</xdr:rowOff>
        </xdr:to>
        <xdr:sp macro="" textlink="">
          <xdr:nvSpPr>
            <xdr:cNvPr id="21520" name="Button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160000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49</xdr:row>
          <xdr:rowOff>0</xdr:rowOff>
        </xdr:from>
        <xdr:to>
          <xdr:col>31</xdr:col>
          <xdr:colOff>0</xdr:colOff>
          <xdr:row>50</xdr:row>
          <xdr:rowOff>0</xdr:rowOff>
        </xdr:to>
        <xdr:sp macro="" textlink="">
          <xdr:nvSpPr>
            <xdr:cNvPr id="21521" name="Button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170000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50</xdr:row>
          <xdr:rowOff>0</xdr:rowOff>
        </xdr:from>
        <xdr:to>
          <xdr:col>31</xdr:col>
          <xdr:colOff>0</xdr:colOff>
          <xdr:row>51</xdr:row>
          <xdr:rowOff>0</xdr:rowOff>
        </xdr:to>
        <xdr:sp macro="" textlink="">
          <xdr:nvSpPr>
            <xdr:cNvPr id="21522" name="Button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180000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51</xdr:row>
          <xdr:rowOff>0</xdr:rowOff>
        </xdr:from>
        <xdr:to>
          <xdr:col>31</xdr:col>
          <xdr:colOff>0</xdr:colOff>
          <xdr:row>52</xdr:row>
          <xdr:rowOff>0</xdr:rowOff>
        </xdr:to>
        <xdr:sp macro="" textlink="">
          <xdr:nvSpPr>
            <xdr:cNvPr id="21523" name="Button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190000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52</xdr:row>
          <xdr:rowOff>0</xdr:rowOff>
        </xdr:from>
        <xdr:to>
          <xdr:col>31</xdr:col>
          <xdr:colOff>0</xdr:colOff>
          <xdr:row>53</xdr:row>
          <xdr:rowOff>0</xdr:rowOff>
        </xdr:to>
        <xdr:sp macro="" textlink="">
          <xdr:nvSpPr>
            <xdr:cNvPr id="21524" name="Button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200000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44</xdr:row>
          <xdr:rowOff>0</xdr:rowOff>
        </xdr:from>
        <xdr:to>
          <xdr:col>30</xdr:col>
          <xdr:colOff>0</xdr:colOff>
          <xdr:row>45</xdr:row>
          <xdr:rowOff>0</xdr:rowOff>
        </xdr:to>
        <xdr:sp macro="" textlink="">
          <xdr:nvSpPr>
            <xdr:cNvPr id="21525" name="Button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20000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45</xdr:row>
          <xdr:rowOff>0</xdr:rowOff>
        </xdr:from>
        <xdr:to>
          <xdr:col>29</xdr:col>
          <xdr:colOff>0</xdr:colOff>
          <xdr:row>46</xdr:row>
          <xdr:rowOff>0</xdr:rowOff>
        </xdr:to>
        <xdr:sp macro="" textlink="">
          <xdr:nvSpPr>
            <xdr:cNvPr id="21526" name="Button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3000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45</xdr:row>
          <xdr:rowOff>0</xdr:rowOff>
        </xdr:from>
        <xdr:to>
          <xdr:col>30</xdr:col>
          <xdr:colOff>0</xdr:colOff>
          <xdr:row>46</xdr:row>
          <xdr:rowOff>0</xdr:rowOff>
        </xdr:to>
        <xdr:sp macro="" textlink="">
          <xdr:nvSpPr>
            <xdr:cNvPr id="21527" name="Button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30000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46</xdr:row>
          <xdr:rowOff>0</xdr:rowOff>
        </xdr:from>
        <xdr:to>
          <xdr:col>29</xdr:col>
          <xdr:colOff>0</xdr:colOff>
          <xdr:row>47</xdr:row>
          <xdr:rowOff>0</xdr:rowOff>
        </xdr:to>
        <xdr:sp macro="" textlink="">
          <xdr:nvSpPr>
            <xdr:cNvPr id="21528" name="Button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4000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46</xdr:row>
          <xdr:rowOff>0</xdr:rowOff>
        </xdr:from>
        <xdr:to>
          <xdr:col>30</xdr:col>
          <xdr:colOff>0</xdr:colOff>
          <xdr:row>47</xdr:row>
          <xdr:rowOff>0</xdr:rowOff>
        </xdr:to>
        <xdr:sp macro="" textlink="">
          <xdr:nvSpPr>
            <xdr:cNvPr id="21529" name="Button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40000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47</xdr:row>
          <xdr:rowOff>0</xdr:rowOff>
        </xdr:from>
        <xdr:to>
          <xdr:col>29</xdr:col>
          <xdr:colOff>0</xdr:colOff>
          <xdr:row>48</xdr:row>
          <xdr:rowOff>0</xdr:rowOff>
        </xdr:to>
        <xdr:sp macro="" textlink="">
          <xdr:nvSpPr>
            <xdr:cNvPr id="21530" name="Button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5000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47</xdr:row>
          <xdr:rowOff>0</xdr:rowOff>
        </xdr:from>
        <xdr:to>
          <xdr:col>30</xdr:col>
          <xdr:colOff>0</xdr:colOff>
          <xdr:row>48</xdr:row>
          <xdr:rowOff>0</xdr:rowOff>
        </xdr:to>
        <xdr:sp macro="" textlink="">
          <xdr:nvSpPr>
            <xdr:cNvPr id="21531" name="Button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50000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48</xdr:row>
          <xdr:rowOff>0</xdr:rowOff>
        </xdr:from>
        <xdr:to>
          <xdr:col>29</xdr:col>
          <xdr:colOff>0</xdr:colOff>
          <xdr:row>49</xdr:row>
          <xdr:rowOff>0</xdr:rowOff>
        </xdr:to>
        <xdr:sp macro="" textlink="">
          <xdr:nvSpPr>
            <xdr:cNvPr id="21532" name="Button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6000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48</xdr:row>
          <xdr:rowOff>0</xdr:rowOff>
        </xdr:from>
        <xdr:to>
          <xdr:col>30</xdr:col>
          <xdr:colOff>0</xdr:colOff>
          <xdr:row>49</xdr:row>
          <xdr:rowOff>0</xdr:rowOff>
        </xdr:to>
        <xdr:sp macro="" textlink="">
          <xdr:nvSpPr>
            <xdr:cNvPr id="21533" name="Button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60000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49</xdr:row>
          <xdr:rowOff>0</xdr:rowOff>
        </xdr:from>
        <xdr:to>
          <xdr:col>29</xdr:col>
          <xdr:colOff>0</xdr:colOff>
          <xdr:row>50</xdr:row>
          <xdr:rowOff>0</xdr:rowOff>
        </xdr:to>
        <xdr:sp macro="" textlink="">
          <xdr:nvSpPr>
            <xdr:cNvPr id="21534" name="Button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7000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49</xdr:row>
          <xdr:rowOff>0</xdr:rowOff>
        </xdr:from>
        <xdr:to>
          <xdr:col>30</xdr:col>
          <xdr:colOff>0</xdr:colOff>
          <xdr:row>50</xdr:row>
          <xdr:rowOff>0</xdr:rowOff>
        </xdr:to>
        <xdr:sp macro="" textlink="">
          <xdr:nvSpPr>
            <xdr:cNvPr id="21535" name="Button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70000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50</xdr:row>
          <xdr:rowOff>0</xdr:rowOff>
        </xdr:from>
        <xdr:to>
          <xdr:col>29</xdr:col>
          <xdr:colOff>0</xdr:colOff>
          <xdr:row>51</xdr:row>
          <xdr:rowOff>0</xdr:rowOff>
        </xdr:to>
        <xdr:sp macro="" textlink="">
          <xdr:nvSpPr>
            <xdr:cNvPr id="21536" name="Button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8000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50</xdr:row>
          <xdr:rowOff>0</xdr:rowOff>
        </xdr:from>
        <xdr:to>
          <xdr:col>30</xdr:col>
          <xdr:colOff>0</xdr:colOff>
          <xdr:row>51</xdr:row>
          <xdr:rowOff>0</xdr:rowOff>
        </xdr:to>
        <xdr:sp macro="" textlink="">
          <xdr:nvSpPr>
            <xdr:cNvPr id="21537" name="Button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80000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51</xdr:row>
          <xdr:rowOff>0</xdr:rowOff>
        </xdr:from>
        <xdr:to>
          <xdr:col>29</xdr:col>
          <xdr:colOff>0</xdr:colOff>
          <xdr:row>52</xdr:row>
          <xdr:rowOff>0</xdr:rowOff>
        </xdr:to>
        <xdr:sp macro="" textlink="">
          <xdr:nvSpPr>
            <xdr:cNvPr id="21538" name="Button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9000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51</xdr:row>
          <xdr:rowOff>0</xdr:rowOff>
        </xdr:from>
        <xdr:to>
          <xdr:col>30</xdr:col>
          <xdr:colOff>0</xdr:colOff>
          <xdr:row>52</xdr:row>
          <xdr:rowOff>0</xdr:rowOff>
        </xdr:to>
        <xdr:sp macro="" textlink="">
          <xdr:nvSpPr>
            <xdr:cNvPr id="21539" name="Button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90000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43</xdr:row>
          <xdr:rowOff>0</xdr:rowOff>
        </xdr:from>
        <xdr:to>
          <xdr:col>29</xdr:col>
          <xdr:colOff>0</xdr:colOff>
          <xdr:row>44</xdr:row>
          <xdr:rowOff>0</xdr:rowOff>
        </xdr:to>
        <xdr:sp macro="" textlink="">
          <xdr:nvSpPr>
            <xdr:cNvPr id="21540" name="Button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1500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43</xdr:row>
          <xdr:rowOff>0</xdr:rowOff>
        </xdr:from>
        <xdr:to>
          <xdr:col>30</xdr:col>
          <xdr:colOff>0</xdr:colOff>
          <xdr:row>44</xdr:row>
          <xdr:rowOff>0</xdr:rowOff>
        </xdr:to>
        <xdr:sp macro="" textlink="">
          <xdr:nvSpPr>
            <xdr:cNvPr id="21541" name="Button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15000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56</xdr:row>
          <xdr:rowOff>0</xdr:rowOff>
        </xdr:from>
        <xdr:to>
          <xdr:col>30</xdr:col>
          <xdr:colOff>0</xdr:colOff>
          <xdr:row>59</xdr:row>
          <xdr:rowOff>0</xdr:rowOff>
        </xdr:to>
        <xdr:sp macro="" textlink="">
          <xdr:nvSpPr>
            <xdr:cNvPr id="21542" name="Button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73152" rIns="54864" bIns="7315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64</xdr:row>
          <xdr:rowOff>0</xdr:rowOff>
        </xdr:from>
        <xdr:to>
          <xdr:col>30</xdr:col>
          <xdr:colOff>0</xdr:colOff>
          <xdr:row>67</xdr:row>
          <xdr:rowOff>0</xdr:rowOff>
        </xdr:to>
        <xdr:sp macro="" textlink="">
          <xdr:nvSpPr>
            <xdr:cNvPr id="21543" name="Button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64008" rIns="45720" bIns="64008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PDF形式で書き出し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121</xdr:row>
          <xdr:rowOff>0</xdr:rowOff>
        </xdr:from>
        <xdr:to>
          <xdr:col>31</xdr:col>
          <xdr:colOff>0</xdr:colOff>
          <xdr:row>123</xdr:row>
          <xdr:rowOff>0</xdr:rowOff>
        </xdr:to>
        <xdr:sp macro="" textlink="">
          <xdr:nvSpPr>
            <xdr:cNvPr id="21544" name="Button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マーカーあり折れ線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124</xdr:row>
          <xdr:rowOff>0</xdr:rowOff>
        </xdr:from>
        <xdr:to>
          <xdr:col>31</xdr:col>
          <xdr:colOff>0</xdr:colOff>
          <xdr:row>126</xdr:row>
          <xdr:rowOff>0</xdr:rowOff>
        </xdr:to>
        <xdr:sp macro="" textlink="">
          <xdr:nvSpPr>
            <xdr:cNvPr id="21545" name="Button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マーカーなし折れ線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82</xdr:row>
          <xdr:rowOff>0</xdr:rowOff>
        </xdr:from>
        <xdr:to>
          <xdr:col>31</xdr:col>
          <xdr:colOff>0</xdr:colOff>
          <xdr:row>84</xdr:row>
          <xdr:rowOff>0</xdr:rowOff>
        </xdr:to>
        <xdr:sp macro="" textlink="">
          <xdr:nvSpPr>
            <xdr:cNvPr id="21546" name="Button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マーカーあり折れ線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85</xdr:row>
          <xdr:rowOff>0</xdr:rowOff>
        </xdr:from>
        <xdr:to>
          <xdr:col>31</xdr:col>
          <xdr:colOff>0</xdr:colOff>
          <xdr:row>87</xdr:row>
          <xdr:rowOff>0</xdr:rowOff>
        </xdr:to>
        <xdr:sp macro="" textlink="">
          <xdr:nvSpPr>
            <xdr:cNvPr id="21547" name="Button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マーカーなし折れ線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</xdr:colOff>
      <xdr:row>41</xdr:row>
      <xdr:rowOff>0</xdr:rowOff>
    </xdr:from>
    <xdr:to>
      <xdr:col>13</xdr:col>
      <xdr:colOff>1</xdr:colOff>
      <xdr:row>53</xdr:row>
      <xdr:rowOff>0</xdr:rowOff>
    </xdr:to>
    <xdr:graphicFrame macro="">
      <xdr:nvGraphicFramePr>
        <xdr:cNvPr id="47" name="p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41</xdr:row>
      <xdr:rowOff>0</xdr:rowOff>
    </xdr:from>
    <xdr:to>
      <xdr:col>27</xdr:col>
      <xdr:colOff>1</xdr:colOff>
      <xdr:row>53</xdr:row>
      <xdr:rowOff>0</xdr:rowOff>
    </xdr:to>
    <xdr:graphicFrame macro="">
      <xdr:nvGraphicFramePr>
        <xdr:cNvPr id="48" name="p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0</xdr:rowOff>
    </xdr:from>
    <xdr:to>
      <xdr:col>13</xdr:col>
      <xdr:colOff>1</xdr:colOff>
      <xdr:row>66</xdr:row>
      <xdr:rowOff>0</xdr:rowOff>
    </xdr:to>
    <xdr:graphicFrame macro="">
      <xdr:nvGraphicFramePr>
        <xdr:cNvPr id="49" name="p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26</xdr:col>
      <xdr:colOff>228599</xdr:colOff>
      <xdr:row>66</xdr:row>
      <xdr:rowOff>0</xdr:rowOff>
    </xdr:to>
    <xdr:graphicFrame macro="">
      <xdr:nvGraphicFramePr>
        <xdr:cNvPr id="50" name="p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12</xdr:col>
      <xdr:colOff>228599</xdr:colOff>
      <xdr:row>79</xdr:row>
      <xdr:rowOff>0</xdr:rowOff>
    </xdr:to>
    <xdr:graphicFrame macro="">
      <xdr:nvGraphicFramePr>
        <xdr:cNvPr id="51" name="p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26</xdr:col>
      <xdr:colOff>228599</xdr:colOff>
      <xdr:row>79</xdr:row>
      <xdr:rowOff>0</xdr:rowOff>
    </xdr:to>
    <xdr:graphicFrame macro="">
      <xdr:nvGraphicFramePr>
        <xdr:cNvPr id="52" name="p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27</xdr:col>
      <xdr:colOff>0</xdr:colOff>
      <xdr:row>119</xdr:row>
      <xdr:rowOff>0</xdr:rowOff>
    </xdr:to>
    <xdr:graphicFrame macro="">
      <xdr:nvGraphicFramePr>
        <xdr:cNvPr id="53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35720</xdr:colOff>
      <xdr:row>140</xdr:row>
      <xdr:rowOff>202405</xdr:rowOff>
    </xdr:from>
    <xdr:to>
      <xdr:col>27</xdr:col>
      <xdr:colOff>0</xdr:colOff>
      <xdr:row>159</xdr:row>
      <xdr:rowOff>0</xdr:rowOff>
    </xdr:to>
    <xdr:graphicFrame macro="">
      <xdr:nvGraphicFramePr>
        <xdr:cNvPr id="54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80</xdr:row>
      <xdr:rowOff>238124</xdr:rowOff>
    </xdr:from>
    <xdr:to>
      <xdr:col>27</xdr:col>
      <xdr:colOff>0</xdr:colOff>
      <xdr:row>99</xdr:row>
      <xdr:rowOff>238124</xdr:rowOff>
    </xdr:to>
    <xdr:graphicFrame macro="">
      <xdr:nvGraphicFramePr>
        <xdr:cNvPr id="55" name="g4-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27</xdr:col>
      <xdr:colOff>0</xdr:colOff>
      <xdr:row>140</xdr:row>
      <xdr:rowOff>0</xdr:rowOff>
    </xdr:to>
    <xdr:graphicFrame macro="">
      <xdr:nvGraphicFramePr>
        <xdr:cNvPr id="56" name="g3-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B160"/>
  <sheetViews>
    <sheetView showGridLines="0" showRowColHeaders="0" tabSelected="1" view="pageBreakPreview" zoomScale="80" zoomScaleNormal="100" zoomScaleSheetLayoutView="80" zoomScalePageLayoutView="120" workbookViewId="0">
      <selection activeCell="P101" sqref="P101"/>
    </sheetView>
  </sheetViews>
  <sheetFormatPr defaultRowHeight="18.75" x14ac:dyDescent="0.45"/>
  <cols>
    <col min="1" max="27" width="2.6640625" customWidth="1"/>
  </cols>
  <sheetData>
    <row r="1" spans="1:28" x14ac:dyDescent="0.45">
      <c r="A1" s="2" t="s">
        <v>0</v>
      </c>
      <c r="B1" s="2"/>
      <c r="C1" s="2"/>
      <c r="D1" s="2"/>
      <c r="E1" s="2" t="e">
        <f>#REF!</f>
        <v>#REF!</v>
      </c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 t="e">
        <f>#REF!</f>
        <v>#REF!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8" x14ac:dyDescent="0.45">
      <c r="AB3" t="s">
        <v>7</v>
      </c>
    </row>
    <row r="21" spans="1:28" x14ac:dyDescent="0.45">
      <c r="A21" s="1" t="e">
        <f>"fig."&amp;#REF!&amp;"-1　人口推移"</f>
        <v>#REF!</v>
      </c>
    </row>
    <row r="22" spans="1:28" x14ac:dyDescent="0.45">
      <c r="AB22" t="s">
        <v>8</v>
      </c>
    </row>
    <row r="40" spans="1:28" x14ac:dyDescent="0.45">
      <c r="A40" s="1" t="e">
        <f>"fig."&amp;#REF!&amp;"-2　年齢階級別人口推移"</f>
        <v>#REF!</v>
      </c>
    </row>
    <row r="41" spans="1:28" x14ac:dyDescent="0.45">
      <c r="A41" s="2" t="s">
        <v>0</v>
      </c>
      <c r="B41" s="2"/>
      <c r="C41" s="2"/>
      <c r="D41" s="2"/>
      <c r="E41" s="2" t="e">
        <f>#REF!</f>
        <v>#REF!</v>
      </c>
      <c r="F41" s="2"/>
      <c r="G41" s="2"/>
      <c r="H41" s="2"/>
      <c r="I41" s="2"/>
      <c r="J41" s="2"/>
      <c r="K41" s="2"/>
      <c r="L41" s="2" t="s">
        <v>1</v>
      </c>
      <c r="M41" s="2"/>
      <c r="N41" s="2"/>
      <c r="O41" s="2"/>
      <c r="P41" s="2" t="e">
        <f>#REF!</f>
        <v>#REF!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" t="s">
        <v>2</v>
      </c>
    </row>
    <row r="54" spans="1:28" x14ac:dyDescent="0.45">
      <c r="A54" s="1" t="e">
        <f>"fig."&amp;#REF!&amp;"-3-1　1990年人口ピラミッド"</f>
        <v>#REF!</v>
      </c>
      <c r="O54" s="1" t="e">
        <f>"fig."&amp;#REF!&amp;"-3-2　2000年人口ピラミッド"</f>
        <v>#REF!</v>
      </c>
    </row>
    <row r="56" spans="1:28" x14ac:dyDescent="0.45">
      <c r="AB56" s="4" t="s">
        <v>3</v>
      </c>
    </row>
    <row r="62" spans="1:28" x14ac:dyDescent="0.45">
      <c r="AB62" s="3" t="s">
        <v>4</v>
      </c>
    </row>
    <row r="63" spans="1:28" x14ac:dyDescent="0.45">
      <c r="AB63" t="s">
        <v>5</v>
      </c>
    </row>
    <row r="67" spans="1:28" x14ac:dyDescent="0.45">
      <c r="A67" s="1" t="e">
        <f>"fig."&amp;#REF!&amp;"-3-3　2010年人口ピラミッド"</f>
        <v>#REF!</v>
      </c>
      <c r="O67" s="1" t="e">
        <f>"fig."&amp;#REF!&amp;"-3-4　2020年人口ピラミッド"</f>
        <v>#REF!</v>
      </c>
    </row>
    <row r="71" spans="1:28" x14ac:dyDescent="0.45">
      <c r="AB71" s="3" t="s">
        <v>6</v>
      </c>
    </row>
    <row r="80" spans="1:28" x14ac:dyDescent="0.45">
      <c r="A80" s="1" t="e">
        <f>"fig."&amp;#REF!&amp;"-3-5　2030年人口ピラミッド"</f>
        <v>#REF!</v>
      </c>
      <c r="O80" s="1" t="e">
        <f>"fig."&amp;#REF!&amp;"-3-6　2040年人口ピラミッド"</f>
        <v>#REF!</v>
      </c>
    </row>
    <row r="81" spans="1:28" x14ac:dyDescent="0.45">
      <c r="A81" s="2" t="s">
        <v>0</v>
      </c>
      <c r="B81" s="2"/>
      <c r="C81" s="2"/>
      <c r="D81" s="2"/>
      <c r="E81" s="2" t="e">
        <f>#REF!</f>
        <v>#REF!</v>
      </c>
      <c r="F81" s="2"/>
      <c r="G81" s="2"/>
      <c r="H81" s="2"/>
      <c r="I81" s="2"/>
      <c r="J81" s="2"/>
      <c r="K81" s="2"/>
      <c r="L81" s="2" t="s">
        <v>1</v>
      </c>
      <c r="M81" s="2"/>
      <c r="N81" s="2"/>
      <c r="O81" s="2"/>
      <c r="P81" s="2" t="e">
        <f>#REF!</f>
        <v>#REF!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8" x14ac:dyDescent="0.45">
      <c r="AB82" t="s">
        <v>9</v>
      </c>
    </row>
    <row r="101" spans="1:1" x14ac:dyDescent="0.45">
      <c r="A101" s="1" t="e">
        <f>"fig."&amp;#REF!&amp;"-4-1-1　外来患者推移推計"</f>
        <v>#REF!</v>
      </c>
    </row>
    <row r="120" spans="1:28" x14ac:dyDescent="0.45">
      <c r="A120" s="1" t="e">
        <f>"fig."&amp;#REF!&amp;"-4-1-2　外来患者推移推計（2010年を100%としたときの相対値で表示）"</f>
        <v>#REF!</v>
      </c>
    </row>
    <row r="121" spans="1:28" x14ac:dyDescent="0.45">
      <c r="A121" s="2" t="s">
        <v>0</v>
      </c>
      <c r="B121" s="2"/>
      <c r="C121" s="2"/>
      <c r="D121" s="2"/>
      <c r="E121" s="2" t="e">
        <f>#REF!</f>
        <v>#REF!</v>
      </c>
      <c r="F121" s="2"/>
      <c r="G121" s="2"/>
      <c r="H121" s="2"/>
      <c r="I121" s="2"/>
      <c r="J121" s="2"/>
      <c r="K121" s="2"/>
      <c r="L121" s="2" t="s">
        <v>1</v>
      </c>
      <c r="M121" s="2"/>
      <c r="N121" s="2"/>
      <c r="O121" s="2"/>
      <c r="P121" s="2" t="e">
        <f>#REF!</f>
        <v>#REF!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t="s">
        <v>10</v>
      </c>
    </row>
    <row r="141" spans="1:1" x14ac:dyDescent="0.45">
      <c r="A141" s="1" t="e">
        <f>"fig."&amp;#REF!&amp;"-4-2-1　入院患者推移推計"</f>
        <v>#REF!</v>
      </c>
    </row>
    <row r="160" spans="1:1" x14ac:dyDescent="0.45">
      <c r="A160" s="1" t="e">
        <f>"fig."&amp;#REF!&amp;"-4-2-2　入院患者推移推計（2010年を100%としたときの相対値で表示）"</f>
        <v>#REF!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トップ画面表示">
                <anchor moveWithCells="1" sizeWithCells="1">
                  <from>
                    <xdr:col>27</xdr:col>
                    <xdr:colOff>0</xdr:colOff>
                    <xdr:row>71</xdr:row>
                    <xdr:rowOff>0</xdr:rowOff>
                  </from>
                  <to>
                    <xdr:col>30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Pict="0" macro="[0]!g1plt">
                <anchor moveWithCells="1" sizeWithCells="1">
                  <from>
                    <xdr:col>27</xdr:col>
                    <xdr:colOff>0</xdr:colOff>
                    <xdr:row>3</xdr:row>
                    <xdr:rowOff>0</xdr:rowOff>
                  </from>
                  <to>
                    <xdr:col>31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Button 3">
              <controlPr defaultSize="0" print="0" autoFill="0" autoPict="0" macro="[0]!g1nplt">
                <anchor moveWithCells="1" sizeWithCells="1">
                  <from>
                    <xdr:col>27</xdr:col>
                    <xdr:colOff>0</xdr:colOff>
                    <xdr:row>6</xdr:row>
                    <xdr:rowOff>0</xdr:rowOff>
                  </from>
                  <to>
                    <xdr:col>31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Button 4">
              <controlPr defaultSize="0" print="0" autoFill="0" autoPict="0" macro="[0]!g2plt">
                <anchor moveWithCells="1" sizeWithCells="1">
                  <from>
                    <xdr:col>27</xdr:col>
                    <xdr:colOff>0</xdr:colOff>
                    <xdr:row>22</xdr:row>
                    <xdr:rowOff>0</xdr:rowOff>
                  </from>
                  <to>
                    <xdr:col>31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Button 5">
              <controlPr defaultSize="0" print="0" autoFill="0" autoPict="0" macro="[0]!g2nplt">
                <anchor moveWithCells="1" sizeWithCells="1">
                  <from>
                    <xdr:col>27</xdr:col>
                    <xdr:colOff>0</xdr:colOff>
                    <xdr:row>25</xdr:row>
                    <xdr:rowOff>0</xdr:rowOff>
                  </from>
                  <to>
                    <xdr:col>31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Button 6">
              <controlPr defaultSize="0" print="0" autoFill="0" autoPict="0" macro="[0]!人口ピラミッドまとめて1000">
                <anchor moveWithCells="1" sizeWithCells="1">
                  <from>
                    <xdr:col>28</xdr:col>
                    <xdr:colOff>0</xdr:colOff>
                    <xdr:row>42</xdr:row>
                    <xdr:rowOff>0</xdr:rowOff>
                  </from>
                  <to>
                    <xdr:col>29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Button 7">
              <controlPr defaultSize="0" print="0" autoFill="0" autoPict="0" macro="[0]!人口ピラミッドまとめて500">
                <anchor moveWithCells="1" sizeWithCells="1">
                  <from>
                    <xdr:col>27</xdr:col>
                    <xdr:colOff>0</xdr:colOff>
                    <xdr:row>42</xdr:row>
                    <xdr:rowOff>0</xdr:rowOff>
                  </from>
                  <to>
                    <xdr:col>28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Button 8">
              <controlPr defaultSize="0" print="0" autoFill="0" autoPict="0" macro="[0]!人口ピラミッドまとめて2000">
                <anchor moveWithCells="1" sizeWithCells="1">
                  <from>
                    <xdr:col>28</xdr:col>
                    <xdr:colOff>0</xdr:colOff>
                    <xdr:row>44</xdr:row>
                    <xdr:rowOff>0</xdr:rowOff>
                  </from>
                  <to>
                    <xdr:col>29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Button 9">
              <controlPr defaultSize="0" print="0" autoFill="0" autoPict="0" macro="[0]!人口ピラミッドまとめて10000">
                <anchor moveWithCells="1" sizeWithCells="1">
                  <from>
                    <xdr:col>29</xdr:col>
                    <xdr:colOff>0</xdr:colOff>
                    <xdr:row>42</xdr:row>
                    <xdr:rowOff>0</xdr:rowOff>
                  </from>
                  <to>
                    <xdr:col>30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Button 10">
              <controlPr defaultSize="0" print="0" autoFill="0" autoPict="0" macro="[0]!人口ピラミッドまとめて100000">
                <anchor moveWithCells="1" sizeWithCells="1">
                  <from>
                    <xdr:col>30</xdr:col>
                    <xdr:colOff>0</xdr:colOff>
                    <xdr:row>42</xdr:row>
                    <xdr:rowOff>0</xdr:rowOff>
                  </from>
                  <to>
                    <xdr:col>31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Button 11">
              <controlPr defaultSize="0" print="0" autoFill="0" autoPict="0" macro="[0]!人口ピラミッドまとめて110000">
                <anchor moveWithCells="1" sizeWithCells="1">
                  <from>
                    <xdr:col>30</xdr:col>
                    <xdr:colOff>0</xdr:colOff>
                    <xdr:row>43</xdr:row>
                    <xdr:rowOff>0</xdr:rowOff>
                  </from>
                  <to>
                    <xdr:col>31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Button 12">
              <controlPr defaultSize="0" print="0" autoFill="0" autoPict="0" macro="[0]!人口ピラミッドまとめて120000">
                <anchor moveWithCells="1" sizeWithCells="1">
                  <from>
                    <xdr:col>30</xdr:col>
                    <xdr:colOff>0</xdr:colOff>
                    <xdr:row>44</xdr:row>
                    <xdr:rowOff>0</xdr:rowOff>
                  </from>
                  <to>
                    <xdr:col>31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Button 13">
              <controlPr defaultSize="0" print="0" autoFill="0" autoPict="0" macro="[0]!人口ピラミッドまとめて130000">
                <anchor moveWithCells="1" sizeWithCells="1">
                  <from>
                    <xdr:col>30</xdr:col>
                    <xdr:colOff>0</xdr:colOff>
                    <xdr:row>45</xdr:row>
                    <xdr:rowOff>0</xdr:rowOff>
                  </from>
                  <to>
                    <xdr:col>31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Button 14">
              <controlPr defaultSize="0" print="0" autoFill="0" autoPict="0" macro="[0]!人口ピラミッドまとめて140000">
                <anchor moveWithCells="1" sizeWithCells="1">
                  <from>
                    <xdr:col>30</xdr:col>
                    <xdr:colOff>0</xdr:colOff>
                    <xdr:row>46</xdr:row>
                    <xdr:rowOff>0</xdr:rowOff>
                  </from>
                  <to>
                    <xdr:col>31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Button 15">
              <controlPr defaultSize="0" print="0" autoFill="0" autoPict="0" macro="[0]!人口ピラミッドまとめて150000">
                <anchor moveWithCells="1" sizeWithCells="1">
                  <from>
                    <xdr:col>30</xdr:col>
                    <xdr:colOff>0</xdr:colOff>
                    <xdr:row>47</xdr:row>
                    <xdr:rowOff>0</xdr:rowOff>
                  </from>
                  <to>
                    <xdr:col>31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Button 16">
              <controlPr defaultSize="0" print="0" autoFill="0" autoPict="0" macro="[0]!人口ピラミッドまとめて160000">
                <anchor moveWithCells="1" sizeWithCells="1">
                  <from>
                    <xdr:col>30</xdr:col>
                    <xdr:colOff>0</xdr:colOff>
                    <xdr:row>48</xdr:row>
                    <xdr:rowOff>0</xdr:rowOff>
                  </from>
                  <to>
                    <xdr:col>31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Button 17">
              <controlPr defaultSize="0" print="0" autoFill="0" autoPict="0" macro="[0]!人口ピラミッドまとめて170000">
                <anchor moveWithCells="1" sizeWithCells="1">
                  <from>
                    <xdr:col>30</xdr:col>
                    <xdr:colOff>0</xdr:colOff>
                    <xdr:row>49</xdr:row>
                    <xdr:rowOff>0</xdr:rowOff>
                  </from>
                  <to>
                    <xdr:col>31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Button 18">
              <controlPr defaultSize="0" print="0" autoFill="0" autoPict="0" macro="[0]!人口ピラミッドまとめて180000">
                <anchor moveWithCells="1" sizeWithCells="1">
                  <from>
                    <xdr:col>30</xdr:col>
                    <xdr:colOff>0</xdr:colOff>
                    <xdr:row>50</xdr:row>
                    <xdr:rowOff>0</xdr:rowOff>
                  </from>
                  <to>
                    <xdr:col>31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Button 19">
              <controlPr defaultSize="0" print="0" autoFill="0" autoPict="0" macro="[0]!人口ピラミッドまとめて190000">
                <anchor moveWithCells="1" sizeWithCells="1">
                  <from>
                    <xdr:col>30</xdr:col>
                    <xdr:colOff>0</xdr:colOff>
                    <xdr:row>51</xdr:row>
                    <xdr:rowOff>0</xdr:rowOff>
                  </from>
                  <to>
                    <xdr:col>31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Button 20">
              <controlPr defaultSize="0" print="0" autoFill="0" autoPict="0" macro="[0]!人口ピラミッドまとめて200000">
                <anchor moveWithCells="1" sizeWithCells="1">
                  <from>
                    <xdr:col>30</xdr:col>
                    <xdr:colOff>0</xdr:colOff>
                    <xdr:row>52</xdr:row>
                    <xdr:rowOff>0</xdr:rowOff>
                  </from>
                  <to>
                    <xdr:col>31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Button 21">
              <controlPr defaultSize="0" print="0" autoFill="0" autoPict="0" macro="[0]!人口ピラミッドまとめて20000">
                <anchor moveWithCells="1" sizeWithCells="1">
                  <from>
                    <xdr:col>29</xdr:col>
                    <xdr:colOff>0</xdr:colOff>
                    <xdr:row>44</xdr:row>
                    <xdr:rowOff>0</xdr:rowOff>
                  </from>
                  <to>
                    <xdr:col>30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Button 22">
              <controlPr defaultSize="0" print="0" autoFill="0" autoPict="0" macro="[0]!人口ピラミッドまとめて3000">
                <anchor moveWithCells="1" sizeWithCells="1">
                  <from>
                    <xdr:col>28</xdr:col>
                    <xdr:colOff>0</xdr:colOff>
                    <xdr:row>45</xdr:row>
                    <xdr:rowOff>0</xdr:rowOff>
                  </from>
                  <to>
                    <xdr:col>29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Button 23">
              <controlPr defaultSize="0" print="0" autoFill="0" autoPict="0" macro="[0]!人口ピラミッドまとめて30000">
                <anchor moveWithCells="1" sizeWithCells="1">
                  <from>
                    <xdr:col>29</xdr:col>
                    <xdr:colOff>0</xdr:colOff>
                    <xdr:row>45</xdr:row>
                    <xdr:rowOff>0</xdr:rowOff>
                  </from>
                  <to>
                    <xdr:col>30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Button 24">
              <controlPr defaultSize="0" print="0" autoFill="0" autoPict="0" macro="[0]!人口ピラミッドまとめて4000">
                <anchor moveWithCells="1" sizeWithCells="1">
                  <from>
                    <xdr:col>28</xdr:col>
                    <xdr:colOff>0</xdr:colOff>
                    <xdr:row>46</xdr:row>
                    <xdr:rowOff>0</xdr:rowOff>
                  </from>
                  <to>
                    <xdr:col>29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Button 25">
              <controlPr defaultSize="0" print="0" autoFill="0" autoPict="0" macro="[0]!人口ピラミッドまとめて40000">
                <anchor moveWithCells="1" sizeWithCells="1">
                  <from>
                    <xdr:col>29</xdr:col>
                    <xdr:colOff>0</xdr:colOff>
                    <xdr:row>46</xdr:row>
                    <xdr:rowOff>0</xdr:rowOff>
                  </from>
                  <to>
                    <xdr:col>30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Button 26">
              <controlPr defaultSize="0" print="0" autoFill="0" autoPict="0" macro="[0]!人口ピラミッドまとめて5000">
                <anchor moveWithCells="1" sizeWithCells="1">
                  <from>
                    <xdr:col>28</xdr:col>
                    <xdr:colOff>0</xdr:colOff>
                    <xdr:row>47</xdr:row>
                    <xdr:rowOff>0</xdr:rowOff>
                  </from>
                  <to>
                    <xdr:col>29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Button 27">
              <controlPr defaultSize="0" print="0" autoFill="0" autoPict="0" macro="[0]!人口ピラミッドまとめて50000">
                <anchor moveWithCells="1" sizeWithCells="1">
                  <from>
                    <xdr:col>29</xdr:col>
                    <xdr:colOff>0</xdr:colOff>
                    <xdr:row>47</xdr:row>
                    <xdr:rowOff>0</xdr:rowOff>
                  </from>
                  <to>
                    <xdr:col>30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Button 28">
              <controlPr defaultSize="0" print="0" autoFill="0" autoPict="0" macro="[0]!人口ピラミッドまとめて6000">
                <anchor moveWithCells="1" sizeWithCells="1">
                  <from>
                    <xdr:col>28</xdr:col>
                    <xdr:colOff>0</xdr:colOff>
                    <xdr:row>48</xdr:row>
                    <xdr:rowOff>0</xdr:rowOff>
                  </from>
                  <to>
                    <xdr:col>29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Button 29">
              <controlPr defaultSize="0" print="0" autoFill="0" autoPict="0" macro="[0]!人口ピラミッドまとめて60000">
                <anchor moveWithCells="1" sizeWithCells="1">
                  <from>
                    <xdr:col>29</xdr:col>
                    <xdr:colOff>0</xdr:colOff>
                    <xdr:row>48</xdr:row>
                    <xdr:rowOff>0</xdr:rowOff>
                  </from>
                  <to>
                    <xdr:col>30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Button 30">
              <controlPr defaultSize="0" print="0" autoFill="0" autoPict="0" macro="[0]!人口ピラミッドまとめて7000">
                <anchor moveWithCells="1" sizeWithCells="1">
                  <from>
                    <xdr:col>28</xdr:col>
                    <xdr:colOff>0</xdr:colOff>
                    <xdr:row>49</xdr:row>
                    <xdr:rowOff>0</xdr:rowOff>
                  </from>
                  <to>
                    <xdr:col>29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Button 31">
              <controlPr defaultSize="0" print="0" autoFill="0" autoPict="0" macro="[0]!人口ピラミッドまとめて70000">
                <anchor moveWithCells="1" sizeWithCells="1">
                  <from>
                    <xdr:col>29</xdr:col>
                    <xdr:colOff>0</xdr:colOff>
                    <xdr:row>49</xdr:row>
                    <xdr:rowOff>0</xdr:rowOff>
                  </from>
                  <to>
                    <xdr:col>30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Button 32">
              <controlPr defaultSize="0" print="0" autoFill="0" autoPict="0" macro="[0]!人口ピラミッドまとめて8000">
                <anchor moveWithCells="1" sizeWithCells="1">
                  <from>
                    <xdr:col>28</xdr:col>
                    <xdr:colOff>0</xdr:colOff>
                    <xdr:row>50</xdr:row>
                    <xdr:rowOff>0</xdr:rowOff>
                  </from>
                  <to>
                    <xdr:col>29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Button 33">
              <controlPr defaultSize="0" print="0" autoFill="0" autoPict="0" macro="[0]!人口ピラミッドまとめて80000">
                <anchor moveWithCells="1" sizeWithCells="1">
                  <from>
                    <xdr:col>29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Button 34">
              <controlPr defaultSize="0" print="0" autoFill="0" autoPict="0" macro="[0]!人口ピラミッドまとめて9000">
                <anchor moveWithCells="1" sizeWithCells="1">
                  <from>
                    <xdr:col>28</xdr:col>
                    <xdr:colOff>0</xdr:colOff>
                    <xdr:row>51</xdr:row>
                    <xdr:rowOff>0</xdr:rowOff>
                  </from>
                  <to>
                    <xdr:col>29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Button 35">
              <controlPr defaultSize="0" print="0" autoFill="0" autoPict="0" macro="[0]!人口ピラミまとめてッド90000">
                <anchor moveWithCells="1" sizeWithCells="1">
                  <from>
                    <xdr:col>29</xdr:col>
                    <xdr:colOff>0</xdr:colOff>
                    <xdr:row>51</xdr:row>
                    <xdr:rowOff>0</xdr:rowOff>
                  </from>
                  <to>
                    <xdr:col>30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Button 36">
              <controlPr defaultSize="0" print="0" autoFill="0" autoPict="0" macro="[0]!人口ピラミッドまとめて1500">
                <anchor moveWithCells="1" sizeWithCells="1">
                  <from>
                    <xdr:col>28</xdr:col>
                    <xdr:colOff>0</xdr:colOff>
                    <xdr:row>43</xdr:row>
                    <xdr:rowOff>0</xdr:rowOff>
                  </from>
                  <to>
                    <xdr:col>29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Button 37">
              <controlPr defaultSize="0" print="0" autoFill="0" autoPict="0" macro="[0]!人口ピラミッドまとめて15000">
                <anchor moveWithCells="1" sizeWithCells="1">
                  <from>
                    <xdr:col>29</xdr:col>
                    <xdr:colOff>0</xdr:colOff>
                    <xdr:row>43</xdr:row>
                    <xdr:rowOff>0</xdr:rowOff>
                  </from>
                  <to>
                    <xdr:col>30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Button 38">
              <controlPr defaultSize="0" print="0" autoFill="0" autoPict="0" macro="[0]!印刷メニューの表示">
                <anchor moveWithCells="1" sizeWithCells="1">
                  <from>
                    <xdr:col>27</xdr:col>
                    <xdr:colOff>0</xdr:colOff>
                    <xdr:row>56</xdr:row>
                    <xdr:rowOff>0</xdr:rowOff>
                  </from>
                  <to>
                    <xdr:col>30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Button 39">
              <controlPr defaultSize="0" print="0" autoFill="0" autoPict="0" macro="[0]!PDF">
                <anchor moveWithCells="1" sizeWithCells="1">
                  <from>
                    <xdr:col>27</xdr:col>
                    <xdr:colOff>0</xdr:colOff>
                    <xdr:row>64</xdr:row>
                    <xdr:rowOff>0</xdr:rowOff>
                  </from>
                  <to>
                    <xdr:col>30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Button 40">
              <controlPr defaultSize="0" print="0" autoFill="0" autoPict="0" macro="[0]!g3plt">
                <anchor moveWithCells="1" sizeWithCells="1">
                  <from>
                    <xdr:col>27</xdr:col>
                    <xdr:colOff>0</xdr:colOff>
                    <xdr:row>121</xdr:row>
                    <xdr:rowOff>0</xdr:rowOff>
                  </from>
                  <to>
                    <xdr:col>31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Button 41">
              <controlPr defaultSize="0" print="0" autoFill="0" autoPict="0" macro="[0]!g3nplt">
                <anchor moveWithCells="1" sizeWithCells="1">
                  <from>
                    <xdr:col>27</xdr:col>
                    <xdr:colOff>0</xdr:colOff>
                    <xdr:row>124</xdr:row>
                    <xdr:rowOff>0</xdr:rowOff>
                  </from>
                  <to>
                    <xdr:col>31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Button 42">
              <controlPr defaultSize="0" print="0" autoFill="0" autoPict="0" macro="[0]!g4plt">
                <anchor moveWithCells="1" sizeWithCells="1">
                  <from>
                    <xdr:col>27</xdr:col>
                    <xdr:colOff>0</xdr:colOff>
                    <xdr:row>82</xdr:row>
                    <xdr:rowOff>0</xdr:rowOff>
                  </from>
                  <to>
                    <xdr:col>31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Button 43">
              <controlPr defaultSize="0" print="0" autoFill="0" autoPict="0" macro="[0]!g4nplt">
                <anchor moveWithCells="1" sizeWithCells="1">
                  <from>
                    <xdr:col>27</xdr:col>
                    <xdr:colOff>0</xdr:colOff>
                    <xdr:row>85</xdr:row>
                    <xdr:rowOff>0</xdr:rowOff>
                  </from>
                  <to>
                    <xdr:col>31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泉州まとめ 資料</vt:lpstr>
      <vt:lpstr>'泉州まとめ 資料'!Print_Area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MURAMATSU;matsuda;PMCH-UOEH</dc:creator>
  <cp:lastModifiedBy>菅野　佳一</cp:lastModifiedBy>
  <cp:lastPrinted>2016-08-18T02:51:46Z</cp:lastPrinted>
  <dcterms:created xsi:type="dcterms:W3CDTF">2013-06-21T02:06:44Z</dcterms:created>
  <dcterms:modified xsi:type="dcterms:W3CDTF">2016-09-09T08:12:29Z</dcterms:modified>
</cp:coreProperties>
</file>