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調整事項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J28" i="1" s="1"/>
  <c r="L27" i="1"/>
  <c r="L32" i="1" s="1"/>
  <c r="H27" i="1"/>
  <c r="J27" i="1" s="1"/>
  <c r="D27" i="1"/>
  <c r="D32" i="1" s="1"/>
  <c r="J24" i="1"/>
  <c r="L20" i="1"/>
  <c r="N20" i="1" s="1"/>
  <c r="H20" i="1"/>
  <c r="J20" i="1" s="1"/>
  <c r="D20" i="1"/>
  <c r="J17" i="1"/>
  <c r="L14" i="1"/>
  <c r="H14" i="1"/>
  <c r="D14" i="1"/>
  <c r="J10" i="1"/>
  <c r="J6" i="1"/>
  <c r="F20" i="1" l="1"/>
  <c r="N32" i="1"/>
  <c r="N29" i="1"/>
  <c r="N26" i="1"/>
  <c r="N22" i="1"/>
  <c r="N19" i="1"/>
  <c r="N15" i="1"/>
  <c r="N12" i="1"/>
  <c r="N8" i="1"/>
  <c r="N5" i="1"/>
  <c r="N18" i="1"/>
  <c r="N14" i="1"/>
  <c r="N11" i="1"/>
  <c r="N30" i="1"/>
  <c r="N23" i="1"/>
  <c r="N16" i="1"/>
  <c r="N13" i="1"/>
  <c r="N9" i="1"/>
  <c r="N28" i="1"/>
  <c r="N25" i="1"/>
  <c r="N21" i="1"/>
  <c r="N7" i="1"/>
  <c r="N31" i="1"/>
  <c r="N24" i="1"/>
  <c r="N17" i="1"/>
  <c r="N10" i="1"/>
  <c r="N6" i="1"/>
  <c r="F32" i="1"/>
  <c r="F31" i="1"/>
  <c r="F24" i="1"/>
  <c r="F17" i="1"/>
  <c r="F10" i="1"/>
  <c r="F6" i="1"/>
  <c r="F30" i="1"/>
  <c r="F23" i="1"/>
  <c r="F14" i="1"/>
  <c r="F9" i="1"/>
  <c r="F28" i="1"/>
  <c r="F25" i="1"/>
  <c r="F21" i="1"/>
  <c r="F18" i="1"/>
  <c r="F11" i="1"/>
  <c r="F7" i="1"/>
  <c r="F29" i="1"/>
  <c r="F26" i="1"/>
  <c r="F22" i="1"/>
  <c r="F19" i="1"/>
  <c r="F15" i="1"/>
  <c r="F12" i="1"/>
  <c r="F8" i="1"/>
  <c r="F16" i="1"/>
  <c r="F13" i="1"/>
  <c r="F5" i="1"/>
  <c r="J5" i="1"/>
  <c r="J9" i="1"/>
  <c r="J13" i="1"/>
  <c r="J16" i="1"/>
  <c r="J23" i="1"/>
  <c r="F27" i="1"/>
  <c r="N27" i="1"/>
  <c r="J30" i="1"/>
  <c r="J32" i="1"/>
  <c r="J31" i="1"/>
  <c r="J12" i="1"/>
  <c r="J14" i="1"/>
  <c r="J15" i="1"/>
  <c r="J19" i="1"/>
  <c r="J22" i="1"/>
  <c r="J26" i="1"/>
  <c r="J29" i="1"/>
  <c r="J8" i="1"/>
  <c r="J7" i="1"/>
  <c r="J11" i="1"/>
  <c r="J18" i="1"/>
  <c r="J21" i="1"/>
  <c r="J25" i="1"/>
</calcChain>
</file>

<file path=xl/sharedStrings.xml><?xml version="1.0" encoding="utf-8"?>
<sst xmlns="http://schemas.openxmlformats.org/spreadsheetml/2006/main" count="53" uniqueCount="47">
  <si>
    <t>区分</t>
    <rPh sb="0" eb="1">
      <t>ク</t>
    </rPh>
    <rPh sb="1" eb="2">
      <t>ブン</t>
    </rPh>
    <phoneticPr fontId="5"/>
  </si>
  <si>
    <t>２年</t>
    <rPh sb="1" eb="2">
      <t>ネン</t>
    </rPh>
    <phoneticPr fontId="5"/>
  </si>
  <si>
    <t>件　数</t>
    <rPh sb="0" eb="3">
      <t>ケンスウ</t>
    </rPh>
    <phoneticPr fontId="5"/>
  </si>
  <si>
    <t>比 率 ％</t>
    <rPh sb="0" eb="3">
      <t>ヒリツ</t>
    </rPh>
    <phoneticPr fontId="5"/>
  </si>
  <si>
    <t xml:space="preserve">      組 合 承 認 ・組 合 活 動</t>
    <rPh sb="6" eb="9">
      <t>クミアイ</t>
    </rPh>
    <rPh sb="10" eb="13">
      <t>ショウニン</t>
    </rPh>
    <rPh sb="15" eb="18">
      <t>クミアイ</t>
    </rPh>
    <rPh sb="19" eb="22">
      <t>カツドウ</t>
    </rPh>
    <phoneticPr fontId="5"/>
  </si>
  <si>
    <t xml:space="preserve">      協 約 締 結 ・全 面 改 定</t>
    <rPh sb="6" eb="9">
      <t>キョウヤク</t>
    </rPh>
    <rPh sb="10" eb="13">
      <t>テイケツ</t>
    </rPh>
    <rPh sb="15" eb="18">
      <t>ゼンメン</t>
    </rPh>
    <rPh sb="19" eb="22">
      <t>カイテイ</t>
    </rPh>
    <phoneticPr fontId="5"/>
  </si>
  <si>
    <t xml:space="preserve">      協 約 効 力 ・解 　 　 　釈</t>
    <rPh sb="6" eb="9">
      <t>キョウヤク</t>
    </rPh>
    <rPh sb="10" eb="13">
      <t>コウリョク</t>
    </rPh>
    <rPh sb="15" eb="23">
      <t>カイシャク</t>
    </rPh>
    <phoneticPr fontId="5"/>
  </si>
  <si>
    <t xml:space="preserve">    賃金増額</t>
    <rPh sb="4" eb="6">
      <t>チンギン</t>
    </rPh>
    <rPh sb="6" eb="8">
      <t>ゾウガク</t>
    </rPh>
    <phoneticPr fontId="5"/>
  </si>
  <si>
    <t>賃</t>
    <rPh sb="0" eb="1">
      <t>チン</t>
    </rPh>
    <phoneticPr fontId="5"/>
  </si>
  <si>
    <t xml:space="preserve">    一時金</t>
    <rPh sb="4" eb="7">
      <t>イチジキン</t>
    </rPh>
    <phoneticPr fontId="5"/>
  </si>
  <si>
    <t xml:space="preserve">    諸手当</t>
    <rPh sb="4" eb="7">
      <t>ショテアテ</t>
    </rPh>
    <phoneticPr fontId="5"/>
  </si>
  <si>
    <t>金</t>
    <rPh sb="0" eb="1">
      <t>キン</t>
    </rPh>
    <phoneticPr fontId="5"/>
  </si>
  <si>
    <t xml:space="preserve">    その他賃金に関する事項</t>
    <rPh sb="4" eb="7">
      <t>ソノタ</t>
    </rPh>
    <rPh sb="7" eb="9">
      <t>チンギン</t>
    </rPh>
    <rPh sb="10" eb="11">
      <t>カン</t>
    </rPh>
    <rPh sb="13" eb="15">
      <t>ジコウ</t>
    </rPh>
    <phoneticPr fontId="5"/>
  </si>
  <si>
    <t xml:space="preserve">    退職一時金・年金</t>
    <rPh sb="4" eb="6">
      <t>タイショク</t>
    </rPh>
    <rPh sb="6" eb="9">
      <t>イチジキン</t>
    </rPh>
    <rPh sb="10" eb="12">
      <t>ネンキン</t>
    </rPh>
    <phoneticPr fontId="5"/>
  </si>
  <si>
    <t>等</t>
    <rPh sb="0" eb="1">
      <t>トウ</t>
    </rPh>
    <phoneticPr fontId="5"/>
  </si>
  <si>
    <t xml:space="preserve">    解雇手当・休業手当</t>
    <rPh sb="4" eb="6">
      <t>カイコ</t>
    </rPh>
    <rPh sb="6" eb="8">
      <t>テアテ</t>
    </rPh>
    <rPh sb="9" eb="11">
      <t>キュウギョウ</t>
    </rPh>
    <rPh sb="11" eb="13">
      <t>テアテ</t>
    </rPh>
    <phoneticPr fontId="5"/>
  </si>
  <si>
    <t xml:space="preserve">       小　　計</t>
    <rPh sb="7" eb="11">
      <t>ショウケイ</t>
    </rPh>
    <phoneticPr fontId="5"/>
  </si>
  <si>
    <t>給与</t>
    <rPh sb="0" eb="2">
      <t>キュウヨ</t>
    </rPh>
    <phoneticPr fontId="5"/>
  </si>
  <si>
    <t xml:space="preserve">    労働時間</t>
    <rPh sb="4" eb="6">
      <t>ロウドウ</t>
    </rPh>
    <rPh sb="6" eb="8">
      <t>ジカン</t>
    </rPh>
    <phoneticPr fontId="5"/>
  </si>
  <si>
    <t>以外</t>
    <rPh sb="0" eb="2">
      <t>イガイ</t>
    </rPh>
    <phoneticPr fontId="5"/>
  </si>
  <si>
    <t xml:space="preserve">    休日・休暇</t>
    <rPh sb="4" eb="6">
      <t>キュウジツ</t>
    </rPh>
    <rPh sb="7" eb="9">
      <t>キュウカ</t>
    </rPh>
    <phoneticPr fontId="5"/>
  </si>
  <si>
    <t>の</t>
    <phoneticPr fontId="5"/>
  </si>
  <si>
    <t xml:space="preserve">    作業方法の変更</t>
    <rPh sb="4" eb="6">
      <t>サギョウホウ</t>
    </rPh>
    <rPh sb="6" eb="8">
      <t>ホウホウ</t>
    </rPh>
    <rPh sb="9" eb="11">
      <t>ヘンコウ</t>
    </rPh>
    <phoneticPr fontId="5"/>
  </si>
  <si>
    <t>労働</t>
    <rPh sb="0" eb="2">
      <t>ロウドウ</t>
    </rPh>
    <phoneticPr fontId="5"/>
  </si>
  <si>
    <t xml:space="preserve">    定年制</t>
    <rPh sb="4" eb="7">
      <t>テイネンセイ</t>
    </rPh>
    <phoneticPr fontId="5"/>
  </si>
  <si>
    <t>条件</t>
    <rPh sb="0" eb="2">
      <t>ジョウケン</t>
    </rPh>
    <phoneticPr fontId="5"/>
  </si>
  <si>
    <t xml:space="preserve">    その他の労働条件</t>
    <rPh sb="4" eb="7">
      <t>ソノタ</t>
    </rPh>
    <rPh sb="8" eb="10">
      <t>ロウドウ</t>
    </rPh>
    <rPh sb="10" eb="12">
      <t>ジョウケン</t>
    </rPh>
    <phoneticPr fontId="5"/>
  </si>
  <si>
    <t xml:space="preserve">    事業休廃止･縮小</t>
    <rPh sb="4" eb="5">
      <t>ジ</t>
    </rPh>
    <rPh sb="5" eb="6">
      <t>ジギョウ</t>
    </rPh>
    <rPh sb="6" eb="7">
      <t>ヤス</t>
    </rPh>
    <rPh sb="7" eb="9">
      <t>ハイシ</t>
    </rPh>
    <rPh sb="10" eb="12">
      <t>シュクショウ</t>
    </rPh>
    <phoneticPr fontId="5"/>
  </si>
  <si>
    <t>経</t>
    <rPh sb="0" eb="1">
      <t>ケイエイ</t>
    </rPh>
    <phoneticPr fontId="5"/>
  </si>
  <si>
    <t xml:space="preserve">    企業合併･営業譲渡</t>
    <rPh sb="4" eb="6">
      <t>キギョウ</t>
    </rPh>
    <rPh sb="6" eb="8">
      <t>ガッペイ</t>
    </rPh>
    <rPh sb="9" eb="11">
      <t>エイギョウジョウ</t>
    </rPh>
    <rPh sb="11" eb="13">
      <t>ジョウト</t>
    </rPh>
    <phoneticPr fontId="5"/>
  </si>
  <si>
    <t>営</t>
    <rPh sb="0" eb="1">
      <t>エイギョウ</t>
    </rPh>
    <phoneticPr fontId="5"/>
  </si>
  <si>
    <t xml:space="preserve">    人員整理</t>
    <rPh sb="4" eb="6">
      <t>ジンイン</t>
    </rPh>
    <rPh sb="6" eb="8">
      <t>セイリ</t>
    </rPh>
    <phoneticPr fontId="5"/>
  </si>
  <si>
    <t>･</t>
    <phoneticPr fontId="5"/>
  </si>
  <si>
    <t xml:space="preserve">    配置転換</t>
    <rPh sb="4" eb="6">
      <t>ハイチ</t>
    </rPh>
    <rPh sb="6" eb="8">
      <t>テンカン</t>
    </rPh>
    <phoneticPr fontId="5"/>
  </si>
  <si>
    <t>人</t>
    <rPh sb="0" eb="1">
      <t>ジン</t>
    </rPh>
    <phoneticPr fontId="5"/>
  </si>
  <si>
    <t xml:space="preserve">    解雇</t>
    <rPh sb="4" eb="6">
      <t>カイコ</t>
    </rPh>
    <phoneticPr fontId="5"/>
  </si>
  <si>
    <t>事</t>
    <rPh sb="0" eb="1">
      <t>コト</t>
    </rPh>
    <phoneticPr fontId="5"/>
  </si>
  <si>
    <t xml:space="preserve">    その他経営人事</t>
    <rPh sb="4" eb="7">
      <t>ソノタ</t>
    </rPh>
    <rPh sb="7" eb="9">
      <t>ケイエイ</t>
    </rPh>
    <rPh sb="9" eb="11">
      <t>ジンジ</t>
    </rPh>
    <phoneticPr fontId="5"/>
  </si>
  <si>
    <t xml:space="preserve">      福　　　利　 　　厚　　　生</t>
    <rPh sb="6" eb="11">
      <t>フクリ</t>
    </rPh>
    <rPh sb="15" eb="20">
      <t>コウセイ</t>
    </rPh>
    <phoneticPr fontId="5"/>
  </si>
  <si>
    <t xml:space="preserve">      団　　　交　　 　促　　　進</t>
    <rPh sb="6" eb="11">
      <t>ダンコウ</t>
    </rPh>
    <rPh sb="15" eb="20">
      <t>ソクシン</t>
    </rPh>
    <phoneticPr fontId="5"/>
  </si>
  <si>
    <t xml:space="preserve">      事　　前　　協　　議　　制</t>
    <rPh sb="6" eb="10">
      <t>ジゼン</t>
    </rPh>
    <rPh sb="12" eb="19">
      <t>キョウギセイ</t>
    </rPh>
    <phoneticPr fontId="5"/>
  </si>
  <si>
    <t xml:space="preserve">      そ　　　 　　の　　 　　　他</t>
    <rPh sb="6" eb="21">
      <t>ソノタ</t>
    </rPh>
    <phoneticPr fontId="5"/>
  </si>
  <si>
    <t>合　　　　計</t>
    <rPh sb="0" eb="1">
      <t>ゴウ</t>
    </rPh>
    <rPh sb="5" eb="6">
      <t>ケイ</t>
    </rPh>
    <phoneticPr fontId="5"/>
  </si>
  <si>
    <t>（注）　１件の申請で複数の内容にわたるものがあるため、本表の合計は申請件数と一致しない。</t>
    <rPh sb="1" eb="2">
      <t>チュウ</t>
    </rPh>
    <rPh sb="5" eb="6">
      <t>ケン</t>
    </rPh>
    <rPh sb="7" eb="9">
      <t>シンセイ</t>
    </rPh>
    <rPh sb="10" eb="12">
      <t>フクスウ</t>
    </rPh>
    <rPh sb="13" eb="15">
      <t>ナイヨウ</t>
    </rPh>
    <rPh sb="27" eb="28">
      <t>ホン</t>
    </rPh>
    <rPh sb="28" eb="29">
      <t>ヒョウ</t>
    </rPh>
    <rPh sb="30" eb="32">
      <t>ゴウケイ</t>
    </rPh>
    <rPh sb="33" eb="35">
      <t>シンセイ</t>
    </rPh>
    <rPh sb="35" eb="37">
      <t>ケンスウ</t>
    </rPh>
    <rPh sb="38" eb="40">
      <t>イッチ</t>
    </rPh>
    <phoneticPr fontId="5"/>
  </si>
  <si>
    <t>調整事項別申請件数</t>
    <rPh sb="0" eb="2">
      <t>チョウセイジ</t>
    </rPh>
    <rPh sb="2" eb="4">
      <t>ジコウ</t>
    </rPh>
    <rPh sb="4" eb="5">
      <t>ベツ</t>
    </rPh>
    <rPh sb="5" eb="7">
      <t>シンセイ</t>
    </rPh>
    <rPh sb="7" eb="9">
      <t>ケンスウ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</si>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</sst>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distributed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/>
    </xf>
    <xf numFmtId="0" fontId="6" fillId="2" borderId="18" xfId="1" applyFont="1" applyFill="1" applyBorder="1" applyAlignment="1">
      <alignment horizontal="distributed" vertical="center"/>
    </xf>
    <xf numFmtId="0" fontId="8" fillId="2" borderId="17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vertical="center"/>
    </xf>
    <xf numFmtId="176" fontId="7" fillId="2" borderId="18" xfId="0" applyNumberFormat="1" applyFont="1" applyFill="1" applyBorder="1" applyAlignment="1">
      <alignment vertical="center"/>
    </xf>
    <xf numFmtId="0" fontId="7" fillId="3" borderId="24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4.625" style="31" customWidth="1"/>
    <col min="2" max="2" width="15.25" style="31" customWidth="1"/>
    <col min="3" max="3" width="6" style="31" customWidth="1"/>
    <col min="4" max="4" width="6.375" style="32" customWidth="1"/>
    <col min="5" max="5" width="3.25" style="32" customWidth="1"/>
    <col min="6" max="6" width="8.25" style="32" customWidth="1"/>
    <col min="7" max="7" width="1.25" style="32" customWidth="1"/>
    <col min="8" max="8" width="6.375" style="32" customWidth="1"/>
    <col min="9" max="9" width="3.25" style="32" customWidth="1"/>
    <col min="10" max="10" width="8.25" style="32" customWidth="1"/>
    <col min="11" max="11" width="1.25" style="32" customWidth="1"/>
    <col min="12" max="12" width="6.375" style="32" customWidth="1"/>
    <col min="13" max="13" width="3.25" style="32" customWidth="1"/>
    <col min="14" max="14" width="8.25" style="32" customWidth="1"/>
    <col min="15" max="15" width="1.25" style="32" customWidth="1"/>
    <col min="16" max="16384" width="9" style="3"/>
  </cols>
  <sheetData>
    <row r="1" spans="1:15" ht="15.9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95" customHeight="1" x14ac:dyDescent="0.4">
      <c r="A2" s="1" t="s">
        <v>44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95" customHeight="1" x14ac:dyDescent="0.4">
      <c r="A3" s="4"/>
      <c r="B3" s="57" t="s">
        <v>0</v>
      </c>
      <c r="C3" s="5"/>
      <c r="D3" s="59" t="s">
        <v>1</v>
      </c>
      <c r="E3" s="60"/>
      <c r="F3" s="60"/>
      <c r="G3" s="61"/>
      <c r="H3" s="59" t="s">
        <v>45</v>
      </c>
      <c r="I3" s="60"/>
      <c r="J3" s="60"/>
      <c r="K3" s="61"/>
      <c r="L3" s="59" t="s">
        <v>46</v>
      </c>
      <c r="M3" s="60"/>
      <c r="N3" s="60"/>
      <c r="O3" s="61"/>
    </row>
    <row r="4" spans="1:15" ht="15.95" customHeight="1" x14ac:dyDescent="0.4">
      <c r="A4" s="6"/>
      <c r="B4" s="58"/>
      <c r="C4" s="7"/>
      <c r="D4" s="62" t="s">
        <v>2</v>
      </c>
      <c r="E4" s="63"/>
      <c r="F4" s="64" t="s">
        <v>3</v>
      </c>
      <c r="G4" s="65"/>
      <c r="H4" s="62" t="s">
        <v>2</v>
      </c>
      <c r="I4" s="63"/>
      <c r="J4" s="64" t="s">
        <v>3</v>
      </c>
      <c r="K4" s="65"/>
      <c r="L4" s="62" t="s">
        <v>2</v>
      </c>
      <c r="M4" s="63"/>
      <c r="N4" s="64" t="s">
        <v>3</v>
      </c>
      <c r="O4" s="65"/>
    </row>
    <row r="5" spans="1:15" ht="15.95" customHeight="1" x14ac:dyDescent="0.4">
      <c r="A5" s="8" t="s">
        <v>4</v>
      </c>
      <c r="B5" s="9"/>
      <c r="C5" s="10"/>
      <c r="D5" s="33">
        <v>4</v>
      </c>
      <c r="E5" s="34"/>
      <c r="F5" s="35">
        <f>D5/D32*100</f>
        <v>6.666666666666667</v>
      </c>
      <c r="G5" s="36"/>
      <c r="H5" s="37">
        <v>4</v>
      </c>
      <c r="I5" s="34"/>
      <c r="J5" s="35">
        <f>H5/H32*100</f>
        <v>7.0175438596491224</v>
      </c>
      <c r="K5" s="36"/>
      <c r="L5" s="37">
        <v>2</v>
      </c>
      <c r="M5" s="34"/>
      <c r="N5" s="35">
        <f>L5/L32*100</f>
        <v>3.125</v>
      </c>
      <c r="O5" s="36"/>
    </row>
    <row r="6" spans="1:15" ht="15.95" customHeight="1" x14ac:dyDescent="0.4">
      <c r="A6" s="8" t="s">
        <v>5</v>
      </c>
      <c r="B6" s="11"/>
      <c r="C6" s="10"/>
      <c r="D6" s="33">
        <v>3</v>
      </c>
      <c r="E6" s="34"/>
      <c r="F6" s="35">
        <f>D6/D32*100</f>
        <v>5</v>
      </c>
      <c r="G6" s="36"/>
      <c r="H6" s="38">
        <v>1</v>
      </c>
      <c r="I6" s="34"/>
      <c r="J6" s="35">
        <f>H6/H32*100</f>
        <v>1.7543859649122806</v>
      </c>
      <c r="K6" s="36"/>
      <c r="L6" s="38">
        <v>1</v>
      </c>
      <c r="M6" s="34"/>
      <c r="N6" s="35">
        <f>L6/L32*100</f>
        <v>1.5625</v>
      </c>
      <c r="O6" s="36"/>
    </row>
    <row r="7" spans="1:15" ht="15.95" customHeight="1" x14ac:dyDescent="0.4">
      <c r="A7" s="8" t="s">
        <v>6</v>
      </c>
      <c r="B7" s="11"/>
      <c r="C7" s="10"/>
      <c r="D7" s="33">
        <v>0</v>
      </c>
      <c r="E7" s="34"/>
      <c r="F7" s="35">
        <f>D7/D32*100</f>
        <v>0</v>
      </c>
      <c r="G7" s="36"/>
      <c r="H7" s="38">
        <v>0</v>
      </c>
      <c r="I7" s="34"/>
      <c r="J7" s="35">
        <f>H7/H32*100</f>
        <v>0</v>
      </c>
      <c r="K7" s="36"/>
      <c r="L7" s="38">
        <v>2</v>
      </c>
      <c r="M7" s="34"/>
      <c r="N7" s="35">
        <f>L7/L32*100</f>
        <v>3.125</v>
      </c>
      <c r="O7" s="36"/>
    </row>
    <row r="8" spans="1:15" ht="15.95" customHeight="1" x14ac:dyDescent="0.4">
      <c r="A8" s="12"/>
      <c r="B8" s="13" t="s">
        <v>7</v>
      </c>
      <c r="C8" s="14"/>
      <c r="D8" s="39">
        <v>2</v>
      </c>
      <c r="E8" s="40"/>
      <c r="F8" s="41">
        <f>D8/D32*100</f>
        <v>3.3333333333333335</v>
      </c>
      <c r="G8" s="42"/>
      <c r="H8" s="43">
        <v>2</v>
      </c>
      <c r="I8" s="40"/>
      <c r="J8" s="41">
        <f>H8/H32*100</f>
        <v>3.5087719298245612</v>
      </c>
      <c r="K8" s="42"/>
      <c r="L8" s="43">
        <v>1</v>
      </c>
      <c r="M8" s="40"/>
      <c r="N8" s="41">
        <f>L8/L32*100</f>
        <v>1.5625</v>
      </c>
      <c r="O8" s="42"/>
    </row>
    <row r="9" spans="1:15" ht="15.95" customHeight="1" x14ac:dyDescent="0.4">
      <c r="A9" s="15" t="s">
        <v>8</v>
      </c>
      <c r="B9" s="16" t="s">
        <v>9</v>
      </c>
      <c r="C9" s="17"/>
      <c r="D9" s="44">
        <v>3</v>
      </c>
      <c r="E9" s="45"/>
      <c r="F9" s="46">
        <f>D9/D32*100</f>
        <v>5</v>
      </c>
      <c r="G9" s="47"/>
      <c r="H9" s="48">
        <v>2</v>
      </c>
      <c r="I9" s="45"/>
      <c r="J9" s="46">
        <f>H9/H32*100</f>
        <v>3.5087719298245612</v>
      </c>
      <c r="K9" s="47"/>
      <c r="L9" s="48">
        <v>4</v>
      </c>
      <c r="M9" s="45"/>
      <c r="N9" s="46">
        <f>L9/L32*100</f>
        <v>6.25</v>
      </c>
      <c r="O9" s="47"/>
    </row>
    <row r="10" spans="1:15" ht="15.95" customHeight="1" x14ac:dyDescent="0.4">
      <c r="A10" s="15"/>
      <c r="B10" s="16" t="s">
        <v>10</v>
      </c>
      <c r="C10" s="17"/>
      <c r="D10" s="44">
        <v>2</v>
      </c>
      <c r="E10" s="45"/>
      <c r="F10" s="46">
        <f>D10/D32*100</f>
        <v>3.3333333333333335</v>
      </c>
      <c r="G10" s="47"/>
      <c r="H10" s="48">
        <v>2</v>
      </c>
      <c r="I10" s="45"/>
      <c r="J10" s="46">
        <f>H10/H32*100</f>
        <v>3.5087719298245612</v>
      </c>
      <c r="K10" s="47"/>
      <c r="L10" s="48">
        <v>2</v>
      </c>
      <c r="M10" s="45"/>
      <c r="N10" s="46">
        <f>L10/L32*100</f>
        <v>3.125</v>
      </c>
      <c r="O10" s="47"/>
    </row>
    <row r="11" spans="1:15" ht="15.95" customHeight="1" x14ac:dyDescent="0.4">
      <c r="A11" s="15" t="s">
        <v>11</v>
      </c>
      <c r="B11" s="18" t="s">
        <v>12</v>
      </c>
      <c r="C11" s="17"/>
      <c r="D11" s="44">
        <v>5</v>
      </c>
      <c r="E11" s="45"/>
      <c r="F11" s="46">
        <f>D11/D32*100</f>
        <v>8.3333333333333321</v>
      </c>
      <c r="G11" s="47"/>
      <c r="H11" s="48">
        <v>7</v>
      </c>
      <c r="I11" s="45"/>
      <c r="J11" s="46">
        <f>H11/H32*100</f>
        <v>12.280701754385964</v>
      </c>
      <c r="K11" s="47"/>
      <c r="L11" s="48">
        <v>9</v>
      </c>
      <c r="M11" s="45"/>
      <c r="N11" s="46">
        <f>L11/L32*100</f>
        <v>14.0625</v>
      </c>
      <c r="O11" s="47"/>
    </row>
    <row r="12" spans="1:15" ht="15.95" customHeight="1" x14ac:dyDescent="0.4">
      <c r="A12" s="15"/>
      <c r="B12" s="16" t="s">
        <v>13</v>
      </c>
      <c r="C12" s="17"/>
      <c r="D12" s="44">
        <v>1</v>
      </c>
      <c r="E12" s="45"/>
      <c r="F12" s="46">
        <f>D12/D32*100</f>
        <v>1.6666666666666667</v>
      </c>
      <c r="G12" s="47"/>
      <c r="H12" s="48">
        <v>1</v>
      </c>
      <c r="I12" s="45"/>
      <c r="J12" s="46">
        <f>H12/H32*100</f>
        <v>1.7543859649122806</v>
      </c>
      <c r="K12" s="47"/>
      <c r="L12" s="48">
        <v>0</v>
      </c>
      <c r="M12" s="45"/>
      <c r="N12" s="46">
        <f>L12/L32*100</f>
        <v>0</v>
      </c>
      <c r="O12" s="47"/>
    </row>
    <row r="13" spans="1:15" ht="15.95" customHeight="1" x14ac:dyDescent="0.4">
      <c r="A13" s="15" t="s">
        <v>14</v>
      </c>
      <c r="B13" s="16" t="s">
        <v>15</v>
      </c>
      <c r="C13" s="17"/>
      <c r="D13" s="44">
        <v>3</v>
      </c>
      <c r="E13" s="45"/>
      <c r="F13" s="46">
        <f>D13/D32*100</f>
        <v>5</v>
      </c>
      <c r="G13" s="47"/>
      <c r="H13" s="43">
        <v>1</v>
      </c>
      <c r="I13" s="45"/>
      <c r="J13" s="46">
        <f>H13/H32*100</f>
        <v>1.7543859649122806</v>
      </c>
      <c r="K13" s="47"/>
      <c r="L13" s="43">
        <v>0</v>
      </c>
      <c r="M13" s="45"/>
      <c r="N13" s="46">
        <f>L13/L32*100</f>
        <v>0</v>
      </c>
      <c r="O13" s="47"/>
    </row>
    <row r="14" spans="1:15" ht="15.95" customHeight="1" x14ac:dyDescent="0.4">
      <c r="A14" s="19"/>
      <c r="B14" s="20" t="s">
        <v>16</v>
      </c>
      <c r="C14" s="21"/>
      <c r="D14" s="49">
        <f>SUM(D8:D13)</f>
        <v>16</v>
      </c>
      <c r="E14" s="50"/>
      <c r="F14" s="51">
        <f>D14/D32*100</f>
        <v>26.666666666666668</v>
      </c>
      <c r="G14" s="52"/>
      <c r="H14" s="53">
        <f>SUM(H8:H13)</f>
        <v>15</v>
      </c>
      <c r="I14" s="50"/>
      <c r="J14" s="51">
        <f>H14/H32*100</f>
        <v>26.315789473684209</v>
      </c>
      <c r="K14" s="52"/>
      <c r="L14" s="53">
        <f>SUM(L8:L13)</f>
        <v>16</v>
      </c>
      <c r="M14" s="50"/>
      <c r="N14" s="51">
        <f>L14/L32*100</f>
        <v>25</v>
      </c>
      <c r="O14" s="52"/>
    </row>
    <row r="15" spans="1:15" ht="15.95" customHeight="1" x14ac:dyDescent="0.4">
      <c r="A15" s="12" t="s">
        <v>17</v>
      </c>
      <c r="B15" s="13" t="s">
        <v>18</v>
      </c>
      <c r="C15" s="14"/>
      <c r="D15" s="39">
        <v>0</v>
      </c>
      <c r="E15" s="40"/>
      <c r="F15" s="41">
        <f>D15/D32*100</f>
        <v>0</v>
      </c>
      <c r="G15" s="42"/>
      <c r="H15" s="54">
        <v>1</v>
      </c>
      <c r="I15" s="40"/>
      <c r="J15" s="41">
        <f>H15/H32*100</f>
        <v>1.7543859649122806</v>
      </c>
      <c r="K15" s="42"/>
      <c r="L15" s="54">
        <v>1</v>
      </c>
      <c r="M15" s="40"/>
      <c r="N15" s="41">
        <f>L15/L32*100</f>
        <v>1.5625</v>
      </c>
      <c r="O15" s="42"/>
    </row>
    <row r="16" spans="1:15" ht="15.95" customHeight="1" x14ac:dyDescent="0.4">
      <c r="A16" s="15" t="s">
        <v>19</v>
      </c>
      <c r="B16" s="16" t="s">
        <v>20</v>
      </c>
      <c r="C16" s="17"/>
      <c r="D16" s="44">
        <v>1</v>
      </c>
      <c r="E16" s="45"/>
      <c r="F16" s="46">
        <f>D16/D32*100</f>
        <v>1.6666666666666667</v>
      </c>
      <c r="G16" s="47"/>
      <c r="H16" s="43">
        <v>1</v>
      </c>
      <c r="I16" s="45"/>
      <c r="J16" s="46">
        <f>H16/H32*100</f>
        <v>1.7543859649122806</v>
      </c>
      <c r="K16" s="47"/>
      <c r="L16" s="43">
        <v>2</v>
      </c>
      <c r="M16" s="45"/>
      <c r="N16" s="46">
        <f>L16/L32*100</f>
        <v>3.125</v>
      </c>
      <c r="O16" s="47"/>
    </row>
    <row r="17" spans="1:15" ht="15.95" customHeight="1" x14ac:dyDescent="0.4">
      <c r="A17" s="15" t="s">
        <v>21</v>
      </c>
      <c r="B17" s="16" t="s">
        <v>22</v>
      </c>
      <c r="C17" s="17"/>
      <c r="D17" s="44">
        <v>0</v>
      </c>
      <c r="E17" s="45"/>
      <c r="F17" s="46">
        <f>D17/D32*100</f>
        <v>0</v>
      </c>
      <c r="G17" s="47"/>
      <c r="H17" s="48">
        <v>0</v>
      </c>
      <c r="I17" s="45"/>
      <c r="J17" s="46">
        <f>H17/H32*100</f>
        <v>0</v>
      </c>
      <c r="K17" s="47"/>
      <c r="L17" s="48">
        <v>2</v>
      </c>
      <c r="M17" s="45"/>
      <c r="N17" s="46">
        <f>L17/L32*100</f>
        <v>3.125</v>
      </c>
      <c r="O17" s="47"/>
    </row>
    <row r="18" spans="1:15" ht="15.95" customHeight="1" x14ac:dyDescent="0.4">
      <c r="A18" s="15" t="s">
        <v>23</v>
      </c>
      <c r="B18" s="16" t="s">
        <v>24</v>
      </c>
      <c r="C18" s="17"/>
      <c r="D18" s="44">
        <v>0</v>
      </c>
      <c r="E18" s="45"/>
      <c r="F18" s="46">
        <f>D18/D32*100</f>
        <v>0</v>
      </c>
      <c r="G18" s="47"/>
      <c r="H18" s="48">
        <v>0</v>
      </c>
      <c r="I18" s="45"/>
      <c r="J18" s="46">
        <f>H18/H32*100</f>
        <v>0</v>
      </c>
      <c r="K18" s="47"/>
      <c r="L18" s="48">
        <v>0</v>
      </c>
      <c r="M18" s="45"/>
      <c r="N18" s="46">
        <f>L18/L32*100</f>
        <v>0</v>
      </c>
      <c r="O18" s="47"/>
    </row>
    <row r="19" spans="1:15" ht="15.95" customHeight="1" x14ac:dyDescent="0.4">
      <c r="A19" s="15" t="s">
        <v>25</v>
      </c>
      <c r="B19" s="16" t="s">
        <v>26</v>
      </c>
      <c r="C19" s="17"/>
      <c r="D19" s="44">
        <v>1</v>
      </c>
      <c r="E19" s="45"/>
      <c r="F19" s="46">
        <f>D19/D32*100</f>
        <v>1.6666666666666667</v>
      </c>
      <c r="G19" s="47"/>
      <c r="H19" s="48">
        <v>2</v>
      </c>
      <c r="I19" s="45"/>
      <c r="J19" s="46">
        <f>H19/H32*100</f>
        <v>3.5087719298245612</v>
      </c>
      <c r="K19" s="47"/>
      <c r="L19" s="48">
        <v>5</v>
      </c>
      <c r="M19" s="45"/>
      <c r="N19" s="46">
        <f>L19/L32*100</f>
        <v>7.8125</v>
      </c>
      <c r="O19" s="47"/>
    </row>
    <row r="20" spans="1:15" ht="15.95" customHeight="1" x14ac:dyDescent="0.4">
      <c r="A20" s="8"/>
      <c r="B20" s="20" t="s">
        <v>16</v>
      </c>
      <c r="C20" s="21"/>
      <c r="D20" s="49">
        <f>SUM(D15:D19)</f>
        <v>2</v>
      </c>
      <c r="E20" s="50"/>
      <c r="F20" s="51">
        <f>D20/D32*100</f>
        <v>3.3333333333333335</v>
      </c>
      <c r="G20" s="52"/>
      <c r="H20" s="53">
        <f>SUM(H15:H19)</f>
        <v>4</v>
      </c>
      <c r="I20" s="50"/>
      <c r="J20" s="51">
        <f>H20/H32*100</f>
        <v>7.0175438596491224</v>
      </c>
      <c r="K20" s="52"/>
      <c r="L20" s="53">
        <f>SUM(L15:L19)</f>
        <v>10</v>
      </c>
      <c r="M20" s="50"/>
      <c r="N20" s="51">
        <f>L20/L32*100</f>
        <v>15.625</v>
      </c>
      <c r="O20" s="52"/>
    </row>
    <row r="21" spans="1:15" ht="15.95" customHeight="1" x14ac:dyDescent="0.4">
      <c r="A21" s="12"/>
      <c r="B21" s="13" t="s">
        <v>27</v>
      </c>
      <c r="C21" s="14"/>
      <c r="D21" s="39">
        <v>0</v>
      </c>
      <c r="E21" s="40"/>
      <c r="F21" s="41">
        <f>D21/D32*100</f>
        <v>0</v>
      </c>
      <c r="G21" s="42"/>
      <c r="H21" s="43">
        <v>0</v>
      </c>
      <c r="I21" s="40"/>
      <c r="J21" s="41">
        <f>H21/H32*100</f>
        <v>0</v>
      </c>
      <c r="K21" s="42"/>
      <c r="L21" s="43">
        <v>0</v>
      </c>
      <c r="M21" s="40"/>
      <c r="N21" s="41">
        <f>L21/L32*100</f>
        <v>0</v>
      </c>
      <c r="O21" s="42"/>
    </row>
    <row r="22" spans="1:15" ht="15.95" customHeight="1" x14ac:dyDescent="0.4">
      <c r="A22" s="15" t="s">
        <v>28</v>
      </c>
      <c r="B22" s="16" t="s">
        <v>29</v>
      </c>
      <c r="C22" s="17"/>
      <c r="D22" s="44">
        <v>1</v>
      </c>
      <c r="E22" s="45"/>
      <c r="F22" s="46">
        <f>D22/D32*100</f>
        <v>1.6666666666666667</v>
      </c>
      <c r="G22" s="47"/>
      <c r="H22" s="48">
        <v>0</v>
      </c>
      <c r="I22" s="45"/>
      <c r="J22" s="46">
        <f>H22/H32*100</f>
        <v>0</v>
      </c>
      <c r="K22" s="47"/>
      <c r="L22" s="48">
        <v>0</v>
      </c>
      <c r="M22" s="45"/>
      <c r="N22" s="46">
        <f>L22/L32*100</f>
        <v>0</v>
      </c>
      <c r="O22" s="47"/>
    </row>
    <row r="23" spans="1:15" ht="15.95" customHeight="1" x14ac:dyDescent="0.4">
      <c r="A23" s="15" t="s">
        <v>30</v>
      </c>
      <c r="B23" s="16" t="s">
        <v>31</v>
      </c>
      <c r="C23" s="17"/>
      <c r="D23" s="44">
        <v>1</v>
      </c>
      <c r="E23" s="45"/>
      <c r="F23" s="46">
        <f>D23/D32*100</f>
        <v>1.6666666666666667</v>
      </c>
      <c r="G23" s="47"/>
      <c r="H23" s="48">
        <v>1</v>
      </c>
      <c r="I23" s="45"/>
      <c r="J23" s="46">
        <f>H23/H32*100</f>
        <v>1.7543859649122806</v>
      </c>
      <c r="K23" s="47"/>
      <c r="L23" s="48">
        <v>1</v>
      </c>
      <c r="M23" s="45"/>
      <c r="N23" s="46">
        <f>L23/L32*100</f>
        <v>1.5625</v>
      </c>
      <c r="O23" s="47"/>
    </row>
    <row r="24" spans="1:15" ht="15.95" customHeight="1" x14ac:dyDescent="0.4">
      <c r="A24" s="15" t="s">
        <v>32</v>
      </c>
      <c r="B24" s="16" t="s">
        <v>33</v>
      </c>
      <c r="C24" s="17"/>
      <c r="D24" s="44">
        <v>4</v>
      </c>
      <c r="E24" s="45"/>
      <c r="F24" s="46">
        <f>D24/D32*100</f>
        <v>6.666666666666667</v>
      </c>
      <c r="G24" s="47"/>
      <c r="H24" s="55">
        <v>1</v>
      </c>
      <c r="I24" s="45"/>
      <c r="J24" s="46">
        <f>H24/H32*100</f>
        <v>1.7543859649122806</v>
      </c>
      <c r="K24" s="47"/>
      <c r="L24" s="55">
        <v>1</v>
      </c>
      <c r="M24" s="45"/>
      <c r="N24" s="46">
        <f>L24/L32*100</f>
        <v>1.5625</v>
      </c>
      <c r="O24" s="47"/>
    </row>
    <row r="25" spans="1:15" ht="15.95" customHeight="1" x14ac:dyDescent="0.4">
      <c r="A25" s="15" t="s">
        <v>34</v>
      </c>
      <c r="B25" s="16" t="s">
        <v>35</v>
      </c>
      <c r="C25" s="17"/>
      <c r="D25" s="44">
        <v>5</v>
      </c>
      <c r="E25" s="45"/>
      <c r="F25" s="46">
        <f>D25/D32*100</f>
        <v>8.3333333333333321</v>
      </c>
      <c r="G25" s="47"/>
      <c r="H25" s="48">
        <v>7</v>
      </c>
      <c r="I25" s="45"/>
      <c r="J25" s="46">
        <f>H25/H32*100</f>
        <v>12.280701754385964</v>
      </c>
      <c r="K25" s="47"/>
      <c r="L25" s="48">
        <v>7</v>
      </c>
      <c r="M25" s="45"/>
      <c r="N25" s="46">
        <f>L25/L32*100</f>
        <v>10.9375</v>
      </c>
      <c r="O25" s="47"/>
    </row>
    <row r="26" spans="1:15" ht="15.95" customHeight="1" x14ac:dyDescent="0.4">
      <c r="A26" s="15" t="s">
        <v>36</v>
      </c>
      <c r="B26" s="16" t="s">
        <v>37</v>
      </c>
      <c r="C26" s="17"/>
      <c r="D26" s="44">
        <v>0</v>
      </c>
      <c r="E26" s="45"/>
      <c r="F26" s="46">
        <f>D26/D32*100</f>
        <v>0</v>
      </c>
      <c r="G26" s="47"/>
      <c r="H26" s="48">
        <v>3</v>
      </c>
      <c r="I26" s="45"/>
      <c r="J26" s="46">
        <f>H26/H32*100</f>
        <v>5.2631578947368416</v>
      </c>
      <c r="K26" s="47"/>
      <c r="L26" s="48">
        <v>5</v>
      </c>
      <c r="M26" s="45"/>
      <c r="N26" s="46">
        <f>L26/L32*100</f>
        <v>7.8125</v>
      </c>
      <c r="O26" s="47"/>
    </row>
    <row r="27" spans="1:15" ht="15.95" customHeight="1" x14ac:dyDescent="0.4">
      <c r="A27" s="15"/>
      <c r="B27" s="22" t="s">
        <v>16</v>
      </c>
      <c r="C27" s="23"/>
      <c r="D27" s="49">
        <f>SUM(D21:D26)</f>
        <v>11</v>
      </c>
      <c r="E27" s="50"/>
      <c r="F27" s="51">
        <f>D27/D32*100</f>
        <v>18.333333333333332</v>
      </c>
      <c r="G27" s="52"/>
      <c r="H27" s="53">
        <f>SUM(H21:H26)</f>
        <v>12</v>
      </c>
      <c r="I27" s="50"/>
      <c r="J27" s="51">
        <f>H27/H32*100</f>
        <v>21.052631578947366</v>
      </c>
      <c r="K27" s="52"/>
      <c r="L27" s="53">
        <f>SUM(L21:L26)</f>
        <v>14</v>
      </c>
      <c r="M27" s="50"/>
      <c r="N27" s="51">
        <f>L27/L32*100</f>
        <v>21.875</v>
      </c>
      <c r="O27" s="52"/>
    </row>
    <row r="28" spans="1:15" ht="15.95" customHeight="1" x14ac:dyDescent="0.4">
      <c r="A28" s="24" t="s">
        <v>38</v>
      </c>
      <c r="B28" s="9"/>
      <c r="C28" s="25"/>
      <c r="D28" s="33">
        <v>0</v>
      </c>
      <c r="E28" s="34"/>
      <c r="F28" s="35">
        <f>D28/D32*100</f>
        <v>0</v>
      </c>
      <c r="G28" s="36"/>
      <c r="H28" s="38">
        <v>0</v>
      </c>
      <c r="I28" s="34"/>
      <c r="J28" s="35">
        <f>H28/H32*100</f>
        <v>0</v>
      </c>
      <c r="K28" s="36"/>
      <c r="L28" s="38">
        <v>1</v>
      </c>
      <c r="M28" s="34"/>
      <c r="N28" s="35">
        <f>L28/L32*100</f>
        <v>1.5625</v>
      </c>
      <c r="O28" s="36"/>
    </row>
    <row r="29" spans="1:15" ht="15.95" customHeight="1" x14ac:dyDescent="0.4">
      <c r="A29" s="24" t="s">
        <v>39</v>
      </c>
      <c r="B29" s="9"/>
      <c r="C29" s="25"/>
      <c r="D29" s="33">
        <v>15</v>
      </c>
      <c r="E29" s="34"/>
      <c r="F29" s="35">
        <f>D29/D32*100</f>
        <v>25</v>
      </c>
      <c r="G29" s="36"/>
      <c r="H29" s="38">
        <v>19</v>
      </c>
      <c r="I29" s="34"/>
      <c r="J29" s="35">
        <f>H29/H32*100</f>
        <v>33.333333333333329</v>
      </c>
      <c r="K29" s="36"/>
      <c r="L29" s="38">
        <v>13</v>
      </c>
      <c r="M29" s="34"/>
      <c r="N29" s="35">
        <f>L29/L32*100</f>
        <v>20.3125</v>
      </c>
      <c r="O29" s="36"/>
    </row>
    <row r="30" spans="1:15" ht="15.95" customHeight="1" x14ac:dyDescent="0.4">
      <c r="A30" s="24" t="s">
        <v>40</v>
      </c>
      <c r="B30" s="9"/>
      <c r="C30" s="25"/>
      <c r="D30" s="33">
        <v>1</v>
      </c>
      <c r="E30" s="34"/>
      <c r="F30" s="35">
        <f>D30/D32*100</f>
        <v>1.6666666666666667</v>
      </c>
      <c r="G30" s="36"/>
      <c r="H30" s="38">
        <v>0</v>
      </c>
      <c r="I30" s="34"/>
      <c r="J30" s="35">
        <f>H30/H32*100</f>
        <v>0</v>
      </c>
      <c r="K30" s="36"/>
      <c r="L30" s="38">
        <v>0</v>
      </c>
      <c r="M30" s="34"/>
      <c r="N30" s="35">
        <f>L30/L32*100</f>
        <v>0</v>
      </c>
      <c r="O30" s="36"/>
    </row>
    <row r="31" spans="1:15" ht="15.95" customHeight="1" x14ac:dyDescent="0.4">
      <c r="A31" s="24" t="s">
        <v>41</v>
      </c>
      <c r="B31" s="9"/>
      <c r="C31" s="25"/>
      <c r="D31" s="33">
        <v>8</v>
      </c>
      <c r="E31" s="34"/>
      <c r="F31" s="35">
        <f>D31/D32*100</f>
        <v>13.333333333333334</v>
      </c>
      <c r="G31" s="36"/>
      <c r="H31" s="37">
        <v>2</v>
      </c>
      <c r="I31" s="34"/>
      <c r="J31" s="35">
        <f>H31/H32*100</f>
        <v>3.5087719298245612</v>
      </c>
      <c r="K31" s="36"/>
      <c r="L31" s="37">
        <v>5</v>
      </c>
      <c r="M31" s="34"/>
      <c r="N31" s="35">
        <f>L31/L32*100</f>
        <v>7.8125</v>
      </c>
      <c r="O31" s="36"/>
    </row>
    <row r="32" spans="1:15" ht="15.95" customHeight="1" x14ac:dyDescent="0.4">
      <c r="A32" s="26"/>
      <c r="B32" s="27" t="s">
        <v>42</v>
      </c>
      <c r="C32" s="25"/>
      <c r="D32" s="33">
        <f>D31+D30+D29+D28+D27+D20+D14+D7+D6+D5</f>
        <v>60</v>
      </c>
      <c r="E32" s="56"/>
      <c r="F32" s="35">
        <f>D32/D32*100</f>
        <v>100</v>
      </c>
      <c r="G32" s="36"/>
      <c r="H32" s="49">
        <f>H31+H30+H29+H28+H27+H20+H14+H7+H6+H5</f>
        <v>57</v>
      </c>
      <c r="I32" s="34"/>
      <c r="J32" s="35">
        <f>H32/H32*100</f>
        <v>100</v>
      </c>
      <c r="K32" s="36"/>
      <c r="L32" s="49">
        <f>L31+L30+L29+L28+L27+L20+L14+L7+L6+L5</f>
        <v>64</v>
      </c>
      <c r="M32" s="34"/>
      <c r="N32" s="35">
        <f>L32/L32*100</f>
        <v>100</v>
      </c>
      <c r="O32" s="36"/>
    </row>
    <row r="33" spans="1:15" ht="15" customHeight="1" x14ac:dyDescent="0.4">
      <c r="A33" s="28" t="s">
        <v>43</v>
      </c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7.5" customHeight="1" x14ac:dyDescent="0.4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4" customHeight="1" x14ac:dyDescent="0.4"/>
    <row r="36" spans="1:15" ht="15.4" customHeight="1" x14ac:dyDescent="0.4"/>
    <row r="37" spans="1:15" ht="15.4" customHeight="1" x14ac:dyDescent="0.4"/>
    <row r="38" spans="1:15" ht="15" customHeight="1" x14ac:dyDescent="0.4"/>
    <row r="39" spans="1:15" ht="15" customHeight="1" x14ac:dyDescent="0.4"/>
    <row r="40" spans="1:15" ht="15" customHeight="1" x14ac:dyDescent="0.4"/>
    <row r="41" spans="1:15" ht="15" customHeight="1" x14ac:dyDescent="0.4"/>
    <row r="42" spans="1:15" ht="15" customHeight="1" x14ac:dyDescent="0.4"/>
    <row r="43" spans="1:15" ht="15" customHeight="1" x14ac:dyDescent="0.4"/>
    <row r="44" spans="1:15" s="31" customFormat="1" ht="15" customHeight="1" x14ac:dyDescent="0.4"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31" customFormat="1" ht="15" customHeight="1" x14ac:dyDescent="0.4"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s="31" customFormat="1" ht="15" customHeight="1" x14ac:dyDescent="0.4"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s="31" customFormat="1" ht="15" customHeight="1" x14ac:dyDescent="0.4"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s="31" customFormat="1" ht="15" customHeight="1" x14ac:dyDescent="0.4"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4:15" s="31" customFormat="1" ht="15" customHeight="1" x14ac:dyDescent="0.4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4:15" s="31" customFormat="1" ht="15" customHeight="1" x14ac:dyDescent="0.4"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4:15" s="31" customFormat="1" ht="15" customHeight="1" x14ac:dyDescent="0.4"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4:15" s="31" customFormat="1" ht="15" customHeight="1" x14ac:dyDescent="0.4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4:15" s="31" customFormat="1" ht="15" customHeight="1" x14ac:dyDescent="0.4"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4:15" s="31" customFormat="1" ht="15" customHeight="1" x14ac:dyDescent="0.4"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4:15" s="31" customFormat="1" ht="15" customHeight="1" x14ac:dyDescent="0.4"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4:15" s="31" customFormat="1" ht="15" customHeight="1" x14ac:dyDescent="0.4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4:15" s="31" customFormat="1" ht="15" customHeight="1" x14ac:dyDescent="0.4"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4:15" s="31" customFormat="1" ht="15" customHeight="1" x14ac:dyDescent="0.4"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4:15" s="31" customFormat="1" ht="15" customHeight="1" x14ac:dyDescent="0.4"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4:15" s="31" customFormat="1" ht="15" customHeight="1" x14ac:dyDescent="0.4"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4:15" s="31" customFormat="1" ht="15" customHeight="1" x14ac:dyDescent="0.4"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4:15" s="31" customFormat="1" ht="15" customHeight="1" x14ac:dyDescent="0.4"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4:15" s="31" customFormat="1" ht="15" customHeight="1" x14ac:dyDescent="0.4"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4:15" s="31" customFormat="1" ht="15" customHeight="1" x14ac:dyDescent="0.4"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4:15" s="31" customFormat="1" ht="18" customHeight="1" x14ac:dyDescent="0.4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4:15" s="31" customFormat="1" ht="18" customHeight="1" x14ac:dyDescent="0.4"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4:15" s="31" customFormat="1" ht="18" customHeight="1" x14ac:dyDescent="0.4"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4:15" s="31" customFormat="1" ht="18" customHeight="1" x14ac:dyDescent="0.4"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4:15" s="31" customFormat="1" ht="18" customHeight="1" x14ac:dyDescent="0.4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4:15" s="31" customFormat="1" ht="18" customHeight="1" x14ac:dyDescent="0.4"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4:15" s="31" customFormat="1" ht="18" customHeight="1" x14ac:dyDescent="0.4"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4:15" s="31" customFormat="1" ht="18" customHeight="1" x14ac:dyDescent="0.4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4:15" s="31" customFormat="1" ht="18" customHeight="1" x14ac:dyDescent="0.4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4:15" s="31" customFormat="1" ht="18" customHeight="1" x14ac:dyDescent="0.4"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4:15" s="31" customFormat="1" ht="18" customHeight="1" x14ac:dyDescent="0.4"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4:15" s="31" customFormat="1" ht="18" customHeight="1" x14ac:dyDescent="0.4"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4:15" s="31" customFormat="1" ht="18" customHeight="1" x14ac:dyDescent="0.4"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4:15" s="31" customFormat="1" ht="18" customHeight="1" x14ac:dyDescent="0.4"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4:15" s="31" customFormat="1" ht="18" customHeight="1" x14ac:dyDescent="0.4"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4:15" s="31" customFormat="1" ht="18" customHeight="1" x14ac:dyDescent="0.4"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4:15" s="31" customFormat="1" ht="18" customHeight="1" x14ac:dyDescent="0.4"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4:15" s="31" customFormat="1" ht="18" customHeight="1" x14ac:dyDescent="0.4"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4:15" s="31" customFormat="1" ht="18" customHeight="1" x14ac:dyDescent="0.4"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4:15" s="31" customFormat="1" ht="18" customHeight="1" x14ac:dyDescent="0.4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4:15" s="31" customFormat="1" ht="18" customHeight="1" x14ac:dyDescent="0.4"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4:15" s="31" customFormat="1" ht="18" customHeight="1" x14ac:dyDescent="0.4"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4:15" s="31" customFormat="1" ht="18" customHeight="1" x14ac:dyDescent="0.4"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4:15" s="31" customFormat="1" ht="18" customHeight="1" x14ac:dyDescent="0.4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4:15" s="31" customFormat="1" ht="18" customHeight="1" x14ac:dyDescent="0.4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4:15" s="31" customFormat="1" ht="18" customHeight="1" x14ac:dyDescent="0.4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4:15" s="31" customFormat="1" ht="18" customHeight="1" x14ac:dyDescent="0.4"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4:15" s="31" customFormat="1" ht="18" customHeight="1" x14ac:dyDescent="0.4"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4:15" s="31" customFormat="1" ht="18" customHeight="1" x14ac:dyDescent="0.4"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4:15" s="31" customFormat="1" ht="18" customHeight="1" x14ac:dyDescent="0.4"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4:15" s="31" customFormat="1" ht="18" customHeight="1" x14ac:dyDescent="0.4"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4:15" s="31" customFormat="1" ht="18" customHeight="1" x14ac:dyDescent="0.4"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4:15" s="31" customFormat="1" ht="18" customHeight="1" x14ac:dyDescent="0.4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4:15" s="31" customFormat="1" ht="18" customHeight="1" x14ac:dyDescent="0.4"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</sheetData>
  <mergeCells count="10">
    <mergeCell ref="B3:B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1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調整事項別申請件数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2021-02-08T09:57:58Z</dcterms:created>
  <dcterms:modified xsi:type="dcterms:W3CDTF">2023-03-01T08:32:16Z</dcterms:modified>
</cp:coreProperties>
</file>