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2700" windowWidth="10950" windowHeight="8295" activeTab="0"/>
  </bookViews>
  <sheets>
    <sheet name="第１表" sheetId="1" r:id="rId1"/>
  </sheets>
  <definedNames>
    <definedName name="\A">'第１表'!#REF!</definedName>
    <definedName name="\B">'第１表'!#REF!</definedName>
    <definedName name="_xlnm.Print_Area" localSheetId="0">'第１表'!$A$1:$P$85</definedName>
    <definedName name="Print_Area_MI" localSheetId="0">'第１表'!#REF!</definedName>
    <definedName name="_xlnm.Print_Titles" localSheetId="0">'第１表'!$1:$7</definedName>
  </definedNames>
  <calcPr fullCalcOnLoad="1"/>
</workbook>
</file>

<file path=xl/sharedStrings.xml><?xml version="1.0" encoding="utf-8"?>
<sst xmlns="http://schemas.openxmlformats.org/spreadsheetml/2006/main" count="103" uniqueCount="95">
  <si>
    <t>男</t>
  </si>
  <si>
    <t>人　　口　　(人)</t>
  </si>
  <si>
    <t>合計</t>
  </si>
  <si>
    <t>計</t>
  </si>
  <si>
    <t>世　　帯　　数</t>
  </si>
  <si>
    <t>日本人</t>
  </si>
  <si>
    <t>外国人</t>
  </si>
  <si>
    <t>複数国籍</t>
  </si>
  <si>
    <t>女</t>
  </si>
  <si>
    <t xml:space="preserve"> 計（Ｂ）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</si>
  <si>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</si>
  <si>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</si>
  <si>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</si>
  <si>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</si>
  <si>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</si>
  <si>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</si>
  <si>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</si>
  <si>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</si>
  <si>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</si>
  <si>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</si>
  <si>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</si>
  <si>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</si>
  <si>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</si>
  <si>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</si>
  <si>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</si>
  <si>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</si>
  <si>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</si>
  <si>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</si>
  <si>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</si>
  <si>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</si>
  <si>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</si>
  <si>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</si>
  <si>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</si>
  <si>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</si>
  <si>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</si>
  <si>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</si>
  <si>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</si>
  <si>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</si>
  <si>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</si>
  <si>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</si>
  <si>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</si>
  <si>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</si>
  <si>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</si>
  <si>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　都島区</t>
  </si>
  <si>
    <t>　福島区</t>
  </si>
  <si>
    <t>　此花区</t>
  </si>
  <si>
    <t>　西区</t>
  </si>
  <si>
    <t>　港区</t>
  </si>
  <si>
    <t>　大正区</t>
  </si>
  <si>
    <t>　天王寺区</t>
  </si>
  <si>
    <t>　浪速区</t>
  </si>
  <si>
    <t>　西淀川区</t>
  </si>
  <si>
    <t>　東淀川区</t>
  </si>
  <si>
    <t>　東成区</t>
  </si>
  <si>
    <t>　生野区</t>
  </si>
  <si>
    <t>　旭区</t>
  </si>
  <si>
    <t>　城東区</t>
  </si>
  <si>
    <t>　阿倍野区</t>
  </si>
  <si>
    <t>　住吉区</t>
  </si>
  <si>
    <t>　東住吉区</t>
  </si>
  <si>
    <t>　西成区</t>
  </si>
  <si>
    <t>　淀川区</t>
  </si>
  <si>
    <t>　鶴見区</t>
  </si>
  <si>
    <t>　住之江区</t>
  </si>
  <si>
    <t>　平野区</t>
  </si>
  <si>
    <t>　北区</t>
  </si>
  <si>
    <t>　中央区</t>
  </si>
  <si>
    <t>　堺区</t>
  </si>
  <si>
    <t>　中区</t>
  </si>
  <si>
    <t>　東区</t>
  </si>
  <si>
    <t>　西区</t>
  </si>
  <si>
    <t>　南区</t>
  </si>
  <si>
    <t>　北区</t>
  </si>
  <si>
    <t>　美原区</t>
  </si>
  <si>
    <t>市計（大阪市・堺市を除く）</t>
  </si>
  <si>
    <t>島本町</t>
  </si>
  <si>
    <t>三島郡</t>
  </si>
  <si>
    <t>豊能町</t>
  </si>
  <si>
    <t>能勢町</t>
  </si>
  <si>
    <t>忠岡町</t>
  </si>
  <si>
    <t>豊能郡</t>
  </si>
  <si>
    <t>泉北郡</t>
  </si>
  <si>
    <t>熊取町</t>
  </si>
  <si>
    <t>田尻町</t>
  </si>
  <si>
    <t>岬町</t>
  </si>
  <si>
    <t>泉南郡</t>
  </si>
  <si>
    <t>太子町</t>
  </si>
  <si>
    <t>河南町</t>
  </si>
  <si>
    <t>千早赤阪村</t>
  </si>
  <si>
    <t>南河内郡</t>
  </si>
  <si>
    <t>町村計</t>
  </si>
  <si>
    <t>市町村計（大阪市・堺市を除く）</t>
  </si>
  <si>
    <t>大阪府計</t>
  </si>
  <si>
    <t>市町村名</t>
  </si>
  <si>
    <t>大阪府の住民基本台帳人口（平成30年1月1日現在）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</si>
</sst>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sz val="1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12"/>
      <name val="Calibri"/>
      <family val="3"/>
    </font>
    <font>
      <sz val="14"/>
      <name val="Calibri"/>
      <family val="3"/>
    </font>
    <font>
      <sz val="14"/>
      <color rgb="FF0000FF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double">
        <color indexed="8"/>
      </bottom>
    </border>
    <border>
      <left style="medium">
        <color theme="1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double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thin">
        <color indexed="8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theme="1"/>
      </bottom>
    </border>
    <border>
      <left>
        <color indexed="63"/>
      </left>
      <right style="medium">
        <color theme="1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 style="medium">
        <color theme="1"/>
      </top>
      <bottom style="thin">
        <color indexed="8"/>
      </bottom>
    </border>
    <border>
      <left>
        <color indexed="63"/>
      </left>
      <right>
        <color indexed="63"/>
      </right>
      <top style="medium">
        <color theme="1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theme="1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theme="1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theme="1"/>
      </top>
      <bottom style="thin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</borders>
  <cellStyleXfs count="67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1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1" fontId="0" fillId="0" borderId="0">
      <alignment/>
      <protection/>
    </xf>
    <xf numFmtId="1" fontId="0" fillId="0" borderId="0">
      <alignment/>
      <protection/>
    </xf>
    <xf numFmtId="1" fontId="43" fillId="0" borderId="0" applyNumberFormat="0" applyFill="0" applyBorder="0" applyAlignment="0" applyProtection="0"/>
    <xf numFmtId="0" fontId="0" fillId="0" borderId="0">
      <alignment/>
      <protection/>
    </xf>
    <xf numFmtId="0" fontId="44" fillId="31" borderId="0" applyNumberFormat="0" applyBorder="0" applyAlignment="0" applyProtection="0"/>
  </cellStyleXfs>
  <cellXfs count="76">
    <xf numFmtId="1" fontId="0" fillId="0" borderId="0" xfId="0" applyAlignment="1">
      <alignment/>
    </xf>
    <xf numFmtId="1" fontId="3" fillId="0" borderId="0" xfId="0" applyFont="1" applyFill="1" applyAlignment="1">
      <alignment/>
    </xf>
    <xf numFmtId="1" fontId="3" fillId="0" borderId="0" xfId="0" applyFont="1" applyFill="1" applyAlignment="1" applyProtection="1">
      <alignment/>
      <protection/>
    </xf>
    <xf numFmtId="1" fontId="3" fillId="0" borderId="0" xfId="63" applyFont="1" applyFill="1" applyProtection="1">
      <alignment/>
      <protection/>
    </xf>
    <xf numFmtId="1" fontId="45" fillId="0" borderId="0" xfId="0" applyFont="1" applyFill="1" applyAlignment="1" applyProtection="1">
      <alignment/>
      <protection/>
    </xf>
    <xf numFmtId="49" fontId="46" fillId="0" borderId="0" xfId="0" applyNumberFormat="1" applyFont="1" applyFill="1" applyAlignment="1">
      <alignment/>
    </xf>
    <xf numFmtId="1" fontId="45" fillId="0" borderId="0" xfId="0" applyFont="1" applyFill="1" applyAlignment="1">
      <alignment/>
    </xf>
    <xf numFmtId="1" fontId="45" fillId="0" borderId="0" xfId="63" applyFont="1" applyFill="1" applyProtection="1">
      <alignment/>
      <protection/>
    </xf>
    <xf numFmtId="1" fontId="47" fillId="0" borderId="10" xfId="0" applyFont="1" applyFill="1" applyBorder="1" applyAlignment="1">
      <alignment horizontal="center"/>
    </xf>
    <xf numFmtId="1" fontId="47" fillId="0" borderId="11" xfId="0" applyFont="1" applyFill="1" applyBorder="1" applyAlignment="1">
      <alignment horizontal="center"/>
    </xf>
    <xf numFmtId="1" fontId="47" fillId="0" borderId="12" xfId="0" applyFont="1" applyFill="1" applyBorder="1" applyAlignment="1">
      <alignment horizontal="center"/>
    </xf>
    <xf numFmtId="1" fontId="48" fillId="0" borderId="13" xfId="0" applyFont="1" applyFill="1" applyBorder="1" applyAlignment="1">
      <alignment horizontal="center"/>
    </xf>
    <xf numFmtId="38" fontId="47" fillId="0" borderId="14" xfId="49" applyFont="1" applyFill="1" applyBorder="1" applyAlignment="1">
      <alignment/>
    </xf>
    <xf numFmtId="38" fontId="47" fillId="0" borderId="15" xfId="49" applyFont="1" applyFill="1" applyBorder="1" applyAlignment="1">
      <alignment/>
    </xf>
    <xf numFmtId="38" fontId="47" fillId="0" borderId="15" xfId="49" applyFont="1" applyFill="1" applyBorder="1" applyAlignment="1" applyProtection="1">
      <alignment/>
      <protection/>
    </xf>
    <xf numFmtId="1" fontId="47" fillId="0" borderId="16" xfId="0" applyFont="1" applyFill="1" applyBorder="1" applyAlignment="1">
      <alignment horizontal="center"/>
    </xf>
    <xf numFmtId="38" fontId="47" fillId="0" borderId="17" xfId="49" applyFont="1" applyFill="1" applyBorder="1" applyAlignment="1" applyProtection="1">
      <alignment/>
      <protection locked="0"/>
    </xf>
    <xf numFmtId="38" fontId="47" fillId="0" borderId="18" xfId="49" applyFont="1" applyFill="1" applyBorder="1" applyAlignment="1" applyProtection="1">
      <alignment/>
      <protection locked="0"/>
    </xf>
    <xf numFmtId="38" fontId="47" fillId="0" borderId="18" xfId="49" applyFont="1" applyFill="1" applyBorder="1" applyAlignment="1">
      <alignment/>
    </xf>
    <xf numFmtId="38" fontId="47" fillId="0" borderId="18" xfId="49" applyFont="1" applyFill="1" applyBorder="1" applyAlignment="1" applyProtection="1">
      <alignment/>
      <protection/>
    </xf>
    <xf numFmtId="38" fontId="47" fillId="0" borderId="19" xfId="49" applyFont="1" applyFill="1" applyBorder="1" applyAlignment="1" applyProtection="1">
      <alignment/>
      <protection/>
    </xf>
    <xf numFmtId="38" fontId="47" fillId="0" borderId="19" xfId="49" applyFont="1" applyFill="1" applyBorder="1" applyAlignment="1" applyProtection="1">
      <alignment/>
      <protection locked="0"/>
    </xf>
    <xf numFmtId="3" fontId="47" fillId="0" borderId="17" xfId="0" applyNumberFormat="1" applyFont="1" applyFill="1" applyBorder="1" applyAlignment="1" applyProtection="1">
      <alignment/>
      <protection/>
    </xf>
    <xf numFmtId="3" fontId="47" fillId="0" borderId="20" xfId="0" applyNumberFormat="1" applyFont="1" applyFill="1" applyBorder="1" applyAlignment="1" applyProtection="1">
      <alignment/>
      <protection/>
    </xf>
    <xf numFmtId="1" fontId="48" fillId="0" borderId="16" xfId="0" applyFont="1" applyFill="1" applyBorder="1" applyAlignment="1">
      <alignment horizontal="center"/>
    </xf>
    <xf numFmtId="38" fontId="47" fillId="0" borderId="17" xfId="49" applyFont="1" applyFill="1" applyBorder="1" applyAlignment="1" applyProtection="1">
      <alignment/>
      <protection/>
    </xf>
    <xf numFmtId="1" fontId="47" fillId="0" borderId="16" xfId="63" applyFont="1" applyFill="1" applyBorder="1" applyAlignment="1">
      <alignment horizontal="center"/>
      <protection/>
    </xf>
    <xf numFmtId="38" fontId="47" fillId="0" borderId="17" xfId="49" applyFont="1" applyFill="1" applyBorder="1" applyAlignment="1" applyProtection="1">
      <alignment/>
      <protection locked="0"/>
    </xf>
    <xf numFmtId="38" fontId="47" fillId="0" borderId="18" xfId="49" applyFont="1" applyFill="1" applyBorder="1" applyAlignment="1" applyProtection="1">
      <alignment/>
      <protection locked="0"/>
    </xf>
    <xf numFmtId="38" fontId="47" fillId="0" borderId="19" xfId="49" applyFont="1" applyFill="1" applyBorder="1" applyAlignment="1" applyProtection="1">
      <alignment/>
      <protection locked="0"/>
    </xf>
    <xf numFmtId="38" fontId="47" fillId="0" borderId="21" xfId="49" applyFont="1" applyFill="1" applyBorder="1" applyAlignment="1" applyProtection="1">
      <alignment/>
      <protection locked="0"/>
    </xf>
    <xf numFmtId="1" fontId="47" fillId="0" borderId="16" xfId="0" applyFont="1" applyFill="1" applyBorder="1" applyAlignment="1">
      <alignment horizontal="left"/>
    </xf>
    <xf numFmtId="38" fontId="47" fillId="0" borderId="20" xfId="49" applyFont="1" applyFill="1" applyBorder="1" applyAlignment="1" applyProtection="1">
      <alignment/>
      <protection locked="0"/>
    </xf>
    <xf numFmtId="38" fontId="47" fillId="0" borderId="22" xfId="49" applyFont="1" applyFill="1" applyBorder="1" applyAlignment="1" applyProtection="1">
      <alignment/>
      <protection locked="0"/>
    </xf>
    <xf numFmtId="177" fontId="47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" fontId="47" fillId="0" borderId="23" xfId="0" applyFont="1" applyFill="1" applyBorder="1" applyAlignment="1">
      <alignment horizontal="center"/>
    </xf>
    <xf numFmtId="1" fontId="47" fillId="0" borderId="24" xfId="0" applyFont="1" applyFill="1" applyBorder="1" applyAlignment="1">
      <alignment horizontal="center"/>
    </xf>
    <xf numFmtId="1" fontId="47" fillId="0" borderId="25" xfId="0" applyFont="1" applyFill="1" applyBorder="1" applyAlignment="1">
      <alignment horizontal="center"/>
    </xf>
    <xf numFmtId="1" fontId="47" fillId="0" borderId="26" xfId="0" applyFont="1" applyFill="1" applyBorder="1" applyAlignment="1">
      <alignment horizontal="center"/>
    </xf>
    <xf numFmtId="1" fontId="47" fillId="0" borderId="27" xfId="0" applyFont="1" applyFill="1" applyBorder="1" applyAlignment="1">
      <alignment horizontal="left"/>
    </xf>
    <xf numFmtId="38" fontId="47" fillId="0" borderId="28" xfId="49" applyFont="1" applyFill="1" applyBorder="1" applyAlignment="1" applyProtection="1">
      <alignment/>
      <protection/>
    </xf>
    <xf numFmtId="1" fontId="47" fillId="0" borderId="29" xfId="0" applyFont="1" applyFill="1" applyBorder="1" applyAlignment="1">
      <alignment horizontal="left"/>
    </xf>
    <xf numFmtId="38" fontId="47" fillId="0" borderId="30" xfId="49" applyFont="1" applyFill="1" applyBorder="1" applyAlignment="1" applyProtection="1">
      <alignment/>
      <protection/>
    </xf>
    <xf numFmtId="1" fontId="47" fillId="0" borderId="29" xfId="63" applyFont="1" applyFill="1" applyBorder="1" applyAlignment="1">
      <alignment horizontal="left"/>
      <protection/>
    </xf>
    <xf numFmtId="38" fontId="47" fillId="0" borderId="31" xfId="49" applyFont="1" applyFill="1" applyBorder="1" applyAlignment="1" applyProtection="1">
      <alignment/>
      <protection locked="0"/>
    </xf>
    <xf numFmtId="1" fontId="47" fillId="0" borderId="32" xfId="0" applyFont="1" applyFill="1" applyBorder="1" applyAlignment="1">
      <alignment horizontal="center" vertical="center"/>
    </xf>
    <xf numFmtId="38" fontId="47" fillId="0" borderId="33" xfId="49" applyFont="1" applyFill="1" applyBorder="1" applyAlignment="1" applyProtection="1">
      <alignment/>
      <protection locked="0"/>
    </xf>
    <xf numFmtId="38" fontId="47" fillId="0" borderId="34" xfId="49" applyFont="1" applyFill="1" applyBorder="1" applyAlignment="1" applyProtection="1">
      <alignment/>
      <protection locked="0"/>
    </xf>
    <xf numFmtId="38" fontId="47" fillId="0" borderId="35" xfId="49" applyFont="1" applyFill="1" applyBorder="1" applyAlignment="1" applyProtection="1">
      <alignment/>
      <protection locked="0"/>
    </xf>
    <xf numFmtId="38" fontId="47" fillId="0" borderId="36" xfId="49" applyFont="1" applyFill="1" applyBorder="1" applyAlignment="1" applyProtection="1">
      <alignment/>
      <protection locked="0"/>
    </xf>
    <xf numFmtId="38" fontId="47" fillId="0" borderId="37" xfId="49" applyFont="1" applyFill="1" applyBorder="1" applyAlignment="1" applyProtection="1">
      <alignment/>
      <protection locked="0"/>
    </xf>
    <xf numFmtId="1" fontId="47" fillId="0" borderId="38" xfId="0" applyFont="1" applyFill="1" applyBorder="1" applyAlignment="1">
      <alignment horizontal="center" vertical="center"/>
    </xf>
    <xf numFmtId="1" fontId="47" fillId="0" borderId="39" xfId="0" applyFont="1" applyFill="1" applyBorder="1" applyAlignment="1">
      <alignment/>
    </xf>
    <xf numFmtId="1" fontId="47" fillId="0" borderId="40" xfId="0" applyFont="1" applyFill="1" applyBorder="1" applyAlignment="1">
      <alignment horizontal="center"/>
    </xf>
    <xf numFmtId="1" fontId="47" fillId="0" borderId="41" xfId="0" applyFont="1" applyFill="1" applyBorder="1" applyAlignment="1">
      <alignment horizontal="center"/>
    </xf>
    <xf numFmtId="1" fontId="47" fillId="0" borderId="42" xfId="0" applyFont="1" applyFill="1" applyBorder="1" applyAlignment="1">
      <alignment horizontal="center"/>
    </xf>
    <xf numFmtId="1" fontId="47" fillId="0" borderId="17" xfId="0" applyFont="1" applyFill="1" applyBorder="1" applyAlignment="1" applyProtection="1">
      <alignment horizontal="center"/>
      <protection locked="0"/>
    </xf>
    <xf numFmtId="1" fontId="47" fillId="0" borderId="18" xfId="0" applyFont="1" applyFill="1" applyBorder="1" applyAlignment="1" applyProtection="1">
      <alignment horizontal="center"/>
      <protection locked="0"/>
    </xf>
    <xf numFmtId="1" fontId="47" fillId="0" borderId="19" xfId="0" applyFont="1" applyFill="1" applyBorder="1" applyAlignment="1" applyProtection="1">
      <alignment horizontal="center"/>
      <protection locked="0"/>
    </xf>
    <xf numFmtId="1" fontId="47" fillId="0" borderId="43" xfId="0" applyFont="1" applyFill="1" applyBorder="1" applyAlignment="1">
      <alignment horizontal="center"/>
    </xf>
    <xf numFmtId="1" fontId="47" fillId="0" borderId="44" xfId="0" applyFont="1" applyFill="1" applyBorder="1" applyAlignment="1">
      <alignment horizontal="center"/>
    </xf>
    <xf numFmtId="1" fontId="47" fillId="0" borderId="19" xfId="0" applyFont="1" applyFill="1" applyBorder="1" applyAlignment="1">
      <alignment horizontal="center"/>
    </xf>
    <xf numFmtId="1" fontId="47" fillId="0" borderId="20" xfId="0" applyFont="1" applyFill="1" applyBorder="1" applyAlignment="1">
      <alignment horizontal="center"/>
    </xf>
    <xf numFmtId="1" fontId="47" fillId="0" borderId="22" xfId="0" applyFont="1" applyFill="1" applyBorder="1" applyAlignment="1">
      <alignment horizontal="center"/>
    </xf>
    <xf numFmtId="1" fontId="47" fillId="0" borderId="45" xfId="0" applyFont="1" applyFill="1" applyBorder="1" applyAlignment="1" applyProtection="1">
      <alignment horizontal="center" vertical="center"/>
      <protection locked="0"/>
    </xf>
    <xf numFmtId="1" fontId="47" fillId="0" borderId="46" xfId="0" applyFont="1" applyFill="1" applyBorder="1" applyAlignment="1">
      <alignment horizontal="center" vertical="center"/>
    </xf>
    <xf numFmtId="1" fontId="47" fillId="0" borderId="47" xfId="0" applyFont="1" applyFill="1" applyBorder="1" applyAlignment="1">
      <alignment horizontal="center" vertical="center"/>
    </xf>
    <xf numFmtId="1" fontId="47" fillId="0" borderId="48" xfId="0" applyFont="1" applyFill="1" applyBorder="1" applyAlignment="1">
      <alignment horizontal="center" vertical="center"/>
    </xf>
    <xf numFmtId="1" fontId="47" fillId="0" borderId="49" xfId="0" applyFont="1" applyFill="1" applyBorder="1" applyAlignment="1">
      <alignment horizontal="center" vertical="center"/>
    </xf>
    <xf numFmtId="1" fontId="47" fillId="0" borderId="50" xfId="0" applyFont="1" applyFill="1" applyBorder="1" applyAlignment="1">
      <alignment horizontal="center" vertical="center"/>
    </xf>
    <xf numFmtId="1" fontId="47" fillId="0" borderId="0" xfId="0" applyFont="1" applyFill="1" applyAlignment="1">
      <alignment horizontal="center" vertical="center"/>
    </xf>
    <xf numFmtId="1" fontId="47" fillId="0" borderId="32" xfId="0" applyFont="1" applyFill="1" applyBorder="1" applyAlignment="1">
      <alignment horizontal="center" vertical="center"/>
    </xf>
    <xf numFmtId="1" fontId="47" fillId="0" borderId="29" xfId="0" applyFont="1" applyFill="1" applyBorder="1" applyAlignment="1">
      <alignment horizontal="center" vertical="center"/>
    </xf>
    <xf numFmtId="1" fontId="47" fillId="0" borderId="16" xfId="0" applyFont="1" applyFill="1" applyBorder="1" applyAlignment="1">
      <alignment horizontal="center" vertical="center"/>
    </xf>
    <xf numFmtId="1" fontId="47" fillId="0" borderId="16" xfId="0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【大阪府】（第１表～第１の３表）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99"/>
  <sheetViews>
    <sheetView tabSelected="1" defaultGridColor="0" view="pageBreakPreview" zoomScale="70" zoomScaleNormal="75" zoomScaleSheetLayoutView="70" zoomScalePageLayoutView="0" colorId="22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9" sqref="E9"/>
    </sheetView>
  </sheetViews>
  <sheetFormatPr defaultColWidth="10.66015625" defaultRowHeight="18"/>
  <cols>
    <col min="1" max="1" width="5.41015625" style="1" customWidth="1"/>
    <col min="2" max="3" width="13.58203125" style="1" customWidth="1"/>
    <col min="4" max="16" width="9.83203125" style="1" customWidth="1"/>
    <col min="17" max="16384" width="10.66015625" style="1" customWidth="1"/>
  </cols>
  <sheetData>
    <row r="1" spans="1:16" s="2" customFormat="1" ht="13.5">
      <c r="A1" s="4"/>
      <c r="B1" s="71" t="s">
        <v>94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2" customFormat="1" ht="19.5" customHeight="1">
      <c r="A2" s="4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s="2" customFormat="1" ht="19.5" customHeight="1">
      <c r="A3" s="4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19.5" customHeight="1" thickBot="1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28.5" customHeight="1">
      <c r="A5" s="4"/>
      <c r="B5" s="65" t="s">
        <v>93</v>
      </c>
      <c r="C5" s="66"/>
      <c r="D5" s="60" t="s">
        <v>1</v>
      </c>
      <c r="E5" s="55"/>
      <c r="F5" s="55"/>
      <c r="G5" s="55"/>
      <c r="H5" s="55"/>
      <c r="I5" s="55"/>
      <c r="J5" s="55"/>
      <c r="K5" s="55"/>
      <c r="L5" s="61"/>
      <c r="M5" s="54" t="s">
        <v>4</v>
      </c>
      <c r="N5" s="55"/>
      <c r="O5" s="55"/>
      <c r="P5" s="56"/>
    </row>
    <row r="6" spans="1:16" s="2" customFormat="1" ht="28.5" customHeight="1">
      <c r="A6" s="4"/>
      <c r="B6" s="67"/>
      <c r="C6" s="68"/>
      <c r="D6" s="57" t="s">
        <v>0</v>
      </c>
      <c r="E6" s="58"/>
      <c r="F6" s="58"/>
      <c r="G6" s="58" t="s">
        <v>8</v>
      </c>
      <c r="H6" s="58"/>
      <c r="I6" s="59"/>
      <c r="J6" s="62" t="s">
        <v>2</v>
      </c>
      <c r="K6" s="63"/>
      <c r="L6" s="64"/>
      <c r="M6" s="8"/>
      <c r="N6" s="8"/>
      <c r="O6" s="8"/>
      <c r="P6" s="38"/>
    </row>
    <row r="7" spans="1:16" s="2" customFormat="1" ht="28.5" customHeight="1" thickBot="1">
      <c r="A7" s="4"/>
      <c r="B7" s="69"/>
      <c r="C7" s="70"/>
      <c r="D7" s="36" t="s">
        <v>5</v>
      </c>
      <c r="E7" s="37" t="s">
        <v>6</v>
      </c>
      <c r="F7" s="37" t="s">
        <v>3</v>
      </c>
      <c r="G7" s="37" t="s">
        <v>5</v>
      </c>
      <c r="H7" s="37" t="s">
        <v>6</v>
      </c>
      <c r="I7" s="37" t="s">
        <v>3</v>
      </c>
      <c r="J7" s="37" t="s">
        <v>5</v>
      </c>
      <c r="K7" s="37" t="s">
        <v>6</v>
      </c>
      <c r="L7" s="9" t="s">
        <v>3</v>
      </c>
      <c r="M7" s="10" t="s">
        <v>5</v>
      </c>
      <c r="N7" s="10" t="s">
        <v>6</v>
      </c>
      <c r="O7" s="10" t="s">
        <v>7</v>
      </c>
      <c r="P7" s="39" t="s">
        <v>9</v>
      </c>
    </row>
    <row r="8" spans="1:16" s="2" customFormat="1" ht="22.5" customHeight="1" thickTop="1">
      <c r="A8" s="4"/>
      <c r="B8" s="40" t="s">
        <v>10</v>
      </c>
      <c r="C8" s="11"/>
      <c r="D8" s="12">
        <v>1250467</v>
      </c>
      <c r="E8" s="13">
        <v>62963</v>
      </c>
      <c r="F8" s="13">
        <f>SUM(F9:F32)</f>
        <v>1313430</v>
      </c>
      <c r="G8" s="13">
        <v>1320383</v>
      </c>
      <c r="H8" s="13">
        <v>68619</v>
      </c>
      <c r="I8" s="13">
        <f>SUM(I9:I32)</f>
        <v>1389002</v>
      </c>
      <c r="J8" s="14">
        <f>SUM(J9:J32)</f>
        <v>2570850</v>
      </c>
      <c r="K8" s="14">
        <f>SUM(K9:K32)</f>
        <v>131582</v>
      </c>
      <c r="L8" s="14">
        <f>SUM(L9:L32)</f>
        <v>2702432</v>
      </c>
      <c r="M8" s="13">
        <v>1364809</v>
      </c>
      <c r="N8" s="13">
        <v>76903</v>
      </c>
      <c r="O8" s="13">
        <v>20295</v>
      </c>
      <c r="P8" s="41">
        <f>SUM(P9:P32)</f>
        <v>1462007</v>
      </c>
    </row>
    <row r="9" spans="1:16" s="2" customFormat="1" ht="22.5" customHeight="1">
      <c r="A9" s="4"/>
      <c r="B9" s="42" t="s">
        <v>43</v>
      </c>
      <c r="C9" s="15"/>
      <c r="D9" s="16">
        <v>48730</v>
      </c>
      <c r="E9" s="17">
        <v>1533</v>
      </c>
      <c r="F9" s="18">
        <f>D9+E9</f>
        <v>50263</v>
      </c>
      <c r="G9" s="17">
        <v>52821</v>
      </c>
      <c r="H9" s="17">
        <v>1471</v>
      </c>
      <c r="I9" s="18">
        <f>G9+H9</f>
        <v>54292</v>
      </c>
      <c r="J9" s="19">
        <f>D9+G9</f>
        <v>101551</v>
      </c>
      <c r="K9" s="19">
        <f>E9+H9</f>
        <v>3004</v>
      </c>
      <c r="L9" s="20">
        <f>J9+K9</f>
        <v>104555</v>
      </c>
      <c r="M9" s="17">
        <v>52977</v>
      </c>
      <c r="N9" s="17">
        <v>1798</v>
      </c>
      <c r="O9" s="21">
        <v>545</v>
      </c>
      <c r="P9" s="43">
        <f>SUM(M9:O9)</f>
        <v>55320</v>
      </c>
    </row>
    <row r="10" spans="1:16" s="2" customFormat="1" ht="22.5" customHeight="1">
      <c r="A10" s="4"/>
      <c r="B10" s="42" t="s">
        <v>44</v>
      </c>
      <c r="C10" s="15"/>
      <c r="D10" s="16">
        <v>34049</v>
      </c>
      <c r="E10" s="17">
        <v>622</v>
      </c>
      <c r="F10" s="18">
        <f aca="true" t="shared" si="0" ref="F10:F73">D10+E10</f>
        <v>34671</v>
      </c>
      <c r="G10" s="17">
        <v>37750</v>
      </c>
      <c r="H10" s="17">
        <v>741</v>
      </c>
      <c r="I10" s="18">
        <f aca="true" t="shared" si="1" ref="I10:I71">G10+H10</f>
        <v>38491</v>
      </c>
      <c r="J10" s="19">
        <f aca="true" t="shared" si="2" ref="J10:K73">D10+G10</f>
        <v>71799</v>
      </c>
      <c r="K10" s="19">
        <f>E10+H10</f>
        <v>1363</v>
      </c>
      <c r="L10" s="20">
        <f aca="true" t="shared" si="3" ref="L10:L73">J10+K10</f>
        <v>73162</v>
      </c>
      <c r="M10" s="17">
        <v>38573</v>
      </c>
      <c r="N10" s="17">
        <v>736</v>
      </c>
      <c r="O10" s="21">
        <v>317</v>
      </c>
      <c r="P10" s="43">
        <f aca="true" t="shared" si="4" ref="P10:P73">SUM(M10:O10)</f>
        <v>39626</v>
      </c>
    </row>
    <row r="11" spans="1:16" s="2" customFormat="1" ht="22.5" customHeight="1">
      <c r="A11" s="4"/>
      <c r="B11" s="42" t="s">
        <v>45</v>
      </c>
      <c r="C11" s="15"/>
      <c r="D11" s="16">
        <v>32189</v>
      </c>
      <c r="E11" s="17">
        <v>920</v>
      </c>
      <c r="F11" s="18">
        <f t="shared" si="0"/>
        <v>33109</v>
      </c>
      <c r="G11" s="17">
        <v>33364</v>
      </c>
      <c r="H11" s="17">
        <v>1001</v>
      </c>
      <c r="I11" s="18">
        <f t="shared" si="1"/>
        <v>34365</v>
      </c>
      <c r="J11" s="19">
        <f t="shared" si="2"/>
        <v>65553</v>
      </c>
      <c r="K11" s="19">
        <f t="shared" si="2"/>
        <v>1921</v>
      </c>
      <c r="L11" s="20">
        <f t="shared" si="3"/>
        <v>67474</v>
      </c>
      <c r="M11" s="17">
        <v>33030</v>
      </c>
      <c r="N11" s="17">
        <v>1068</v>
      </c>
      <c r="O11" s="21">
        <v>378</v>
      </c>
      <c r="P11" s="43">
        <f t="shared" si="4"/>
        <v>34476</v>
      </c>
    </row>
    <row r="12" spans="1:16" s="2" customFormat="1" ht="22.5" customHeight="1">
      <c r="A12" s="4"/>
      <c r="B12" s="42" t="s">
        <v>46</v>
      </c>
      <c r="C12" s="15"/>
      <c r="D12" s="22">
        <v>43651</v>
      </c>
      <c r="E12" s="23">
        <v>2044</v>
      </c>
      <c r="F12" s="18">
        <f t="shared" si="0"/>
        <v>45695</v>
      </c>
      <c r="G12" s="19">
        <v>48621</v>
      </c>
      <c r="H12" s="19">
        <v>2228</v>
      </c>
      <c r="I12" s="18">
        <f t="shared" si="1"/>
        <v>50849</v>
      </c>
      <c r="J12" s="19">
        <f t="shared" si="2"/>
        <v>92272</v>
      </c>
      <c r="K12" s="19">
        <f t="shared" si="2"/>
        <v>4272</v>
      </c>
      <c r="L12" s="20">
        <f t="shared" si="3"/>
        <v>96544</v>
      </c>
      <c r="M12" s="19">
        <v>52878</v>
      </c>
      <c r="N12" s="19">
        <v>2713</v>
      </c>
      <c r="O12" s="20">
        <v>747</v>
      </c>
      <c r="P12" s="43">
        <f t="shared" si="4"/>
        <v>56338</v>
      </c>
    </row>
    <row r="13" spans="1:16" s="2" customFormat="1" ht="22.5" customHeight="1">
      <c r="A13" s="4"/>
      <c r="B13" s="42" t="s">
        <v>47</v>
      </c>
      <c r="C13" s="15"/>
      <c r="D13" s="16">
        <v>38685</v>
      </c>
      <c r="E13" s="17">
        <v>1393</v>
      </c>
      <c r="F13" s="18">
        <f t="shared" si="0"/>
        <v>40078</v>
      </c>
      <c r="G13" s="17">
        <v>40031</v>
      </c>
      <c r="H13" s="17">
        <v>1312</v>
      </c>
      <c r="I13" s="18">
        <f t="shared" si="1"/>
        <v>41343</v>
      </c>
      <c r="J13" s="19">
        <f t="shared" si="2"/>
        <v>78716</v>
      </c>
      <c r="K13" s="19">
        <f t="shared" si="2"/>
        <v>2705</v>
      </c>
      <c r="L13" s="20">
        <f t="shared" si="3"/>
        <v>81421</v>
      </c>
      <c r="M13" s="17">
        <v>41272</v>
      </c>
      <c r="N13" s="17">
        <v>1581</v>
      </c>
      <c r="O13" s="21">
        <v>451</v>
      </c>
      <c r="P13" s="43">
        <f t="shared" si="4"/>
        <v>43304</v>
      </c>
    </row>
    <row r="14" spans="1:16" s="2" customFormat="1" ht="22.5" customHeight="1">
      <c r="A14" s="4"/>
      <c r="B14" s="42" t="s">
        <v>48</v>
      </c>
      <c r="C14" s="15"/>
      <c r="D14" s="16">
        <v>32147</v>
      </c>
      <c r="E14" s="17">
        <v>737</v>
      </c>
      <c r="F14" s="18">
        <f t="shared" si="0"/>
        <v>32884</v>
      </c>
      <c r="G14" s="17">
        <v>32915</v>
      </c>
      <c r="H14" s="17">
        <v>703</v>
      </c>
      <c r="I14" s="18">
        <f t="shared" si="1"/>
        <v>33618</v>
      </c>
      <c r="J14" s="19">
        <f t="shared" si="2"/>
        <v>65062</v>
      </c>
      <c r="K14" s="19">
        <f t="shared" si="2"/>
        <v>1440</v>
      </c>
      <c r="L14" s="20">
        <f t="shared" si="3"/>
        <v>66502</v>
      </c>
      <c r="M14" s="17">
        <v>32738</v>
      </c>
      <c r="N14" s="17">
        <v>785</v>
      </c>
      <c r="O14" s="21">
        <v>295</v>
      </c>
      <c r="P14" s="43">
        <f t="shared" si="4"/>
        <v>33818</v>
      </c>
    </row>
    <row r="15" spans="1:16" s="2" customFormat="1" ht="22.5" customHeight="1">
      <c r="A15" s="4"/>
      <c r="B15" s="42" t="s">
        <v>49</v>
      </c>
      <c r="C15" s="15"/>
      <c r="D15" s="16">
        <v>33119</v>
      </c>
      <c r="E15" s="17">
        <v>1975</v>
      </c>
      <c r="F15" s="18">
        <f t="shared" si="0"/>
        <v>35094</v>
      </c>
      <c r="G15" s="17">
        <v>38255</v>
      </c>
      <c r="H15" s="17">
        <v>2447</v>
      </c>
      <c r="I15" s="18">
        <f t="shared" si="1"/>
        <v>40702</v>
      </c>
      <c r="J15" s="19">
        <f t="shared" si="2"/>
        <v>71374</v>
      </c>
      <c r="K15" s="19">
        <f t="shared" si="2"/>
        <v>4422</v>
      </c>
      <c r="L15" s="20">
        <f t="shared" si="3"/>
        <v>75796</v>
      </c>
      <c r="M15" s="17">
        <v>35708</v>
      </c>
      <c r="N15" s="17">
        <v>2386</v>
      </c>
      <c r="O15" s="21">
        <v>764</v>
      </c>
      <c r="P15" s="43">
        <f t="shared" si="4"/>
        <v>38858</v>
      </c>
    </row>
    <row r="16" spans="1:16" s="2" customFormat="1" ht="22.5" customHeight="1">
      <c r="A16" s="4"/>
      <c r="B16" s="42" t="s">
        <v>50</v>
      </c>
      <c r="C16" s="15"/>
      <c r="D16" s="16">
        <v>30260</v>
      </c>
      <c r="E16" s="17">
        <v>3865</v>
      </c>
      <c r="F16" s="18">
        <f t="shared" si="0"/>
        <v>34125</v>
      </c>
      <c r="G16" s="17">
        <v>28278</v>
      </c>
      <c r="H16" s="17">
        <v>4415</v>
      </c>
      <c r="I16" s="18">
        <f t="shared" si="1"/>
        <v>32693</v>
      </c>
      <c r="J16" s="19">
        <f t="shared" si="2"/>
        <v>58538</v>
      </c>
      <c r="K16" s="19">
        <f t="shared" si="2"/>
        <v>8280</v>
      </c>
      <c r="L16" s="20">
        <f t="shared" si="3"/>
        <v>66818</v>
      </c>
      <c r="M16" s="17">
        <v>40402</v>
      </c>
      <c r="N16" s="17">
        <v>5690</v>
      </c>
      <c r="O16" s="21">
        <v>976</v>
      </c>
      <c r="P16" s="43">
        <f t="shared" si="4"/>
        <v>47068</v>
      </c>
    </row>
    <row r="17" spans="1:16" s="2" customFormat="1" ht="22.5" customHeight="1">
      <c r="A17" s="4"/>
      <c r="B17" s="42" t="s">
        <v>51</v>
      </c>
      <c r="C17" s="15"/>
      <c r="D17" s="16">
        <v>46406</v>
      </c>
      <c r="E17" s="17">
        <v>1786</v>
      </c>
      <c r="F17" s="18">
        <f t="shared" si="0"/>
        <v>48192</v>
      </c>
      <c r="G17" s="17">
        <v>47215</v>
      </c>
      <c r="H17" s="17">
        <v>1786</v>
      </c>
      <c r="I17" s="18">
        <f t="shared" si="1"/>
        <v>49001</v>
      </c>
      <c r="J17" s="19">
        <f t="shared" si="2"/>
        <v>93621</v>
      </c>
      <c r="K17" s="19">
        <f t="shared" si="2"/>
        <v>3572</v>
      </c>
      <c r="L17" s="20">
        <f t="shared" si="3"/>
        <v>97193</v>
      </c>
      <c r="M17" s="17">
        <v>45875</v>
      </c>
      <c r="N17" s="17">
        <v>1929</v>
      </c>
      <c r="O17" s="21">
        <v>562</v>
      </c>
      <c r="P17" s="43">
        <f t="shared" si="4"/>
        <v>48366</v>
      </c>
    </row>
    <row r="18" spans="1:16" s="2" customFormat="1" ht="22.5" customHeight="1">
      <c r="A18" s="4"/>
      <c r="B18" s="42" t="s">
        <v>52</v>
      </c>
      <c r="C18" s="15"/>
      <c r="D18" s="16">
        <v>81656</v>
      </c>
      <c r="E18" s="17">
        <v>3232</v>
      </c>
      <c r="F18" s="18">
        <f t="shared" si="0"/>
        <v>84888</v>
      </c>
      <c r="G18" s="17">
        <v>83219</v>
      </c>
      <c r="H18" s="17">
        <v>3357</v>
      </c>
      <c r="I18" s="18">
        <f t="shared" si="1"/>
        <v>86576</v>
      </c>
      <c r="J18" s="19">
        <f t="shared" si="2"/>
        <v>164875</v>
      </c>
      <c r="K18" s="19">
        <f t="shared" si="2"/>
        <v>6589</v>
      </c>
      <c r="L18" s="20">
        <f t="shared" si="3"/>
        <v>171464</v>
      </c>
      <c r="M18" s="17">
        <v>91487</v>
      </c>
      <c r="N18" s="17">
        <v>4285</v>
      </c>
      <c r="O18" s="21">
        <v>931</v>
      </c>
      <c r="P18" s="43">
        <f t="shared" si="4"/>
        <v>96703</v>
      </c>
    </row>
    <row r="19" spans="1:16" s="2" customFormat="1" ht="22.5" customHeight="1">
      <c r="A19" s="4"/>
      <c r="B19" s="42" t="s">
        <v>53</v>
      </c>
      <c r="C19" s="15"/>
      <c r="D19" s="16">
        <v>36358</v>
      </c>
      <c r="E19" s="17">
        <v>3331</v>
      </c>
      <c r="F19" s="18">
        <f t="shared" si="0"/>
        <v>39689</v>
      </c>
      <c r="G19" s="17">
        <v>39064</v>
      </c>
      <c r="H19" s="17">
        <v>3760</v>
      </c>
      <c r="I19" s="18">
        <f t="shared" si="1"/>
        <v>42824</v>
      </c>
      <c r="J19" s="19">
        <f t="shared" si="2"/>
        <v>75422</v>
      </c>
      <c r="K19" s="19">
        <f t="shared" si="2"/>
        <v>7091</v>
      </c>
      <c r="L19" s="20">
        <f t="shared" si="3"/>
        <v>82513</v>
      </c>
      <c r="M19" s="17">
        <v>39715</v>
      </c>
      <c r="N19" s="17">
        <v>3956</v>
      </c>
      <c r="O19" s="21">
        <v>988</v>
      </c>
      <c r="P19" s="43">
        <f t="shared" si="4"/>
        <v>44659</v>
      </c>
    </row>
    <row r="20" spans="1:16" s="2" customFormat="1" ht="22.5" customHeight="1">
      <c r="A20" s="4"/>
      <c r="B20" s="42" t="s">
        <v>54</v>
      </c>
      <c r="C20" s="15"/>
      <c r="D20" s="16">
        <v>48576</v>
      </c>
      <c r="E20" s="17">
        <v>13188</v>
      </c>
      <c r="F20" s="18">
        <f t="shared" si="0"/>
        <v>61764</v>
      </c>
      <c r="G20" s="17">
        <v>51162</v>
      </c>
      <c r="H20" s="17">
        <v>14585</v>
      </c>
      <c r="I20" s="18">
        <f t="shared" si="1"/>
        <v>65747</v>
      </c>
      <c r="J20" s="19">
        <f t="shared" si="2"/>
        <v>99738</v>
      </c>
      <c r="K20" s="19">
        <f t="shared" si="2"/>
        <v>27773</v>
      </c>
      <c r="L20" s="20">
        <f t="shared" si="3"/>
        <v>127511</v>
      </c>
      <c r="M20" s="17">
        <v>51577</v>
      </c>
      <c r="N20" s="17">
        <v>15390</v>
      </c>
      <c r="O20" s="21">
        <v>2918</v>
      </c>
      <c r="P20" s="43">
        <f t="shared" si="4"/>
        <v>69885</v>
      </c>
    </row>
    <row r="21" spans="1:16" s="2" customFormat="1" ht="22.5" customHeight="1">
      <c r="A21" s="4"/>
      <c r="B21" s="42" t="s">
        <v>55</v>
      </c>
      <c r="C21" s="15"/>
      <c r="D21" s="16">
        <v>42465</v>
      </c>
      <c r="E21" s="17">
        <v>1079</v>
      </c>
      <c r="F21" s="18">
        <f t="shared" si="0"/>
        <v>43544</v>
      </c>
      <c r="G21" s="17">
        <v>45888</v>
      </c>
      <c r="H21" s="17">
        <v>1114</v>
      </c>
      <c r="I21" s="18">
        <f t="shared" si="1"/>
        <v>47002</v>
      </c>
      <c r="J21" s="19">
        <f t="shared" si="2"/>
        <v>88353</v>
      </c>
      <c r="K21" s="19">
        <f t="shared" si="2"/>
        <v>2193</v>
      </c>
      <c r="L21" s="20">
        <f t="shared" si="3"/>
        <v>90546</v>
      </c>
      <c r="M21" s="17">
        <v>45927</v>
      </c>
      <c r="N21" s="17">
        <v>1333</v>
      </c>
      <c r="O21" s="21">
        <v>384</v>
      </c>
      <c r="P21" s="43">
        <f t="shared" si="4"/>
        <v>47644</v>
      </c>
    </row>
    <row r="22" spans="1:16" s="2" customFormat="1" ht="22.5" customHeight="1">
      <c r="A22" s="4"/>
      <c r="B22" s="42" t="s">
        <v>56</v>
      </c>
      <c r="C22" s="15"/>
      <c r="D22" s="16">
        <v>78527</v>
      </c>
      <c r="E22" s="17">
        <v>2461</v>
      </c>
      <c r="F22" s="18">
        <f t="shared" si="0"/>
        <v>80988</v>
      </c>
      <c r="G22" s="17">
        <v>85385</v>
      </c>
      <c r="H22" s="17">
        <v>2821</v>
      </c>
      <c r="I22" s="18">
        <f t="shared" si="1"/>
        <v>88206</v>
      </c>
      <c r="J22" s="19">
        <f t="shared" si="2"/>
        <v>163912</v>
      </c>
      <c r="K22" s="19">
        <f t="shared" si="2"/>
        <v>5282</v>
      </c>
      <c r="L22" s="20">
        <f t="shared" si="3"/>
        <v>169194</v>
      </c>
      <c r="M22" s="17">
        <v>81184</v>
      </c>
      <c r="N22" s="17">
        <v>3071</v>
      </c>
      <c r="O22" s="21">
        <v>935</v>
      </c>
      <c r="P22" s="43">
        <f t="shared" si="4"/>
        <v>85190</v>
      </c>
    </row>
    <row r="23" spans="1:16" s="2" customFormat="1" ht="22.5" customHeight="1">
      <c r="A23" s="4"/>
      <c r="B23" s="42" t="s">
        <v>57</v>
      </c>
      <c r="C23" s="15"/>
      <c r="D23" s="16">
        <v>49193</v>
      </c>
      <c r="E23" s="17">
        <v>1371</v>
      </c>
      <c r="F23" s="18">
        <f t="shared" si="0"/>
        <v>50564</v>
      </c>
      <c r="G23" s="17">
        <v>56863</v>
      </c>
      <c r="H23" s="17">
        <v>1451</v>
      </c>
      <c r="I23" s="18">
        <f t="shared" si="1"/>
        <v>58314</v>
      </c>
      <c r="J23" s="19">
        <f t="shared" si="2"/>
        <v>106056</v>
      </c>
      <c r="K23" s="19">
        <f t="shared" si="2"/>
        <v>2822</v>
      </c>
      <c r="L23" s="20">
        <f t="shared" si="3"/>
        <v>108878</v>
      </c>
      <c r="M23" s="17">
        <v>51470</v>
      </c>
      <c r="N23" s="17">
        <v>1726</v>
      </c>
      <c r="O23" s="21">
        <v>537</v>
      </c>
      <c r="P23" s="43">
        <f t="shared" si="4"/>
        <v>53733</v>
      </c>
    </row>
    <row r="24" spans="1:16" s="2" customFormat="1" ht="22.5" customHeight="1">
      <c r="A24" s="4"/>
      <c r="B24" s="42" t="s">
        <v>58</v>
      </c>
      <c r="C24" s="15"/>
      <c r="D24" s="16">
        <v>70099</v>
      </c>
      <c r="E24" s="17">
        <v>2021</v>
      </c>
      <c r="F24" s="18">
        <f t="shared" si="0"/>
        <v>72120</v>
      </c>
      <c r="G24" s="17">
        <v>78922</v>
      </c>
      <c r="H24" s="17">
        <v>2070</v>
      </c>
      <c r="I24" s="18">
        <f t="shared" si="1"/>
        <v>80992</v>
      </c>
      <c r="J24" s="19">
        <f t="shared" si="2"/>
        <v>149021</v>
      </c>
      <c r="K24" s="19">
        <f t="shared" si="2"/>
        <v>4091</v>
      </c>
      <c r="L24" s="20">
        <f t="shared" si="3"/>
        <v>153112</v>
      </c>
      <c r="M24" s="17">
        <v>76073</v>
      </c>
      <c r="N24" s="17">
        <v>2240</v>
      </c>
      <c r="O24" s="21">
        <v>785</v>
      </c>
      <c r="P24" s="43">
        <f t="shared" si="4"/>
        <v>79098</v>
      </c>
    </row>
    <row r="25" spans="1:16" s="2" customFormat="1" ht="22.5" customHeight="1">
      <c r="A25" s="4"/>
      <c r="B25" s="42" t="s">
        <v>59</v>
      </c>
      <c r="C25" s="15"/>
      <c r="D25" s="16">
        <v>60734</v>
      </c>
      <c r="E25" s="17">
        <v>1669</v>
      </c>
      <c r="F25" s="18">
        <f t="shared" si="0"/>
        <v>62403</v>
      </c>
      <c r="G25" s="17">
        <v>66515</v>
      </c>
      <c r="H25" s="17">
        <v>1795</v>
      </c>
      <c r="I25" s="18">
        <f t="shared" si="1"/>
        <v>68310</v>
      </c>
      <c r="J25" s="19">
        <f t="shared" si="2"/>
        <v>127249</v>
      </c>
      <c r="K25" s="19">
        <f t="shared" si="2"/>
        <v>3464</v>
      </c>
      <c r="L25" s="20">
        <f t="shared" si="3"/>
        <v>130713</v>
      </c>
      <c r="M25" s="17">
        <v>64372</v>
      </c>
      <c r="N25" s="17">
        <v>1938</v>
      </c>
      <c r="O25" s="21">
        <v>713</v>
      </c>
      <c r="P25" s="43">
        <f t="shared" si="4"/>
        <v>67023</v>
      </c>
    </row>
    <row r="26" spans="1:16" s="2" customFormat="1" ht="22.5" customHeight="1">
      <c r="A26" s="4"/>
      <c r="B26" s="42" t="s">
        <v>60</v>
      </c>
      <c r="C26" s="15"/>
      <c r="D26" s="16">
        <v>58143</v>
      </c>
      <c r="E26" s="17">
        <v>4580</v>
      </c>
      <c r="F26" s="18">
        <f t="shared" si="0"/>
        <v>62723</v>
      </c>
      <c r="G26" s="17">
        <v>41134</v>
      </c>
      <c r="H26" s="17">
        <v>3983</v>
      </c>
      <c r="I26" s="18">
        <f t="shared" si="1"/>
        <v>45117</v>
      </c>
      <c r="J26" s="19">
        <f t="shared" si="2"/>
        <v>99277</v>
      </c>
      <c r="K26" s="19">
        <f t="shared" si="2"/>
        <v>8563</v>
      </c>
      <c r="L26" s="20">
        <f t="shared" si="3"/>
        <v>107840</v>
      </c>
      <c r="M26" s="17">
        <v>65268</v>
      </c>
      <c r="N26" s="17">
        <v>5834</v>
      </c>
      <c r="O26" s="21">
        <v>975</v>
      </c>
      <c r="P26" s="43">
        <f t="shared" si="4"/>
        <v>72077</v>
      </c>
    </row>
    <row r="27" spans="1:16" s="2" customFormat="1" ht="22.5" customHeight="1">
      <c r="A27" s="4"/>
      <c r="B27" s="42" t="s">
        <v>61</v>
      </c>
      <c r="C27" s="15"/>
      <c r="D27" s="16">
        <v>84378</v>
      </c>
      <c r="E27" s="17">
        <v>2994</v>
      </c>
      <c r="F27" s="18">
        <f t="shared" si="0"/>
        <v>87372</v>
      </c>
      <c r="G27" s="17">
        <v>85507</v>
      </c>
      <c r="H27" s="17">
        <v>3258</v>
      </c>
      <c r="I27" s="18">
        <f t="shared" si="1"/>
        <v>88765</v>
      </c>
      <c r="J27" s="19">
        <f t="shared" si="2"/>
        <v>169885</v>
      </c>
      <c r="K27" s="19">
        <f t="shared" si="2"/>
        <v>6252</v>
      </c>
      <c r="L27" s="20">
        <f t="shared" si="3"/>
        <v>176137</v>
      </c>
      <c r="M27" s="17">
        <v>95405</v>
      </c>
      <c r="N27" s="17">
        <v>3806</v>
      </c>
      <c r="O27" s="21">
        <v>1097</v>
      </c>
      <c r="P27" s="43">
        <f t="shared" si="4"/>
        <v>100308</v>
      </c>
    </row>
    <row r="28" spans="1:16" s="2" customFormat="1" ht="22.5" customHeight="1">
      <c r="A28" s="4"/>
      <c r="B28" s="42" t="s">
        <v>62</v>
      </c>
      <c r="C28" s="15"/>
      <c r="D28" s="16">
        <v>53160</v>
      </c>
      <c r="E28" s="17">
        <v>921</v>
      </c>
      <c r="F28" s="18">
        <f t="shared" si="0"/>
        <v>54081</v>
      </c>
      <c r="G28" s="17">
        <v>57844</v>
      </c>
      <c r="H28" s="17">
        <v>1029</v>
      </c>
      <c r="I28" s="18">
        <f t="shared" si="1"/>
        <v>58873</v>
      </c>
      <c r="J28" s="19">
        <f t="shared" si="2"/>
        <v>111004</v>
      </c>
      <c r="K28" s="19">
        <f t="shared" si="2"/>
        <v>1950</v>
      </c>
      <c r="L28" s="20">
        <f t="shared" si="3"/>
        <v>112954</v>
      </c>
      <c r="M28" s="17">
        <v>49081</v>
      </c>
      <c r="N28" s="17">
        <v>855</v>
      </c>
      <c r="O28" s="21">
        <v>534</v>
      </c>
      <c r="P28" s="43">
        <f t="shared" si="4"/>
        <v>50470</v>
      </c>
    </row>
    <row r="29" spans="1:16" s="2" customFormat="1" ht="22.5" customHeight="1">
      <c r="A29" s="4"/>
      <c r="B29" s="42" t="s">
        <v>63</v>
      </c>
      <c r="C29" s="15"/>
      <c r="D29" s="16">
        <v>57660</v>
      </c>
      <c r="E29" s="17">
        <v>1603</v>
      </c>
      <c r="F29" s="18">
        <f t="shared" si="0"/>
        <v>59263</v>
      </c>
      <c r="G29" s="17">
        <v>61663</v>
      </c>
      <c r="H29" s="17">
        <v>1811</v>
      </c>
      <c r="I29" s="18">
        <f t="shared" si="1"/>
        <v>63474</v>
      </c>
      <c r="J29" s="19">
        <f t="shared" si="2"/>
        <v>119323</v>
      </c>
      <c r="K29" s="19">
        <f t="shared" si="2"/>
        <v>3414</v>
      </c>
      <c r="L29" s="20">
        <f t="shared" si="3"/>
        <v>122737</v>
      </c>
      <c r="M29" s="17">
        <v>59977</v>
      </c>
      <c r="N29" s="17">
        <v>1762</v>
      </c>
      <c r="O29" s="21">
        <v>738</v>
      </c>
      <c r="P29" s="43">
        <f t="shared" si="4"/>
        <v>62477</v>
      </c>
    </row>
    <row r="30" spans="1:16" s="2" customFormat="1" ht="22.5" customHeight="1">
      <c r="A30" s="4"/>
      <c r="B30" s="42" t="s">
        <v>64</v>
      </c>
      <c r="C30" s="15"/>
      <c r="D30" s="16">
        <v>90767</v>
      </c>
      <c r="E30" s="17">
        <v>3922</v>
      </c>
      <c r="F30" s="18">
        <f t="shared" si="0"/>
        <v>94689</v>
      </c>
      <c r="G30" s="17">
        <v>99046</v>
      </c>
      <c r="H30" s="17">
        <v>4115</v>
      </c>
      <c r="I30" s="18">
        <f t="shared" si="1"/>
        <v>103161</v>
      </c>
      <c r="J30" s="19">
        <f t="shared" si="2"/>
        <v>189813</v>
      </c>
      <c r="K30" s="19">
        <f t="shared" si="2"/>
        <v>8037</v>
      </c>
      <c r="L30" s="20">
        <f t="shared" si="3"/>
        <v>197850</v>
      </c>
      <c r="M30" s="17">
        <v>91883</v>
      </c>
      <c r="N30" s="17">
        <v>3976</v>
      </c>
      <c r="O30" s="21">
        <v>1464</v>
      </c>
      <c r="P30" s="43">
        <f t="shared" si="4"/>
        <v>97323</v>
      </c>
    </row>
    <row r="31" spans="1:16" s="2" customFormat="1" ht="22.5" customHeight="1">
      <c r="A31" s="4"/>
      <c r="B31" s="42" t="s">
        <v>65</v>
      </c>
      <c r="C31" s="15"/>
      <c r="D31" s="16">
        <v>57129</v>
      </c>
      <c r="E31" s="17">
        <v>2452</v>
      </c>
      <c r="F31" s="18">
        <f t="shared" si="0"/>
        <v>59581</v>
      </c>
      <c r="G31" s="17">
        <v>61124</v>
      </c>
      <c r="H31" s="17">
        <v>2703</v>
      </c>
      <c r="I31" s="18">
        <f t="shared" si="1"/>
        <v>63827</v>
      </c>
      <c r="J31" s="19">
        <f t="shared" si="2"/>
        <v>118253</v>
      </c>
      <c r="K31" s="19">
        <f t="shared" si="2"/>
        <v>5155</v>
      </c>
      <c r="L31" s="20">
        <f t="shared" si="3"/>
        <v>123408</v>
      </c>
      <c r="M31" s="17">
        <v>71597</v>
      </c>
      <c r="N31" s="17">
        <v>3039</v>
      </c>
      <c r="O31" s="21">
        <v>938</v>
      </c>
      <c r="P31" s="43">
        <f t="shared" si="4"/>
        <v>75574</v>
      </c>
    </row>
    <row r="32" spans="1:16" s="2" customFormat="1" ht="22.5" customHeight="1">
      <c r="A32" s="4"/>
      <c r="B32" s="42" t="s">
        <v>66</v>
      </c>
      <c r="C32" s="15"/>
      <c r="D32" s="16">
        <v>42386</v>
      </c>
      <c r="E32" s="17">
        <v>3264</v>
      </c>
      <c r="F32" s="18">
        <f t="shared" si="0"/>
        <v>45650</v>
      </c>
      <c r="G32" s="17">
        <v>47797</v>
      </c>
      <c r="H32" s="17">
        <v>4663</v>
      </c>
      <c r="I32" s="18">
        <f t="shared" si="1"/>
        <v>52460</v>
      </c>
      <c r="J32" s="19">
        <f t="shared" si="2"/>
        <v>90183</v>
      </c>
      <c r="K32" s="19">
        <f t="shared" si="2"/>
        <v>7927</v>
      </c>
      <c r="L32" s="20">
        <f t="shared" si="3"/>
        <v>98110</v>
      </c>
      <c r="M32" s="17">
        <v>56340</v>
      </c>
      <c r="N32" s="17">
        <v>5006</v>
      </c>
      <c r="O32" s="21">
        <v>1323</v>
      </c>
      <c r="P32" s="43">
        <f t="shared" si="4"/>
        <v>62669</v>
      </c>
    </row>
    <row r="33" spans="1:16" s="2" customFormat="1" ht="22.5" customHeight="1">
      <c r="A33" s="4"/>
      <c r="B33" s="42" t="s">
        <v>11</v>
      </c>
      <c r="C33" s="24"/>
      <c r="D33" s="25">
        <v>397620</v>
      </c>
      <c r="E33" s="19">
        <v>6575</v>
      </c>
      <c r="F33" s="18">
        <f>SUM(F34:F40)</f>
        <v>404195</v>
      </c>
      <c r="G33" s="19">
        <v>429704</v>
      </c>
      <c r="H33" s="19">
        <v>6723</v>
      </c>
      <c r="I33" s="18">
        <f>SUM(I34:I40)</f>
        <v>436427</v>
      </c>
      <c r="J33" s="19">
        <f>SUM(J34:J40)</f>
        <v>827324</v>
      </c>
      <c r="K33" s="19">
        <f>SUM(K34:K40)</f>
        <v>13298</v>
      </c>
      <c r="L33" s="19">
        <f>SUM(L34:L40)</f>
        <v>840622</v>
      </c>
      <c r="M33" s="19">
        <v>379063</v>
      </c>
      <c r="N33" s="19">
        <v>6930</v>
      </c>
      <c r="O33" s="20">
        <v>2829</v>
      </c>
      <c r="P33" s="43">
        <f>SUM(P34:P40)</f>
        <v>388822</v>
      </c>
    </row>
    <row r="34" spans="1:16" s="2" customFormat="1" ht="22.5" customHeight="1">
      <c r="A34" s="4"/>
      <c r="B34" s="42" t="s">
        <v>67</v>
      </c>
      <c r="C34" s="15"/>
      <c r="D34" s="16">
        <v>69855</v>
      </c>
      <c r="E34" s="17">
        <v>1970</v>
      </c>
      <c r="F34" s="18">
        <f t="shared" si="0"/>
        <v>71825</v>
      </c>
      <c r="G34" s="17">
        <v>72286</v>
      </c>
      <c r="H34" s="17">
        <v>2305</v>
      </c>
      <c r="I34" s="18">
        <f t="shared" si="1"/>
        <v>74591</v>
      </c>
      <c r="J34" s="19">
        <f t="shared" si="2"/>
        <v>142141</v>
      </c>
      <c r="K34" s="19">
        <f>E34+H34</f>
        <v>4275</v>
      </c>
      <c r="L34" s="20">
        <f t="shared" si="3"/>
        <v>146416</v>
      </c>
      <c r="M34" s="17">
        <v>72392</v>
      </c>
      <c r="N34" s="17">
        <v>2543</v>
      </c>
      <c r="O34" s="21">
        <v>757</v>
      </c>
      <c r="P34" s="43">
        <f t="shared" si="4"/>
        <v>75692</v>
      </c>
    </row>
    <row r="35" spans="1:16" s="2" customFormat="1" ht="22.5" customHeight="1">
      <c r="A35" s="4"/>
      <c r="B35" s="42" t="s">
        <v>68</v>
      </c>
      <c r="C35" s="15"/>
      <c r="D35" s="16">
        <v>59901</v>
      </c>
      <c r="E35" s="17">
        <v>698</v>
      </c>
      <c r="F35" s="18">
        <f t="shared" si="0"/>
        <v>60599</v>
      </c>
      <c r="G35" s="17">
        <v>63146</v>
      </c>
      <c r="H35" s="17">
        <v>665</v>
      </c>
      <c r="I35" s="18">
        <f t="shared" si="1"/>
        <v>63811</v>
      </c>
      <c r="J35" s="19">
        <f t="shared" si="2"/>
        <v>123047</v>
      </c>
      <c r="K35" s="19">
        <f t="shared" si="2"/>
        <v>1363</v>
      </c>
      <c r="L35" s="20">
        <f t="shared" si="3"/>
        <v>124410</v>
      </c>
      <c r="M35" s="17">
        <v>53995</v>
      </c>
      <c r="N35" s="17">
        <v>704</v>
      </c>
      <c r="O35" s="21">
        <v>361</v>
      </c>
      <c r="P35" s="43">
        <f t="shared" si="4"/>
        <v>55060</v>
      </c>
    </row>
    <row r="36" spans="1:16" s="2" customFormat="1" ht="22.5" customHeight="1">
      <c r="A36" s="4"/>
      <c r="B36" s="42" t="s">
        <v>69</v>
      </c>
      <c r="C36" s="15"/>
      <c r="D36" s="16">
        <v>41008</v>
      </c>
      <c r="E36" s="17">
        <v>350</v>
      </c>
      <c r="F36" s="18">
        <f t="shared" si="0"/>
        <v>41358</v>
      </c>
      <c r="G36" s="17">
        <v>45120</v>
      </c>
      <c r="H36" s="17">
        <v>332</v>
      </c>
      <c r="I36" s="18">
        <f t="shared" si="1"/>
        <v>45452</v>
      </c>
      <c r="J36" s="19">
        <f t="shared" si="2"/>
        <v>86128</v>
      </c>
      <c r="K36" s="19">
        <f t="shared" si="2"/>
        <v>682</v>
      </c>
      <c r="L36" s="20">
        <f t="shared" si="3"/>
        <v>86810</v>
      </c>
      <c r="M36" s="17">
        <v>38315</v>
      </c>
      <c r="N36" s="17">
        <v>328</v>
      </c>
      <c r="O36" s="21">
        <v>187</v>
      </c>
      <c r="P36" s="43">
        <f t="shared" si="4"/>
        <v>38830</v>
      </c>
    </row>
    <row r="37" spans="1:16" s="2" customFormat="1" ht="22.5" customHeight="1">
      <c r="A37" s="4"/>
      <c r="B37" s="42" t="s">
        <v>70</v>
      </c>
      <c r="C37" s="15"/>
      <c r="D37" s="16">
        <v>66383</v>
      </c>
      <c r="E37" s="17">
        <v>847</v>
      </c>
      <c r="F37" s="18">
        <f t="shared" si="0"/>
        <v>67230</v>
      </c>
      <c r="G37" s="17">
        <v>70923</v>
      </c>
      <c r="H37" s="17">
        <v>830</v>
      </c>
      <c r="I37" s="18">
        <f t="shared" si="1"/>
        <v>71753</v>
      </c>
      <c r="J37" s="19">
        <f t="shared" si="2"/>
        <v>137306</v>
      </c>
      <c r="K37" s="19">
        <f t="shared" si="2"/>
        <v>1677</v>
      </c>
      <c r="L37" s="20">
        <f t="shared" si="3"/>
        <v>138983</v>
      </c>
      <c r="M37" s="17">
        <v>61500</v>
      </c>
      <c r="N37" s="17">
        <v>866</v>
      </c>
      <c r="O37" s="21">
        <v>397</v>
      </c>
      <c r="P37" s="43">
        <f t="shared" si="4"/>
        <v>62763</v>
      </c>
    </row>
    <row r="38" spans="1:16" s="2" customFormat="1" ht="22.5" customHeight="1">
      <c r="A38" s="4"/>
      <c r="B38" s="42" t="s">
        <v>71</v>
      </c>
      <c r="C38" s="15"/>
      <c r="D38" s="16">
        <v>67047</v>
      </c>
      <c r="E38" s="17">
        <v>1372</v>
      </c>
      <c r="F38" s="18">
        <f t="shared" si="0"/>
        <v>68419</v>
      </c>
      <c r="G38" s="17">
        <v>76255</v>
      </c>
      <c r="H38" s="17">
        <v>1320</v>
      </c>
      <c r="I38" s="18">
        <f t="shared" si="1"/>
        <v>77575</v>
      </c>
      <c r="J38" s="19">
        <f t="shared" si="2"/>
        <v>143302</v>
      </c>
      <c r="K38" s="19">
        <f t="shared" si="2"/>
        <v>2692</v>
      </c>
      <c r="L38" s="20">
        <f t="shared" si="3"/>
        <v>145994</v>
      </c>
      <c r="M38" s="17">
        <v>64284</v>
      </c>
      <c r="N38" s="17">
        <v>1052</v>
      </c>
      <c r="O38" s="21">
        <v>515</v>
      </c>
      <c r="P38" s="43">
        <f t="shared" si="4"/>
        <v>65851</v>
      </c>
    </row>
    <row r="39" spans="1:16" s="2" customFormat="1" ht="22.5" customHeight="1">
      <c r="A39" s="4"/>
      <c r="B39" s="42" t="s">
        <v>72</v>
      </c>
      <c r="C39" s="15"/>
      <c r="D39" s="16">
        <v>74815</v>
      </c>
      <c r="E39" s="17">
        <v>887</v>
      </c>
      <c r="F39" s="18">
        <f t="shared" si="0"/>
        <v>75702</v>
      </c>
      <c r="G39" s="17">
        <v>82170</v>
      </c>
      <c r="H39" s="17">
        <v>1048</v>
      </c>
      <c r="I39" s="18">
        <f t="shared" si="1"/>
        <v>83218</v>
      </c>
      <c r="J39" s="19">
        <f t="shared" si="2"/>
        <v>156985</v>
      </c>
      <c r="K39" s="19">
        <f t="shared" si="2"/>
        <v>1935</v>
      </c>
      <c r="L39" s="20">
        <f t="shared" si="3"/>
        <v>158920</v>
      </c>
      <c r="M39" s="17">
        <v>72439</v>
      </c>
      <c r="N39" s="17">
        <v>976</v>
      </c>
      <c r="O39" s="21">
        <v>500</v>
      </c>
      <c r="P39" s="43">
        <f t="shared" si="4"/>
        <v>73915</v>
      </c>
    </row>
    <row r="40" spans="1:16" s="2" customFormat="1" ht="22.5" customHeight="1">
      <c r="A40" s="4"/>
      <c r="B40" s="42" t="s">
        <v>73</v>
      </c>
      <c r="C40" s="15"/>
      <c r="D40" s="16">
        <v>18611</v>
      </c>
      <c r="E40" s="17">
        <v>451</v>
      </c>
      <c r="F40" s="18">
        <f t="shared" si="0"/>
        <v>19062</v>
      </c>
      <c r="G40" s="17">
        <v>19804</v>
      </c>
      <c r="H40" s="17">
        <v>223</v>
      </c>
      <c r="I40" s="18">
        <f t="shared" si="1"/>
        <v>20027</v>
      </c>
      <c r="J40" s="19">
        <f t="shared" si="2"/>
        <v>38415</v>
      </c>
      <c r="K40" s="19">
        <f t="shared" si="2"/>
        <v>674</v>
      </c>
      <c r="L40" s="20">
        <f t="shared" si="3"/>
        <v>39089</v>
      </c>
      <c r="M40" s="17">
        <v>16138</v>
      </c>
      <c r="N40" s="17">
        <v>461</v>
      </c>
      <c r="O40" s="21">
        <v>112</v>
      </c>
      <c r="P40" s="43">
        <f t="shared" si="4"/>
        <v>16711</v>
      </c>
    </row>
    <row r="41" spans="1:16" s="2" customFormat="1" ht="22.5" customHeight="1">
      <c r="A41" s="4"/>
      <c r="B41" s="42" t="s">
        <v>12</v>
      </c>
      <c r="C41" s="15"/>
      <c r="D41" s="16">
        <v>93513</v>
      </c>
      <c r="E41" s="17">
        <v>1086</v>
      </c>
      <c r="F41" s="18">
        <f t="shared" si="0"/>
        <v>94599</v>
      </c>
      <c r="G41" s="17">
        <v>101192</v>
      </c>
      <c r="H41" s="17">
        <v>1080</v>
      </c>
      <c r="I41" s="18">
        <f t="shared" si="1"/>
        <v>102272</v>
      </c>
      <c r="J41" s="19">
        <f t="shared" si="2"/>
        <v>194705</v>
      </c>
      <c r="K41" s="19">
        <f t="shared" si="2"/>
        <v>2166</v>
      </c>
      <c r="L41" s="20">
        <f t="shared" si="3"/>
        <v>196871</v>
      </c>
      <c r="M41" s="17">
        <v>85176</v>
      </c>
      <c r="N41" s="17">
        <v>1211</v>
      </c>
      <c r="O41" s="21">
        <v>414</v>
      </c>
      <c r="P41" s="43">
        <f t="shared" si="4"/>
        <v>86801</v>
      </c>
    </row>
    <row r="42" spans="1:16" s="2" customFormat="1" ht="22.5" customHeight="1">
      <c r="A42" s="4"/>
      <c r="B42" s="42" t="s">
        <v>13</v>
      </c>
      <c r="C42" s="15"/>
      <c r="D42" s="16">
        <v>190792</v>
      </c>
      <c r="E42" s="17">
        <v>2621</v>
      </c>
      <c r="F42" s="18">
        <f t="shared" si="0"/>
        <v>193413</v>
      </c>
      <c r="G42" s="17">
        <v>209753</v>
      </c>
      <c r="H42" s="17">
        <v>2808</v>
      </c>
      <c r="I42" s="18">
        <f t="shared" si="1"/>
        <v>212561</v>
      </c>
      <c r="J42" s="19">
        <f t="shared" si="2"/>
        <v>400545</v>
      </c>
      <c r="K42" s="19">
        <f t="shared" si="2"/>
        <v>5429</v>
      </c>
      <c r="L42" s="20">
        <f t="shared" si="3"/>
        <v>405974</v>
      </c>
      <c r="M42" s="17">
        <v>185217</v>
      </c>
      <c r="N42" s="17">
        <v>2850</v>
      </c>
      <c r="O42" s="21">
        <v>1222</v>
      </c>
      <c r="P42" s="43">
        <f t="shared" si="4"/>
        <v>189289</v>
      </c>
    </row>
    <row r="43" spans="1:16" s="2" customFormat="1" ht="22.5" customHeight="1">
      <c r="A43" s="4"/>
      <c r="B43" s="42" t="s">
        <v>14</v>
      </c>
      <c r="C43" s="15"/>
      <c r="D43" s="16">
        <v>48955</v>
      </c>
      <c r="E43" s="17">
        <v>857</v>
      </c>
      <c r="F43" s="18">
        <f t="shared" si="0"/>
        <v>49812</v>
      </c>
      <c r="G43" s="17">
        <v>52891</v>
      </c>
      <c r="H43" s="17">
        <v>853</v>
      </c>
      <c r="I43" s="18">
        <f t="shared" si="1"/>
        <v>53744</v>
      </c>
      <c r="J43" s="19">
        <f t="shared" si="2"/>
        <v>101846</v>
      </c>
      <c r="K43" s="19">
        <f t="shared" si="2"/>
        <v>1710</v>
      </c>
      <c r="L43" s="20">
        <f t="shared" si="3"/>
        <v>103556</v>
      </c>
      <c r="M43" s="17">
        <v>46497</v>
      </c>
      <c r="N43" s="17">
        <v>1013</v>
      </c>
      <c r="O43" s="21">
        <v>325</v>
      </c>
      <c r="P43" s="43">
        <f t="shared" si="4"/>
        <v>47835</v>
      </c>
    </row>
    <row r="44" spans="1:16" s="2" customFormat="1" ht="22.5" customHeight="1">
      <c r="A44" s="4"/>
      <c r="B44" s="42" t="s">
        <v>15</v>
      </c>
      <c r="C44" s="15"/>
      <c r="D44" s="16">
        <v>175375</v>
      </c>
      <c r="E44" s="17">
        <v>2433</v>
      </c>
      <c r="F44" s="18">
        <f t="shared" si="0"/>
        <v>177808</v>
      </c>
      <c r="G44" s="17">
        <v>190014</v>
      </c>
      <c r="H44" s="17">
        <v>2761</v>
      </c>
      <c r="I44" s="18">
        <f t="shared" si="1"/>
        <v>192775</v>
      </c>
      <c r="J44" s="19">
        <f t="shared" si="2"/>
        <v>365389</v>
      </c>
      <c r="K44" s="19">
        <f t="shared" si="2"/>
        <v>5194</v>
      </c>
      <c r="L44" s="20">
        <f t="shared" si="3"/>
        <v>370583</v>
      </c>
      <c r="M44" s="17">
        <v>165931</v>
      </c>
      <c r="N44" s="17">
        <v>2969</v>
      </c>
      <c r="O44" s="21">
        <v>1054</v>
      </c>
      <c r="P44" s="43">
        <f t="shared" si="4"/>
        <v>169954</v>
      </c>
    </row>
    <row r="45" spans="1:16" s="2" customFormat="1" ht="22.5" customHeight="1">
      <c r="A45" s="4"/>
      <c r="B45" s="42" t="s">
        <v>16</v>
      </c>
      <c r="C45" s="15"/>
      <c r="D45" s="16">
        <v>35549</v>
      </c>
      <c r="E45" s="17">
        <v>567</v>
      </c>
      <c r="F45" s="18">
        <f t="shared" si="0"/>
        <v>36116</v>
      </c>
      <c r="G45" s="17">
        <v>38480</v>
      </c>
      <c r="H45" s="17">
        <v>675</v>
      </c>
      <c r="I45" s="18">
        <f t="shared" si="1"/>
        <v>39155</v>
      </c>
      <c r="J45" s="19">
        <f t="shared" si="2"/>
        <v>74029</v>
      </c>
      <c r="K45" s="19">
        <f t="shared" si="2"/>
        <v>1242</v>
      </c>
      <c r="L45" s="20">
        <f t="shared" si="3"/>
        <v>75271</v>
      </c>
      <c r="M45" s="17">
        <v>33029</v>
      </c>
      <c r="N45" s="17">
        <v>666</v>
      </c>
      <c r="O45" s="21">
        <v>283</v>
      </c>
      <c r="P45" s="43">
        <f t="shared" si="4"/>
        <v>33978</v>
      </c>
    </row>
    <row r="46" spans="1:16" s="2" customFormat="1" ht="22.5" customHeight="1">
      <c r="A46" s="4"/>
      <c r="B46" s="42" t="s">
        <v>17</v>
      </c>
      <c r="C46" s="15"/>
      <c r="D46" s="16">
        <v>167864</v>
      </c>
      <c r="E46" s="17">
        <v>1380</v>
      </c>
      <c r="F46" s="18">
        <f t="shared" si="0"/>
        <v>169244</v>
      </c>
      <c r="G46" s="17">
        <v>182673</v>
      </c>
      <c r="H46" s="17">
        <v>1646</v>
      </c>
      <c r="I46" s="18">
        <f t="shared" si="1"/>
        <v>184319</v>
      </c>
      <c r="J46" s="19">
        <f t="shared" si="2"/>
        <v>350537</v>
      </c>
      <c r="K46" s="19">
        <f t="shared" si="2"/>
        <v>3026</v>
      </c>
      <c r="L46" s="20">
        <f t="shared" si="3"/>
        <v>353563</v>
      </c>
      <c r="M46" s="17">
        <v>157294</v>
      </c>
      <c r="N46" s="17">
        <v>1457</v>
      </c>
      <c r="O46" s="21">
        <v>797</v>
      </c>
      <c r="P46" s="43">
        <f t="shared" si="4"/>
        <v>159548</v>
      </c>
    </row>
    <row r="47" spans="1:16" s="2" customFormat="1" ht="22.5" customHeight="1">
      <c r="A47" s="4"/>
      <c r="B47" s="42" t="s">
        <v>18</v>
      </c>
      <c r="C47" s="15"/>
      <c r="D47" s="16">
        <v>42064</v>
      </c>
      <c r="E47" s="17">
        <v>353</v>
      </c>
      <c r="F47" s="18">
        <f t="shared" si="0"/>
        <v>42417</v>
      </c>
      <c r="G47" s="17">
        <v>45133</v>
      </c>
      <c r="H47" s="17">
        <v>386</v>
      </c>
      <c r="I47" s="18">
        <f t="shared" si="1"/>
        <v>45519</v>
      </c>
      <c r="J47" s="19">
        <f t="shared" si="2"/>
        <v>87197</v>
      </c>
      <c r="K47" s="19">
        <f t="shared" si="2"/>
        <v>739</v>
      </c>
      <c r="L47" s="20">
        <f t="shared" si="3"/>
        <v>87936</v>
      </c>
      <c r="M47" s="17">
        <v>37034</v>
      </c>
      <c r="N47" s="17">
        <v>374</v>
      </c>
      <c r="O47" s="21">
        <v>194</v>
      </c>
      <c r="P47" s="43">
        <f t="shared" si="4"/>
        <v>37602</v>
      </c>
    </row>
    <row r="48" spans="1:16" s="2" customFormat="1" ht="22.5" customHeight="1">
      <c r="A48" s="4"/>
      <c r="B48" s="42" t="s">
        <v>19</v>
      </c>
      <c r="C48" s="15"/>
      <c r="D48" s="16">
        <v>69008</v>
      </c>
      <c r="E48" s="17">
        <v>1100</v>
      </c>
      <c r="F48" s="18">
        <f t="shared" si="0"/>
        <v>70108</v>
      </c>
      <c r="G48" s="17">
        <v>72683</v>
      </c>
      <c r="H48" s="17">
        <v>1311</v>
      </c>
      <c r="I48" s="18">
        <f t="shared" si="1"/>
        <v>73994</v>
      </c>
      <c r="J48" s="19">
        <f t="shared" si="2"/>
        <v>141691</v>
      </c>
      <c r="K48" s="19">
        <f t="shared" si="2"/>
        <v>2411</v>
      </c>
      <c r="L48" s="20">
        <f t="shared" si="3"/>
        <v>144102</v>
      </c>
      <c r="M48" s="17">
        <v>69509</v>
      </c>
      <c r="N48" s="17">
        <v>1195</v>
      </c>
      <c r="O48" s="21">
        <v>587</v>
      </c>
      <c r="P48" s="43">
        <f t="shared" si="4"/>
        <v>71291</v>
      </c>
    </row>
    <row r="49" spans="1:16" s="2" customFormat="1" ht="22.5" customHeight="1">
      <c r="A49" s="4"/>
      <c r="B49" s="42" t="s">
        <v>20</v>
      </c>
      <c r="C49" s="15"/>
      <c r="D49" s="16">
        <v>192319</v>
      </c>
      <c r="E49" s="17">
        <v>2001</v>
      </c>
      <c r="F49" s="18">
        <f t="shared" si="0"/>
        <v>194320</v>
      </c>
      <c r="G49" s="17">
        <v>207542</v>
      </c>
      <c r="H49" s="17">
        <v>2127</v>
      </c>
      <c r="I49" s="18">
        <f t="shared" si="1"/>
        <v>209669</v>
      </c>
      <c r="J49" s="19">
        <f t="shared" si="2"/>
        <v>399861</v>
      </c>
      <c r="K49" s="19">
        <f t="shared" si="2"/>
        <v>4128</v>
      </c>
      <c r="L49" s="20">
        <f t="shared" si="3"/>
        <v>403989</v>
      </c>
      <c r="M49" s="17">
        <v>175780</v>
      </c>
      <c r="N49" s="17">
        <v>2060</v>
      </c>
      <c r="O49" s="21">
        <v>971</v>
      </c>
      <c r="P49" s="43">
        <f t="shared" si="4"/>
        <v>178811</v>
      </c>
    </row>
    <row r="50" spans="1:16" s="2" customFormat="1" ht="22.5" customHeight="1">
      <c r="A50" s="4"/>
      <c r="B50" s="42" t="s">
        <v>21</v>
      </c>
      <c r="C50" s="15"/>
      <c r="D50" s="16">
        <v>135168</v>
      </c>
      <c r="E50" s="17">
        <v>1472</v>
      </c>
      <c r="F50" s="18">
        <f t="shared" si="0"/>
        <v>136640</v>
      </c>
      <c r="G50" s="17">
        <v>143366</v>
      </c>
      <c r="H50" s="17">
        <v>1669</v>
      </c>
      <c r="I50" s="18">
        <f t="shared" si="1"/>
        <v>145035</v>
      </c>
      <c r="J50" s="19">
        <f t="shared" si="2"/>
        <v>278534</v>
      </c>
      <c r="K50" s="19">
        <f t="shared" si="2"/>
        <v>3141</v>
      </c>
      <c r="L50" s="20">
        <f t="shared" si="3"/>
        <v>281675</v>
      </c>
      <c r="M50" s="17">
        <v>121997</v>
      </c>
      <c r="N50" s="17">
        <v>1698</v>
      </c>
      <c r="O50" s="21">
        <v>697</v>
      </c>
      <c r="P50" s="43">
        <f t="shared" si="4"/>
        <v>124392</v>
      </c>
    </row>
    <row r="51" spans="1:16" s="2" customFormat="1" ht="22.5" customHeight="1">
      <c r="A51" s="4"/>
      <c r="B51" s="42" t="s">
        <v>22</v>
      </c>
      <c r="C51" s="15"/>
      <c r="D51" s="16">
        <v>124841</v>
      </c>
      <c r="E51" s="17">
        <v>3484</v>
      </c>
      <c r="F51" s="18">
        <f t="shared" si="0"/>
        <v>128325</v>
      </c>
      <c r="G51" s="17">
        <v>135721</v>
      </c>
      <c r="H51" s="17">
        <v>3596</v>
      </c>
      <c r="I51" s="18">
        <f t="shared" si="1"/>
        <v>139317</v>
      </c>
      <c r="J51" s="19">
        <f t="shared" si="2"/>
        <v>260562</v>
      </c>
      <c r="K51" s="19">
        <f t="shared" si="2"/>
        <v>7080</v>
      </c>
      <c r="L51" s="20">
        <f t="shared" si="3"/>
        <v>267642</v>
      </c>
      <c r="M51" s="17">
        <v>118897</v>
      </c>
      <c r="N51" s="17">
        <v>3453</v>
      </c>
      <c r="O51" s="21">
        <v>1185</v>
      </c>
      <c r="P51" s="43">
        <f t="shared" si="4"/>
        <v>123535</v>
      </c>
    </row>
    <row r="52" spans="1:16" s="2" customFormat="1" ht="22.5" customHeight="1">
      <c r="A52" s="4"/>
      <c r="B52" s="42" t="s">
        <v>23</v>
      </c>
      <c r="C52" s="15"/>
      <c r="D52" s="16">
        <v>47870</v>
      </c>
      <c r="E52" s="17">
        <v>753</v>
      </c>
      <c r="F52" s="18">
        <f t="shared" si="0"/>
        <v>48623</v>
      </c>
      <c r="G52" s="17">
        <v>51189</v>
      </c>
      <c r="H52" s="17">
        <v>927</v>
      </c>
      <c r="I52" s="18">
        <f t="shared" si="1"/>
        <v>52116</v>
      </c>
      <c r="J52" s="19">
        <f t="shared" si="2"/>
        <v>99059</v>
      </c>
      <c r="K52" s="19">
        <f t="shared" si="2"/>
        <v>1680</v>
      </c>
      <c r="L52" s="20">
        <f t="shared" si="3"/>
        <v>100739</v>
      </c>
      <c r="M52" s="17">
        <v>44823</v>
      </c>
      <c r="N52" s="17">
        <v>1082</v>
      </c>
      <c r="O52" s="21">
        <v>272</v>
      </c>
      <c r="P52" s="43">
        <f t="shared" si="4"/>
        <v>46177</v>
      </c>
    </row>
    <row r="53" spans="1:16" s="2" customFormat="1" ht="22.5" customHeight="1">
      <c r="A53" s="4"/>
      <c r="B53" s="42" t="s">
        <v>24</v>
      </c>
      <c r="C53" s="15"/>
      <c r="D53" s="16">
        <v>52961</v>
      </c>
      <c r="E53" s="17">
        <v>619</v>
      </c>
      <c r="F53" s="18">
        <f t="shared" si="0"/>
        <v>53580</v>
      </c>
      <c r="G53" s="17">
        <v>58856</v>
      </c>
      <c r="H53" s="17">
        <v>495</v>
      </c>
      <c r="I53" s="18">
        <f t="shared" si="1"/>
        <v>59351</v>
      </c>
      <c r="J53" s="19">
        <f t="shared" si="2"/>
        <v>111817</v>
      </c>
      <c r="K53" s="19">
        <f t="shared" si="2"/>
        <v>1114</v>
      </c>
      <c r="L53" s="20">
        <f t="shared" si="3"/>
        <v>112931</v>
      </c>
      <c r="M53" s="17">
        <v>49866</v>
      </c>
      <c r="N53" s="17">
        <v>642</v>
      </c>
      <c r="O53" s="21">
        <v>232</v>
      </c>
      <c r="P53" s="43">
        <f t="shared" si="4"/>
        <v>50740</v>
      </c>
    </row>
    <row r="54" spans="1:16" s="2" customFormat="1" ht="22.5" customHeight="1">
      <c r="A54" s="4"/>
      <c r="B54" s="42" t="s">
        <v>25</v>
      </c>
      <c r="C54" s="15"/>
      <c r="D54" s="16">
        <v>112909</v>
      </c>
      <c r="E54" s="17">
        <v>1401</v>
      </c>
      <c r="F54" s="18">
        <f t="shared" si="0"/>
        <v>114310</v>
      </c>
      <c r="G54" s="17">
        <v>119957</v>
      </c>
      <c r="H54" s="17">
        <v>1438</v>
      </c>
      <c r="I54" s="18">
        <f t="shared" si="1"/>
        <v>121395</v>
      </c>
      <c r="J54" s="19">
        <f t="shared" si="2"/>
        <v>232866</v>
      </c>
      <c r="K54" s="19">
        <f t="shared" si="2"/>
        <v>2839</v>
      </c>
      <c r="L54" s="20">
        <f t="shared" si="3"/>
        <v>235705</v>
      </c>
      <c r="M54" s="17">
        <v>107260</v>
      </c>
      <c r="N54" s="17">
        <v>1427</v>
      </c>
      <c r="O54" s="21">
        <v>733</v>
      </c>
      <c r="P54" s="43">
        <f t="shared" si="4"/>
        <v>109420</v>
      </c>
    </row>
    <row r="55" spans="1:16" s="2" customFormat="1" ht="22.5" customHeight="1">
      <c r="A55" s="4"/>
      <c r="B55" s="42" t="s">
        <v>26</v>
      </c>
      <c r="C55" s="15"/>
      <c r="D55" s="16">
        <v>50550</v>
      </c>
      <c r="E55" s="17">
        <v>282</v>
      </c>
      <c r="F55" s="18">
        <f t="shared" si="0"/>
        <v>50832</v>
      </c>
      <c r="G55" s="17">
        <v>56192</v>
      </c>
      <c r="H55" s="17">
        <v>256</v>
      </c>
      <c r="I55" s="18">
        <f t="shared" si="1"/>
        <v>56448</v>
      </c>
      <c r="J55" s="19">
        <f t="shared" si="2"/>
        <v>106742</v>
      </c>
      <c r="K55" s="19">
        <f t="shared" si="2"/>
        <v>538</v>
      </c>
      <c r="L55" s="20">
        <f t="shared" si="3"/>
        <v>107280</v>
      </c>
      <c r="M55" s="17">
        <v>46965</v>
      </c>
      <c r="N55" s="17">
        <v>252</v>
      </c>
      <c r="O55" s="21">
        <v>191</v>
      </c>
      <c r="P55" s="43">
        <f t="shared" si="4"/>
        <v>47408</v>
      </c>
    </row>
    <row r="56" spans="1:16" s="2" customFormat="1" ht="22.5" customHeight="1">
      <c r="A56" s="4"/>
      <c r="B56" s="42" t="s">
        <v>27</v>
      </c>
      <c r="C56" s="15"/>
      <c r="D56" s="16">
        <v>57459</v>
      </c>
      <c r="E56" s="17">
        <v>719</v>
      </c>
      <c r="F56" s="18">
        <f t="shared" si="0"/>
        <v>58178</v>
      </c>
      <c r="G56" s="17">
        <v>61952</v>
      </c>
      <c r="H56" s="17">
        <v>705</v>
      </c>
      <c r="I56" s="18">
        <f t="shared" si="1"/>
        <v>62657</v>
      </c>
      <c r="J56" s="19">
        <f t="shared" si="2"/>
        <v>119411</v>
      </c>
      <c r="K56" s="19">
        <f t="shared" si="2"/>
        <v>1424</v>
      </c>
      <c r="L56" s="20">
        <f t="shared" si="3"/>
        <v>120835</v>
      </c>
      <c r="M56" s="17">
        <v>54795</v>
      </c>
      <c r="N56" s="17">
        <v>708</v>
      </c>
      <c r="O56" s="21">
        <v>381</v>
      </c>
      <c r="P56" s="43">
        <f t="shared" si="4"/>
        <v>55884</v>
      </c>
    </row>
    <row r="57" spans="1:16" s="2" customFormat="1" ht="22.5" customHeight="1">
      <c r="A57" s="4"/>
      <c r="B57" s="42" t="s">
        <v>28</v>
      </c>
      <c r="C57" s="15"/>
      <c r="D57" s="16">
        <v>58240</v>
      </c>
      <c r="E57" s="17">
        <v>1434</v>
      </c>
      <c r="F57" s="18">
        <f t="shared" si="0"/>
        <v>59674</v>
      </c>
      <c r="G57" s="17">
        <v>60729</v>
      </c>
      <c r="H57" s="17">
        <v>1370</v>
      </c>
      <c r="I57" s="18">
        <f t="shared" si="1"/>
        <v>62099</v>
      </c>
      <c r="J57" s="19">
        <f t="shared" si="2"/>
        <v>118969</v>
      </c>
      <c r="K57" s="19">
        <f t="shared" si="2"/>
        <v>2804</v>
      </c>
      <c r="L57" s="20">
        <f t="shared" si="3"/>
        <v>121773</v>
      </c>
      <c r="M57" s="17">
        <v>54099</v>
      </c>
      <c r="N57" s="17">
        <v>1605</v>
      </c>
      <c r="O57" s="21">
        <v>443</v>
      </c>
      <c r="P57" s="43">
        <f t="shared" si="4"/>
        <v>56147</v>
      </c>
    </row>
    <row r="58" spans="1:16" s="2" customFormat="1" ht="22.5" customHeight="1">
      <c r="A58" s="4"/>
      <c r="B58" s="42" t="s">
        <v>29</v>
      </c>
      <c r="C58" s="15"/>
      <c r="D58" s="16">
        <v>89185</v>
      </c>
      <c r="E58" s="17">
        <v>1070</v>
      </c>
      <c r="F58" s="18">
        <f t="shared" si="0"/>
        <v>90255</v>
      </c>
      <c r="G58" s="17">
        <v>94790</v>
      </c>
      <c r="H58" s="17">
        <v>1111</v>
      </c>
      <c r="I58" s="18">
        <f t="shared" si="1"/>
        <v>95901</v>
      </c>
      <c r="J58" s="19">
        <f t="shared" si="2"/>
        <v>183975</v>
      </c>
      <c r="K58" s="19">
        <f t="shared" si="2"/>
        <v>2181</v>
      </c>
      <c r="L58" s="20">
        <f t="shared" si="3"/>
        <v>186156</v>
      </c>
      <c r="M58" s="17">
        <v>75905</v>
      </c>
      <c r="N58" s="17">
        <v>1163</v>
      </c>
      <c r="O58" s="21">
        <v>513</v>
      </c>
      <c r="P58" s="43">
        <f t="shared" si="4"/>
        <v>77581</v>
      </c>
    </row>
    <row r="59" spans="1:16" s="2" customFormat="1" ht="22.5" customHeight="1">
      <c r="A59" s="4"/>
      <c r="B59" s="42" t="s">
        <v>30</v>
      </c>
      <c r="C59" s="15"/>
      <c r="D59" s="16">
        <v>64678</v>
      </c>
      <c r="E59" s="17">
        <v>1302</v>
      </c>
      <c r="F59" s="18">
        <f t="shared" si="0"/>
        <v>65980</v>
      </c>
      <c r="G59" s="17">
        <v>70540</v>
      </c>
      <c r="H59" s="17">
        <v>1460</v>
      </c>
      <c r="I59" s="18">
        <f t="shared" si="1"/>
        <v>72000</v>
      </c>
      <c r="J59" s="19">
        <f t="shared" si="2"/>
        <v>135218</v>
      </c>
      <c r="K59" s="19">
        <f t="shared" si="2"/>
        <v>2762</v>
      </c>
      <c r="L59" s="20">
        <f t="shared" si="3"/>
        <v>137980</v>
      </c>
      <c r="M59" s="17">
        <v>58445</v>
      </c>
      <c r="N59" s="17">
        <v>1769</v>
      </c>
      <c r="O59" s="21">
        <v>440</v>
      </c>
      <c r="P59" s="43">
        <f t="shared" si="4"/>
        <v>60654</v>
      </c>
    </row>
    <row r="60" spans="1:16" s="2" customFormat="1" ht="22.5" customHeight="1">
      <c r="A60" s="4"/>
      <c r="B60" s="42" t="s">
        <v>31</v>
      </c>
      <c r="C60" s="15"/>
      <c r="D60" s="16">
        <v>33076</v>
      </c>
      <c r="E60" s="17">
        <v>639</v>
      </c>
      <c r="F60" s="18">
        <f t="shared" si="0"/>
        <v>33715</v>
      </c>
      <c r="G60" s="17">
        <v>35785</v>
      </c>
      <c r="H60" s="17">
        <v>618</v>
      </c>
      <c r="I60" s="18">
        <f t="shared" si="1"/>
        <v>36403</v>
      </c>
      <c r="J60" s="19">
        <f t="shared" si="2"/>
        <v>68861</v>
      </c>
      <c r="K60" s="19">
        <f t="shared" si="2"/>
        <v>1257</v>
      </c>
      <c r="L60" s="20">
        <f t="shared" si="3"/>
        <v>70118</v>
      </c>
      <c r="M60" s="17">
        <v>30254</v>
      </c>
      <c r="N60" s="17">
        <v>802</v>
      </c>
      <c r="O60" s="21">
        <v>194</v>
      </c>
      <c r="P60" s="43">
        <f t="shared" si="4"/>
        <v>31250</v>
      </c>
    </row>
    <row r="61" spans="1:16" s="2" customFormat="1" ht="22.5" customHeight="1">
      <c r="A61" s="4"/>
      <c r="B61" s="42" t="s">
        <v>32</v>
      </c>
      <c r="C61" s="15"/>
      <c r="D61" s="16">
        <v>53272</v>
      </c>
      <c r="E61" s="17">
        <v>417</v>
      </c>
      <c r="F61" s="18">
        <f t="shared" si="0"/>
        <v>53689</v>
      </c>
      <c r="G61" s="17">
        <v>58495</v>
      </c>
      <c r="H61" s="17">
        <v>535</v>
      </c>
      <c r="I61" s="18">
        <f t="shared" si="1"/>
        <v>59030</v>
      </c>
      <c r="J61" s="19">
        <f t="shared" si="2"/>
        <v>111767</v>
      </c>
      <c r="K61" s="19">
        <f t="shared" si="2"/>
        <v>952</v>
      </c>
      <c r="L61" s="20">
        <f t="shared" si="3"/>
        <v>112719</v>
      </c>
      <c r="M61" s="17">
        <v>49229</v>
      </c>
      <c r="N61" s="17">
        <v>514</v>
      </c>
      <c r="O61" s="21">
        <v>271</v>
      </c>
      <c r="P61" s="43">
        <f t="shared" si="4"/>
        <v>50014</v>
      </c>
    </row>
    <row r="62" spans="1:16" s="2" customFormat="1" ht="22.5" customHeight="1">
      <c r="A62" s="4"/>
      <c r="B62" s="42" t="s">
        <v>33</v>
      </c>
      <c r="C62" s="15"/>
      <c r="D62" s="16">
        <v>59569</v>
      </c>
      <c r="E62" s="17">
        <v>1409</v>
      </c>
      <c r="F62" s="18">
        <f t="shared" si="0"/>
        <v>60978</v>
      </c>
      <c r="G62" s="17">
        <v>61119</v>
      </c>
      <c r="H62" s="17">
        <v>1535</v>
      </c>
      <c r="I62" s="18">
        <f t="shared" si="1"/>
        <v>62654</v>
      </c>
      <c r="J62" s="19">
        <f t="shared" si="2"/>
        <v>120688</v>
      </c>
      <c r="K62" s="19">
        <f t="shared" si="2"/>
        <v>2944</v>
      </c>
      <c r="L62" s="20">
        <f t="shared" si="3"/>
        <v>123632</v>
      </c>
      <c r="M62" s="17">
        <v>59990</v>
      </c>
      <c r="N62" s="17">
        <v>1449</v>
      </c>
      <c r="O62" s="21">
        <v>534</v>
      </c>
      <c r="P62" s="43">
        <f t="shared" si="4"/>
        <v>61973</v>
      </c>
    </row>
    <row r="63" spans="1:16" s="2" customFormat="1" ht="22.5" customHeight="1">
      <c r="A63" s="4"/>
      <c r="B63" s="42" t="s">
        <v>34</v>
      </c>
      <c r="C63" s="15"/>
      <c r="D63" s="16">
        <v>41889</v>
      </c>
      <c r="E63" s="17">
        <v>675</v>
      </c>
      <c r="F63" s="18">
        <f t="shared" si="0"/>
        <v>42564</v>
      </c>
      <c r="G63" s="17">
        <v>42257</v>
      </c>
      <c r="H63" s="17">
        <v>583</v>
      </c>
      <c r="I63" s="18">
        <f t="shared" si="1"/>
        <v>42840</v>
      </c>
      <c r="J63" s="19">
        <f t="shared" si="2"/>
        <v>84146</v>
      </c>
      <c r="K63" s="19">
        <f t="shared" si="2"/>
        <v>1258</v>
      </c>
      <c r="L63" s="20">
        <f t="shared" si="3"/>
        <v>85404</v>
      </c>
      <c r="M63" s="17">
        <v>39048</v>
      </c>
      <c r="N63" s="17">
        <v>687</v>
      </c>
      <c r="O63" s="21">
        <v>275</v>
      </c>
      <c r="P63" s="43">
        <f t="shared" si="4"/>
        <v>40010</v>
      </c>
    </row>
    <row r="64" spans="1:16" s="2" customFormat="1" ht="22.5" customHeight="1">
      <c r="A64" s="4"/>
      <c r="B64" s="42" t="s">
        <v>35</v>
      </c>
      <c r="C64" s="15"/>
      <c r="D64" s="16">
        <v>27488</v>
      </c>
      <c r="E64" s="17">
        <v>251</v>
      </c>
      <c r="F64" s="18">
        <f t="shared" si="0"/>
        <v>27739</v>
      </c>
      <c r="G64" s="17">
        <v>29945</v>
      </c>
      <c r="H64" s="17">
        <v>248</v>
      </c>
      <c r="I64" s="18">
        <f t="shared" si="1"/>
        <v>30193</v>
      </c>
      <c r="J64" s="19">
        <f t="shared" si="2"/>
        <v>57433</v>
      </c>
      <c r="K64" s="19">
        <f t="shared" si="2"/>
        <v>499</v>
      </c>
      <c r="L64" s="20">
        <f t="shared" si="3"/>
        <v>57932</v>
      </c>
      <c r="M64" s="17">
        <v>24977</v>
      </c>
      <c r="N64" s="17">
        <v>244</v>
      </c>
      <c r="O64" s="21">
        <v>140</v>
      </c>
      <c r="P64" s="43">
        <f t="shared" si="4"/>
        <v>25361</v>
      </c>
    </row>
    <row r="65" spans="1:16" s="2" customFormat="1" ht="22.5" customHeight="1">
      <c r="A65" s="4"/>
      <c r="B65" s="42" t="s">
        <v>36</v>
      </c>
      <c r="C65" s="15"/>
      <c r="D65" s="16">
        <v>30814</v>
      </c>
      <c r="E65" s="17">
        <v>283</v>
      </c>
      <c r="F65" s="18">
        <f t="shared" si="0"/>
        <v>31097</v>
      </c>
      <c r="G65" s="17">
        <v>33898</v>
      </c>
      <c r="H65" s="17">
        <v>316</v>
      </c>
      <c r="I65" s="18">
        <f t="shared" si="1"/>
        <v>34214</v>
      </c>
      <c r="J65" s="19">
        <f t="shared" si="2"/>
        <v>64712</v>
      </c>
      <c r="K65" s="19">
        <f t="shared" si="2"/>
        <v>599</v>
      </c>
      <c r="L65" s="20">
        <f t="shared" si="3"/>
        <v>65311</v>
      </c>
      <c r="M65" s="17">
        <v>28499</v>
      </c>
      <c r="N65" s="17">
        <v>308</v>
      </c>
      <c r="O65" s="21">
        <v>178</v>
      </c>
      <c r="P65" s="43">
        <f t="shared" si="4"/>
        <v>28985</v>
      </c>
    </row>
    <row r="66" spans="1:16" s="2" customFormat="1" ht="22.5" customHeight="1">
      <c r="A66" s="4"/>
      <c r="B66" s="42" t="s">
        <v>37</v>
      </c>
      <c r="C66" s="15"/>
      <c r="D66" s="16">
        <v>231290</v>
      </c>
      <c r="E66" s="17">
        <v>8384</v>
      </c>
      <c r="F66" s="18">
        <f t="shared" si="0"/>
        <v>239674</v>
      </c>
      <c r="G66" s="17">
        <v>243259</v>
      </c>
      <c r="H66" s="17">
        <v>9006</v>
      </c>
      <c r="I66" s="18">
        <f t="shared" si="1"/>
        <v>252265</v>
      </c>
      <c r="J66" s="19">
        <f t="shared" si="2"/>
        <v>474549</v>
      </c>
      <c r="K66" s="19">
        <f t="shared" si="2"/>
        <v>17390</v>
      </c>
      <c r="L66" s="20">
        <f t="shared" si="3"/>
        <v>491939</v>
      </c>
      <c r="M66" s="17">
        <v>224372</v>
      </c>
      <c r="N66" s="17">
        <v>9260</v>
      </c>
      <c r="O66" s="21">
        <v>2808</v>
      </c>
      <c r="P66" s="43">
        <f t="shared" si="4"/>
        <v>236440</v>
      </c>
    </row>
    <row r="67" spans="1:16" s="3" customFormat="1" ht="22.5" customHeight="1">
      <c r="A67" s="7"/>
      <c r="B67" s="44" t="s">
        <v>38</v>
      </c>
      <c r="C67" s="26"/>
      <c r="D67" s="27">
        <v>30094</v>
      </c>
      <c r="E67" s="28">
        <v>328</v>
      </c>
      <c r="F67" s="18">
        <f t="shared" si="0"/>
        <v>30422</v>
      </c>
      <c r="G67" s="28">
        <v>32021</v>
      </c>
      <c r="H67" s="28">
        <v>353</v>
      </c>
      <c r="I67" s="18">
        <f t="shared" si="1"/>
        <v>32374</v>
      </c>
      <c r="J67" s="19">
        <f t="shared" si="2"/>
        <v>62115</v>
      </c>
      <c r="K67" s="19">
        <f t="shared" si="2"/>
        <v>681</v>
      </c>
      <c r="L67" s="20">
        <f t="shared" si="3"/>
        <v>62796</v>
      </c>
      <c r="M67" s="28">
        <v>25512</v>
      </c>
      <c r="N67" s="28">
        <v>377</v>
      </c>
      <c r="O67" s="29">
        <v>164</v>
      </c>
      <c r="P67" s="43">
        <f t="shared" si="4"/>
        <v>26053</v>
      </c>
    </row>
    <row r="68" spans="1:16" s="2" customFormat="1" ht="22.5" customHeight="1">
      <c r="A68" s="4"/>
      <c r="B68" s="42" t="s">
        <v>39</v>
      </c>
      <c r="C68" s="15"/>
      <c r="D68" s="16">
        <v>27055</v>
      </c>
      <c r="E68" s="17">
        <v>251</v>
      </c>
      <c r="F68" s="18">
        <f t="shared" si="0"/>
        <v>27306</v>
      </c>
      <c r="G68" s="17">
        <v>28229</v>
      </c>
      <c r="H68" s="17">
        <v>259</v>
      </c>
      <c r="I68" s="18">
        <f t="shared" si="1"/>
        <v>28488</v>
      </c>
      <c r="J68" s="19">
        <f t="shared" si="2"/>
        <v>55284</v>
      </c>
      <c r="K68" s="19">
        <f t="shared" si="2"/>
        <v>510</v>
      </c>
      <c r="L68" s="20">
        <f t="shared" si="3"/>
        <v>55794</v>
      </c>
      <c r="M68" s="17">
        <v>23677</v>
      </c>
      <c r="N68" s="17">
        <v>254</v>
      </c>
      <c r="O68" s="21">
        <v>150</v>
      </c>
      <c r="P68" s="43">
        <f t="shared" si="4"/>
        <v>24081</v>
      </c>
    </row>
    <row r="69" spans="1:16" s="2" customFormat="1" ht="22.5" customHeight="1">
      <c r="A69" s="4"/>
      <c r="B69" s="42" t="s">
        <v>40</v>
      </c>
      <c r="C69" s="15"/>
      <c r="D69" s="16">
        <v>37381</v>
      </c>
      <c r="E69" s="17">
        <v>222</v>
      </c>
      <c r="F69" s="18">
        <f t="shared" si="0"/>
        <v>37603</v>
      </c>
      <c r="G69" s="17">
        <v>40042</v>
      </c>
      <c r="H69" s="17">
        <v>254</v>
      </c>
      <c r="I69" s="18">
        <f t="shared" si="1"/>
        <v>40296</v>
      </c>
      <c r="J69" s="19">
        <f t="shared" si="2"/>
        <v>77423</v>
      </c>
      <c r="K69" s="19">
        <f t="shared" si="2"/>
        <v>476</v>
      </c>
      <c r="L69" s="20">
        <f t="shared" si="3"/>
        <v>77899</v>
      </c>
      <c r="M69" s="17">
        <v>31851</v>
      </c>
      <c r="N69" s="17">
        <v>203</v>
      </c>
      <c r="O69" s="21">
        <v>144</v>
      </c>
      <c r="P69" s="43">
        <f t="shared" si="4"/>
        <v>32198</v>
      </c>
    </row>
    <row r="70" spans="1:16" s="2" customFormat="1" ht="22.5" customHeight="1">
      <c r="A70" s="4"/>
      <c r="B70" s="42" t="s">
        <v>41</v>
      </c>
      <c r="C70" s="15"/>
      <c r="D70" s="16">
        <v>27454</v>
      </c>
      <c r="E70" s="17">
        <v>173</v>
      </c>
      <c r="F70" s="18">
        <f t="shared" si="0"/>
        <v>27627</v>
      </c>
      <c r="G70" s="17">
        <v>30418</v>
      </c>
      <c r="H70" s="17">
        <v>187</v>
      </c>
      <c r="I70" s="18">
        <f t="shared" si="1"/>
        <v>30605</v>
      </c>
      <c r="J70" s="19">
        <f t="shared" si="2"/>
        <v>57872</v>
      </c>
      <c r="K70" s="19">
        <f t="shared" si="2"/>
        <v>360</v>
      </c>
      <c r="L70" s="20">
        <f t="shared" si="3"/>
        <v>58232</v>
      </c>
      <c r="M70" s="17">
        <v>24924</v>
      </c>
      <c r="N70" s="17">
        <v>167</v>
      </c>
      <c r="O70" s="21">
        <v>109</v>
      </c>
      <c r="P70" s="43">
        <f t="shared" si="4"/>
        <v>25200</v>
      </c>
    </row>
    <row r="71" spans="1:16" s="2" customFormat="1" ht="22.5" customHeight="1">
      <c r="A71" s="4"/>
      <c r="B71" s="42" t="s">
        <v>42</v>
      </c>
      <c r="C71" s="15"/>
      <c r="D71" s="16">
        <v>26267</v>
      </c>
      <c r="E71" s="17">
        <v>165</v>
      </c>
      <c r="F71" s="18">
        <f t="shared" si="0"/>
        <v>26432</v>
      </c>
      <c r="G71" s="17">
        <v>28700</v>
      </c>
      <c r="H71" s="17">
        <v>145</v>
      </c>
      <c r="I71" s="18">
        <f t="shared" si="1"/>
        <v>28845</v>
      </c>
      <c r="J71" s="19">
        <f t="shared" si="2"/>
        <v>54967</v>
      </c>
      <c r="K71" s="19">
        <f t="shared" si="2"/>
        <v>310</v>
      </c>
      <c r="L71" s="20">
        <f t="shared" si="3"/>
        <v>55277</v>
      </c>
      <c r="M71" s="17">
        <v>23971</v>
      </c>
      <c r="N71" s="17">
        <v>122</v>
      </c>
      <c r="O71" s="21">
        <v>123</v>
      </c>
      <c r="P71" s="43">
        <f t="shared" si="4"/>
        <v>24216</v>
      </c>
    </row>
    <row r="72" spans="1:16" s="2" customFormat="1" ht="22.5" customHeight="1">
      <c r="A72" s="4"/>
      <c r="B72" s="42" t="s">
        <v>74</v>
      </c>
      <c r="C72" s="15"/>
      <c r="D72" s="30">
        <f aca="true" t="shared" si="5" ref="D72:P72">SUM(D41:D71)</f>
        <v>2434949</v>
      </c>
      <c r="E72" s="17">
        <f t="shared" si="5"/>
        <v>38131</v>
      </c>
      <c r="F72" s="17">
        <f t="shared" si="5"/>
        <v>2473080</v>
      </c>
      <c r="G72" s="17">
        <f t="shared" si="5"/>
        <v>2617821</v>
      </c>
      <c r="H72" s="17">
        <f t="shared" si="5"/>
        <v>40713</v>
      </c>
      <c r="I72" s="17">
        <f t="shared" si="5"/>
        <v>2658534</v>
      </c>
      <c r="J72" s="17">
        <f t="shared" si="5"/>
        <v>5052770</v>
      </c>
      <c r="K72" s="17">
        <f t="shared" si="5"/>
        <v>78844</v>
      </c>
      <c r="L72" s="17">
        <f t="shared" si="5"/>
        <v>5131614</v>
      </c>
      <c r="M72" s="17">
        <f t="shared" si="5"/>
        <v>2274823</v>
      </c>
      <c r="N72" s="17">
        <f t="shared" si="5"/>
        <v>41981</v>
      </c>
      <c r="O72" s="17">
        <f t="shared" si="5"/>
        <v>16024</v>
      </c>
      <c r="P72" s="45">
        <f t="shared" si="5"/>
        <v>2332828</v>
      </c>
    </row>
    <row r="73" spans="1:16" s="2" customFormat="1" ht="22.5" customHeight="1">
      <c r="A73" s="4"/>
      <c r="B73" s="46" t="s">
        <v>76</v>
      </c>
      <c r="C73" s="31" t="s">
        <v>75</v>
      </c>
      <c r="D73" s="16">
        <v>14458</v>
      </c>
      <c r="E73" s="17">
        <v>67</v>
      </c>
      <c r="F73" s="18">
        <f t="shared" si="0"/>
        <v>14525</v>
      </c>
      <c r="G73" s="17">
        <v>15975</v>
      </c>
      <c r="H73" s="17">
        <v>101</v>
      </c>
      <c r="I73" s="18">
        <f>G73+H73</f>
        <v>16076</v>
      </c>
      <c r="J73" s="19">
        <f t="shared" si="2"/>
        <v>30433</v>
      </c>
      <c r="K73" s="19">
        <f t="shared" si="2"/>
        <v>168</v>
      </c>
      <c r="L73" s="20">
        <f t="shared" si="3"/>
        <v>30601</v>
      </c>
      <c r="M73" s="17">
        <v>12792</v>
      </c>
      <c r="N73" s="17">
        <v>53</v>
      </c>
      <c r="O73" s="21">
        <v>74</v>
      </c>
      <c r="P73" s="43">
        <f t="shared" si="4"/>
        <v>12919</v>
      </c>
    </row>
    <row r="74" spans="1:16" s="2" customFormat="1" ht="22.5" customHeight="1">
      <c r="A74" s="4"/>
      <c r="B74" s="72" t="s">
        <v>80</v>
      </c>
      <c r="C74" s="31" t="s">
        <v>77</v>
      </c>
      <c r="D74" s="16">
        <v>9532</v>
      </c>
      <c r="E74" s="17">
        <v>37</v>
      </c>
      <c r="F74" s="18">
        <f aca="true" t="shared" si="6" ref="F74:F82">D74+E74</f>
        <v>9569</v>
      </c>
      <c r="G74" s="17">
        <v>10404</v>
      </c>
      <c r="H74" s="17">
        <v>52</v>
      </c>
      <c r="I74" s="18">
        <f aca="true" t="shared" si="7" ref="I74:I82">G74+H74</f>
        <v>10456</v>
      </c>
      <c r="J74" s="19">
        <f aca="true" t="shared" si="8" ref="J74:K82">D74+G74</f>
        <v>19936</v>
      </c>
      <c r="K74" s="19">
        <f t="shared" si="8"/>
        <v>89</v>
      </c>
      <c r="L74" s="20">
        <f aca="true" t="shared" si="9" ref="L74:L82">J74+K74</f>
        <v>20025</v>
      </c>
      <c r="M74" s="17">
        <v>8539</v>
      </c>
      <c r="N74" s="17">
        <v>32</v>
      </c>
      <c r="O74" s="21">
        <v>44</v>
      </c>
      <c r="P74" s="43">
        <f aca="true" t="shared" si="10" ref="P74:P82">SUM(M74:O74)</f>
        <v>8615</v>
      </c>
    </row>
    <row r="75" spans="1:16" s="2" customFormat="1" ht="22.5" customHeight="1">
      <c r="A75" s="4"/>
      <c r="B75" s="72"/>
      <c r="C75" s="31" t="s">
        <v>78</v>
      </c>
      <c r="D75" s="16">
        <v>4984</v>
      </c>
      <c r="E75" s="17">
        <v>39</v>
      </c>
      <c r="F75" s="18">
        <f t="shared" si="6"/>
        <v>5023</v>
      </c>
      <c r="G75" s="17">
        <v>5337</v>
      </c>
      <c r="H75" s="17">
        <v>33</v>
      </c>
      <c r="I75" s="18">
        <f t="shared" si="7"/>
        <v>5370</v>
      </c>
      <c r="J75" s="19">
        <f t="shared" si="8"/>
        <v>10321</v>
      </c>
      <c r="K75" s="19">
        <f t="shared" si="8"/>
        <v>72</v>
      </c>
      <c r="L75" s="20">
        <f t="shared" si="9"/>
        <v>10393</v>
      </c>
      <c r="M75" s="17">
        <v>4509</v>
      </c>
      <c r="N75" s="17">
        <v>45</v>
      </c>
      <c r="O75" s="21">
        <v>19</v>
      </c>
      <c r="P75" s="43">
        <f t="shared" si="10"/>
        <v>4573</v>
      </c>
    </row>
    <row r="76" spans="1:16" s="2" customFormat="1" ht="22.5" customHeight="1">
      <c r="A76" s="4"/>
      <c r="B76" s="46" t="s">
        <v>81</v>
      </c>
      <c r="C76" s="31" t="s">
        <v>79</v>
      </c>
      <c r="D76" s="16">
        <v>8111</v>
      </c>
      <c r="E76" s="17">
        <v>232</v>
      </c>
      <c r="F76" s="18">
        <f t="shared" si="6"/>
        <v>8343</v>
      </c>
      <c r="G76" s="17">
        <v>8682</v>
      </c>
      <c r="H76" s="17">
        <v>245</v>
      </c>
      <c r="I76" s="18">
        <f t="shared" si="7"/>
        <v>8927</v>
      </c>
      <c r="J76" s="19">
        <f t="shared" si="8"/>
        <v>16793</v>
      </c>
      <c r="K76" s="19">
        <f t="shared" si="8"/>
        <v>477</v>
      </c>
      <c r="L76" s="20">
        <f t="shared" si="9"/>
        <v>17270</v>
      </c>
      <c r="M76" s="17">
        <v>7338</v>
      </c>
      <c r="N76" s="17">
        <v>288</v>
      </c>
      <c r="O76" s="21">
        <v>66</v>
      </c>
      <c r="P76" s="43">
        <f t="shared" si="10"/>
        <v>7692</v>
      </c>
    </row>
    <row r="77" spans="1:16" s="2" customFormat="1" ht="22.5" customHeight="1">
      <c r="A77" s="4"/>
      <c r="B77" s="72" t="s">
        <v>85</v>
      </c>
      <c r="C77" s="31" t="s">
        <v>82</v>
      </c>
      <c r="D77" s="16">
        <v>21229</v>
      </c>
      <c r="E77" s="17">
        <v>123</v>
      </c>
      <c r="F77" s="18">
        <f t="shared" si="6"/>
        <v>21352</v>
      </c>
      <c r="G77" s="17">
        <v>22461</v>
      </c>
      <c r="H77" s="17">
        <v>114</v>
      </c>
      <c r="I77" s="18">
        <f t="shared" si="7"/>
        <v>22575</v>
      </c>
      <c r="J77" s="19">
        <f t="shared" si="8"/>
        <v>43690</v>
      </c>
      <c r="K77" s="19">
        <f t="shared" si="8"/>
        <v>237</v>
      </c>
      <c r="L77" s="20">
        <f t="shared" si="9"/>
        <v>43927</v>
      </c>
      <c r="M77" s="17">
        <v>17607</v>
      </c>
      <c r="N77" s="17">
        <v>117</v>
      </c>
      <c r="O77" s="21">
        <v>84</v>
      </c>
      <c r="P77" s="43">
        <f t="shared" si="10"/>
        <v>17808</v>
      </c>
    </row>
    <row r="78" spans="1:16" s="2" customFormat="1" ht="22.5" customHeight="1">
      <c r="A78" s="4"/>
      <c r="B78" s="72"/>
      <c r="C78" s="31" t="s">
        <v>83</v>
      </c>
      <c r="D78" s="16">
        <v>4316</v>
      </c>
      <c r="E78" s="17">
        <v>59</v>
      </c>
      <c r="F78" s="18">
        <f t="shared" si="6"/>
        <v>4375</v>
      </c>
      <c r="G78" s="17">
        <v>4335</v>
      </c>
      <c r="H78" s="17">
        <v>57</v>
      </c>
      <c r="I78" s="18">
        <f t="shared" si="7"/>
        <v>4392</v>
      </c>
      <c r="J78" s="19">
        <f t="shared" si="8"/>
        <v>8651</v>
      </c>
      <c r="K78" s="19">
        <f t="shared" si="8"/>
        <v>116</v>
      </c>
      <c r="L78" s="20">
        <f t="shared" si="9"/>
        <v>8767</v>
      </c>
      <c r="M78" s="17">
        <v>4076</v>
      </c>
      <c r="N78" s="17">
        <v>84</v>
      </c>
      <c r="O78" s="21">
        <v>23</v>
      </c>
      <c r="P78" s="43">
        <f t="shared" si="10"/>
        <v>4183</v>
      </c>
    </row>
    <row r="79" spans="1:16" s="2" customFormat="1" ht="22.5" customHeight="1">
      <c r="A79" s="4"/>
      <c r="B79" s="72"/>
      <c r="C79" s="31" t="s">
        <v>84</v>
      </c>
      <c r="D79" s="16">
        <v>7506</v>
      </c>
      <c r="E79" s="17">
        <v>88</v>
      </c>
      <c r="F79" s="18">
        <f t="shared" si="6"/>
        <v>7594</v>
      </c>
      <c r="G79" s="17">
        <v>8445</v>
      </c>
      <c r="H79" s="17">
        <v>93</v>
      </c>
      <c r="I79" s="18">
        <f t="shared" si="7"/>
        <v>8538</v>
      </c>
      <c r="J79" s="19">
        <f t="shared" si="8"/>
        <v>15951</v>
      </c>
      <c r="K79" s="19">
        <f t="shared" si="8"/>
        <v>181</v>
      </c>
      <c r="L79" s="20">
        <f t="shared" si="9"/>
        <v>16132</v>
      </c>
      <c r="M79" s="17">
        <v>7479</v>
      </c>
      <c r="N79" s="17">
        <v>123</v>
      </c>
      <c r="O79" s="21">
        <v>40</v>
      </c>
      <c r="P79" s="43">
        <f t="shared" si="10"/>
        <v>7642</v>
      </c>
    </row>
    <row r="80" spans="1:16" s="2" customFormat="1" ht="22.5" customHeight="1">
      <c r="A80" s="4"/>
      <c r="B80" s="72" t="s">
        <v>89</v>
      </c>
      <c r="C80" s="31" t="s">
        <v>86</v>
      </c>
      <c r="D80" s="16">
        <v>6633</v>
      </c>
      <c r="E80" s="17">
        <v>56</v>
      </c>
      <c r="F80" s="18">
        <f t="shared" si="6"/>
        <v>6689</v>
      </c>
      <c r="G80" s="17">
        <v>6849</v>
      </c>
      <c r="H80" s="17">
        <v>32</v>
      </c>
      <c r="I80" s="18">
        <f t="shared" si="7"/>
        <v>6881</v>
      </c>
      <c r="J80" s="19">
        <f t="shared" si="8"/>
        <v>13482</v>
      </c>
      <c r="K80" s="19">
        <f t="shared" si="8"/>
        <v>88</v>
      </c>
      <c r="L80" s="20">
        <f t="shared" si="9"/>
        <v>13570</v>
      </c>
      <c r="M80" s="17">
        <v>5400</v>
      </c>
      <c r="N80" s="17">
        <v>53</v>
      </c>
      <c r="O80" s="21">
        <v>25</v>
      </c>
      <c r="P80" s="43">
        <f t="shared" si="10"/>
        <v>5478</v>
      </c>
    </row>
    <row r="81" spans="1:16" s="2" customFormat="1" ht="22.5" customHeight="1">
      <c r="A81" s="4"/>
      <c r="B81" s="72"/>
      <c r="C81" s="31" t="s">
        <v>87</v>
      </c>
      <c r="D81" s="16">
        <v>7583</v>
      </c>
      <c r="E81" s="17">
        <v>52</v>
      </c>
      <c r="F81" s="18">
        <f t="shared" si="6"/>
        <v>7635</v>
      </c>
      <c r="G81" s="17">
        <v>8052</v>
      </c>
      <c r="H81" s="17">
        <v>42</v>
      </c>
      <c r="I81" s="18">
        <f t="shared" si="7"/>
        <v>8094</v>
      </c>
      <c r="J81" s="19">
        <f t="shared" si="8"/>
        <v>15635</v>
      </c>
      <c r="K81" s="19">
        <f t="shared" si="8"/>
        <v>94</v>
      </c>
      <c r="L81" s="20">
        <f t="shared" si="9"/>
        <v>15729</v>
      </c>
      <c r="M81" s="17">
        <v>6414</v>
      </c>
      <c r="N81" s="17">
        <v>55</v>
      </c>
      <c r="O81" s="21">
        <v>21</v>
      </c>
      <c r="P81" s="43">
        <f t="shared" si="10"/>
        <v>6490</v>
      </c>
    </row>
    <row r="82" spans="1:16" s="2" customFormat="1" ht="22.5" customHeight="1">
      <c r="A82" s="4"/>
      <c r="B82" s="72"/>
      <c r="C82" s="31" t="s">
        <v>88</v>
      </c>
      <c r="D82" s="16">
        <v>2529</v>
      </c>
      <c r="E82" s="17">
        <v>13</v>
      </c>
      <c r="F82" s="18">
        <f t="shared" si="6"/>
        <v>2542</v>
      </c>
      <c r="G82" s="17">
        <v>2810</v>
      </c>
      <c r="H82" s="17">
        <v>10</v>
      </c>
      <c r="I82" s="18">
        <f t="shared" si="7"/>
        <v>2820</v>
      </c>
      <c r="J82" s="19">
        <f t="shared" si="8"/>
        <v>5339</v>
      </c>
      <c r="K82" s="19">
        <f t="shared" si="8"/>
        <v>23</v>
      </c>
      <c r="L82" s="20">
        <f t="shared" si="9"/>
        <v>5362</v>
      </c>
      <c r="M82" s="17">
        <v>2307</v>
      </c>
      <c r="N82" s="17">
        <v>10</v>
      </c>
      <c r="O82" s="21">
        <v>7</v>
      </c>
      <c r="P82" s="43">
        <f t="shared" si="10"/>
        <v>2324</v>
      </c>
    </row>
    <row r="83" spans="1:16" s="2" customFormat="1" ht="22.5" customHeight="1">
      <c r="A83" s="4"/>
      <c r="B83" s="73" t="s">
        <v>90</v>
      </c>
      <c r="C83" s="74"/>
      <c r="D83" s="16">
        <f aca="true" t="shared" si="11" ref="D83:P83">SUM(D73:D82)</f>
        <v>86881</v>
      </c>
      <c r="E83" s="17">
        <f t="shared" si="11"/>
        <v>766</v>
      </c>
      <c r="F83" s="18">
        <f t="shared" si="11"/>
        <v>87647</v>
      </c>
      <c r="G83" s="17">
        <f t="shared" si="11"/>
        <v>93350</v>
      </c>
      <c r="H83" s="17">
        <f t="shared" si="11"/>
        <v>779</v>
      </c>
      <c r="I83" s="18">
        <f t="shared" si="11"/>
        <v>94129</v>
      </c>
      <c r="J83" s="19">
        <f t="shared" si="11"/>
        <v>180231</v>
      </c>
      <c r="K83" s="19">
        <f t="shared" si="11"/>
        <v>1545</v>
      </c>
      <c r="L83" s="20">
        <f t="shared" si="11"/>
        <v>181776</v>
      </c>
      <c r="M83" s="17">
        <f t="shared" si="11"/>
        <v>76461</v>
      </c>
      <c r="N83" s="17">
        <f t="shared" si="11"/>
        <v>860</v>
      </c>
      <c r="O83" s="21">
        <f t="shared" si="11"/>
        <v>403</v>
      </c>
      <c r="P83" s="43">
        <f t="shared" si="11"/>
        <v>77724</v>
      </c>
    </row>
    <row r="84" spans="1:16" s="2" customFormat="1" ht="22.5" customHeight="1">
      <c r="A84" s="4"/>
      <c r="B84" s="73" t="s">
        <v>91</v>
      </c>
      <c r="C84" s="75"/>
      <c r="D84" s="30">
        <f aca="true" t="shared" si="12" ref="D84:P84">SUM(D83+D72)</f>
        <v>2521830</v>
      </c>
      <c r="E84" s="17">
        <f t="shared" si="12"/>
        <v>38897</v>
      </c>
      <c r="F84" s="32">
        <f t="shared" si="12"/>
        <v>2560727</v>
      </c>
      <c r="G84" s="17">
        <f t="shared" si="12"/>
        <v>2711171</v>
      </c>
      <c r="H84" s="17">
        <f t="shared" si="12"/>
        <v>41492</v>
      </c>
      <c r="I84" s="17">
        <f t="shared" si="12"/>
        <v>2752663</v>
      </c>
      <c r="J84" s="17">
        <f t="shared" si="12"/>
        <v>5233001</v>
      </c>
      <c r="K84" s="17">
        <f t="shared" si="12"/>
        <v>80389</v>
      </c>
      <c r="L84" s="17">
        <f t="shared" si="12"/>
        <v>5313390</v>
      </c>
      <c r="M84" s="17">
        <f t="shared" si="12"/>
        <v>2351284</v>
      </c>
      <c r="N84" s="17">
        <f t="shared" si="12"/>
        <v>42841</v>
      </c>
      <c r="O84" s="33">
        <f t="shared" si="12"/>
        <v>16427</v>
      </c>
      <c r="P84" s="45">
        <f t="shared" si="12"/>
        <v>2410552</v>
      </c>
    </row>
    <row r="85" spans="1:16" s="2" customFormat="1" ht="22.5" customHeight="1" thickBot="1">
      <c r="A85" s="4"/>
      <c r="B85" s="52" t="s">
        <v>92</v>
      </c>
      <c r="C85" s="53"/>
      <c r="D85" s="47">
        <f aca="true" t="shared" si="13" ref="D85:P85">SUM(D84+D8+D33)</f>
        <v>4169917</v>
      </c>
      <c r="E85" s="48">
        <f t="shared" si="13"/>
        <v>108435</v>
      </c>
      <c r="F85" s="49">
        <f t="shared" si="13"/>
        <v>4278352</v>
      </c>
      <c r="G85" s="48">
        <f t="shared" si="13"/>
        <v>4461258</v>
      </c>
      <c r="H85" s="48">
        <f t="shared" si="13"/>
        <v>116834</v>
      </c>
      <c r="I85" s="48">
        <f t="shared" si="13"/>
        <v>4578092</v>
      </c>
      <c r="J85" s="48">
        <f t="shared" si="13"/>
        <v>8631175</v>
      </c>
      <c r="K85" s="48">
        <f t="shared" si="13"/>
        <v>225269</v>
      </c>
      <c r="L85" s="48">
        <f t="shared" si="13"/>
        <v>8856444</v>
      </c>
      <c r="M85" s="48">
        <f t="shared" si="13"/>
        <v>4095156</v>
      </c>
      <c r="N85" s="48">
        <f t="shared" si="13"/>
        <v>126674</v>
      </c>
      <c r="O85" s="50">
        <f t="shared" si="13"/>
        <v>39551</v>
      </c>
      <c r="P85" s="51">
        <f t="shared" si="13"/>
        <v>4261381</v>
      </c>
    </row>
    <row r="86" spans="1:16" ht="13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3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s="35" customFormat="1" ht="17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1:16" ht="13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3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3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3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3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3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3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3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3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3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3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</sheetData>
  <sheetProtection/>
  <mergeCells count="13">
    <mergeCell ref="B1:P2"/>
    <mergeCell ref="B74:B75"/>
    <mergeCell ref="B77:B79"/>
    <mergeCell ref="B80:B82"/>
    <mergeCell ref="B83:C83"/>
    <mergeCell ref="B84:C84"/>
    <mergeCell ref="B85:C85"/>
    <mergeCell ref="M5:P5"/>
    <mergeCell ref="D6:F6"/>
    <mergeCell ref="G6:I6"/>
    <mergeCell ref="D5:L5"/>
    <mergeCell ref="J6:L6"/>
    <mergeCell ref="B5:C7"/>
  </mergeCells>
  <printOptions horizontalCentered="1"/>
  <pageMargins left="0.2362204724409449" right="0.03937007874015748" top="0.15748031496062992" bottom="0.15748031496062992" header="0" footer="0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船津　芳朋</dc:creator>
  <cp:keywords/>
  <dc:description/>
  <cp:lastModifiedBy>HOSTNAME</cp:lastModifiedBy>
  <cp:lastPrinted>2018-07-17T01:34:43Z</cp:lastPrinted>
  <dcterms:created xsi:type="dcterms:W3CDTF">1999-03-23T06:11:12Z</dcterms:created>
  <dcterms:modified xsi:type="dcterms:W3CDTF">2018-07-17T01:35:18Z</dcterms:modified>
  <cp:category/>
  <cp:version/>
  <cp:contentType/>
  <cp:contentStatus/>
</cp:coreProperties>
</file>