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4185" activeTab="0"/>
  </bookViews>
  <sheets>
    <sheet name="２日前" sheetId="1" r:id="rId1"/>
  </sheets>
  <definedNames>
    <definedName name="_xlnm.Print_Area" localSheetId="0">'２日前'!$A$1:$L$94</definedName>
  </definedNames>
  <calcPr fullCalcOnLoad="1"/>
</workbook>
</file>

<file path=xl/sharedStrings.xml><?xml version="1.0" encoding="utf-8"?>
<sst xmlns="http://schemas.openxmlformats.org/spreadsheetml/2006/main" count="114" uniqueCount="103">
  <si>
    <t>大阪市</t>
  </si>
  <si>
    <t>門真市</t>
  </si>
  <si>
    <t>堺市</t>
  </si>
  <si>
    <t>摂津市</t>
  </si>
  <si>
    <t>岸和田市</t>
  </si>
  <si>
    <t>高石市</t>
  </si>
  <si>
    <t>豊中市</t>
  </si>
  <si>
    <t>藤井寺市</t>
  </si>
  <si>
    <t>池田市</t>
  </si>
  <si>
    <t>東大阪市</t>
  </si>
  <si>
    <t>吹田市</t>
  </si>
  <si>
    <t>泉南市</t>
  </si>
  <si>
    <t>泉大津市</t>
  </si>
  <si>
    <t>高槻市</t>
  </si>
  <si>
    <t>交野市</t>
  </si>
  <si>
    <t>貝塚市</t>
  </si>
  <si>
    <t>大阪狭山市</t>
  </si>
  <si>
    <t>守口市</t>
  </si>
  <si>
    <t>阪南市</t>
  </si>
  <si>
    <t>枚方市</t>
  </si>
  <si>
    <t>島本町</t>
  </si>
  <si>
    <t>茨木市</t>
  </si>
  <si>
    <t>豊能町</t>
  </si>
  <si>
    <t>八尾市</t>
  </si>
  <si>
    <t>能勢町</t>
  </si>
  <si>
    <t>泉佐野市</t>
  </si>
  <si>
    <t>忠岡町</t>
  </si>
  <si>
    <t>富田林市</t>
  </si>
  <si>
    <t>熊取町</t>
  </si>
  <si>
    <t>寝屋川市</t>
  </si>
  <si>
    <t>田尻町</t>
  </si>
  <si>
    <t>河内長野市</t>
  </si>
  <si>
    <t>岬  町</t>
  </si>
  <si>
    <t>松原市</t>
  </si>
  <si>
    <t>太子町</t>
  </si>
  <si>
    <t>大東市</t>
  </si>
  <si>
    <t>河南町</t>
  </si>
  <si>
    <t>和泉市</t>
  </si>
  <si>
    <t>千早赤阪村</t>
  </si>
  <si>
    <t>箕面市</t>
  </si>
  <si>
    <t>柏原市</t>
  </si>
  <si>
    <t>羽曳野市</t>
  </si>
  <si>
    <t>町村計</t>
  </si>
  <si>
    <t>大阪府計</t>
  </si>
  <si>
    <t>大阪市北区</t>
  </si>
  <si>
    <t>同　　都島区</t>
  </si>
  <si>
    <t>同　　福島区</t>
  </si>
  <si>
    <t>同　　此花区</t>
  </si>
  <si>
    <t>同　　中央区</t>
  </si>
  <si>
    <t>同　　西区</t>
  </si>
  <si>
    <t>同　　港区</t>
  </si>
  <si>
    <t>同　　大正区</t>
  </si>
  <si>
    <t>同　　天王寺区</t>
  </si>
  <si>
    <t>同　　浪速区</t>
  </si>
  <si>
    <t>同　　西淀川区</t>
  </si>
  <si>
    <t>同　　淀川区</t>
  </si>
  <si>
    <t>同　　東淀川区</t>
  </si>
  <si>
    <t>同　　東成区</t>
  </si>
  <si>
    <t>同　　生野区</t>
  </si>
  <si>
    <t>同　　旭区</t>
  </si>
  <si>
    <t>同　　城東区</t>
  </si>
  <si>
    <t>同　　鶴見区</t>
  </si>
  <si>
    <t>同　　阿倍野区</t>
  </si>
  <si>
    <t>同　　住之江区</t>
  </si>
  <si>
    <t>同　　住吉区</t>
  </si>
  <si>
    <t>同　　東住吉区</t>
  </si>
  <si>
    <t>同　　平野区</t>
  </si>
  <si>
    <t>同　　西成区</t>
  </si>
  <si>
    <t>期日前投票者数</t>
  </si>
  <si>
    <t>不在者投票者数</t>
  </si>
  <si>
    <t>四條畷市</t>
  </si>
  <si>
    <t>期日前投票者数</t>
  </si>
  <si>
    <t>不在者投票者数</t>
  </si>
  <si>
    <t>合計</t>
  </si>
  <si>
    <t xml:space="preserve"> うち、
 在外投票者数</t>
  </si>
  <si>
    <t>合　　　　計</t>
  </si>
  <si>
    <t>大阪市計</t>
  </si>
  <si>
    <t>堺市堺区</t>
  </si>
  <si>
    <t>同　北区</t>
  </si>
  <si>
    <t>同　中区</t>
  </si>
  <si>
    <t>同　東区</t>
  </si>
  <si>
    <t>同　西区</t>
  </si>
  <si>
    <t>同　南区</t>
  </si>
  <si>
    <t>同　美原区</t>
  </si>
  <si>
    <t>堺市計</t>
  </si>
  <si>
    <t>○大阪市・堺市</t>
  </si>
  <si>
    <t>市計
（大阪市・堺市除く）</t>
  </si>
  <si>
    <t>市町村計
（大阪市・堺市除く）</t>
  </si>
  <si>
    <t>市町村名</t>
  </si>
  <si>
    <t>（Ａ）</t>
  </si>
  <si>
    <t>（Ｂ）</t>
  </si>
  <si>
    <t>（Ｃ）</t>
  </si>
  <si>
    <t>（Ｄ）</t>
  </si>
  <si>
    <t>（Ａ＋Ｃ）</t>
  </si>
  <si>
    <t>（Ｂ＋Ｄ）</t>
  </si>
  <si>
    <t>（Ｅ）</t>
  </si>
  <si>
    <t>（Ｆ）</t>
  </si>
  <si>
    <t>（Ｅ＋Ｆ）</t>
  </si>
  <si>
    <t>市町村名</t>
  </si>
  <si>
    <t>確認欄</t>
  </si>
  <si>
    <t>前回（H２５）参議院大阪府選出議員選挙
７月１９日現在（７／５～７／１９)</t>
  </si>
  <si>
    <t>今回（H２８）参議院大阪府選出議員選挙
７月８日現在（６／２３～７／８)</t>
  </si>
  <si>
    <t>期日前投票者数・不在者投票者数調べ(選挙期日２日前）［訂正反映後］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</si>
</sst>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&quot;▲&quot;#,##0"/>
    <numFmt numFmtId="178" formatCode="0;&quot;▲ &quot;0"/>
    <numFmt numFmtId="179" formatCode="#,##0;&quot;▲ &quot;#,##0"/>
    <numFmt numFmtId="180" formatCode="m/d"/>
    <numFmt numFmtId="181" formatCode="mmm\-yyyy"/>
    <numFmt numFmtId="182" formatCode="#,##0_ "/>
    <numFmt numFmtId="183" formatCode="#,##0_);\(#,##0\)"/>
    <numFmt numFmtId="184" formatCode="\(#,###\)"/>
    <numFmt numFmtId="185" formatCode="0_);[Red]\(0\)"/>
    <numFmt numFmtId="186" formatCode="#,###&quot;件&quot;"/>
    <numFmt numFmtId="187" formatCode="0.0%"/>
    <numFmt numFmtId="188" formatCode="#,###&quot;円&quot;"/>
    <numFmt numFmtId="189" formatCode="[$-411]ggge&quot;年&quot;m&quot;月&quot;d&quot;日&quot;;@"/>
    <numFmt numFmtId="190" formatCode="&quot;金&quot;#,###&quot;円&quot;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;&quot;△ &quot;0"/>
    <numFmt numFmtId="196" formatCode="#,##0_);[Red]\(#,##0\)"/>
    <numFmt numFmtId="197" formatCode="&quot;※&quot;#,###"/>
    <numFmt numFmtId="198" formatCode="0.000_ "/>
    <numFmt numFmtId="199" formatCode="0.00_ "/>
    <numFmt numFmtId="200" formatCode="0.00_);[Red]\(0.00\)"/>
    <numFmt numFmtId="201" formatCode="###,##0"/>
    <numFmt numFmtId="202" formatCode="#,##0.00_);[Red]\(#,##0.00\)"/>
    <numFmt numFmtId="203" formatCode="#,##0;&quot;△ &quot;#,##0"/>
  </numFmts>
  <fonts count="43">
    <font>
      <sz val="12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>
        <color indexed="63"/>
      </left>
      <right style="thin"/>
      <top style="thin"/>
      <bottom style="thin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179" fontId="6" fillId="0" borderId="10" xfId="61" applyNumberFormat="1" applyFont="1" applyFill="1" applyBorder="1" applyAlignment="1" applyProtection="1">
      <alignment vertical="center"/>
      <protection/>
    </xf>
    <xf numFmtId="179" fontId="6" fillId="0" borderId="11" xfId="49" applyNumberFormat="1" applyFont="1" applyFill="1" applyBorder="1" applyAlignment="1">
      <alignment horizontal="right" vertical="center"/>
    </xf>
    <xf numFmtId="179" fontId="6" fillId="0" borderId="12" xfId="61" applyNumberFormat="1" applyFont="1" applyFill="1" applyBorder="1" applyAlignment="1" applyProtection="1">
      <alignment vertical="center"/>
      <protection/>
    </xf>
    <xf numFmtId="179" fontId="6" fillId="0" borderId="13" xfId="49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15" xfId="62" applyNumberFormat="1" applyFont="1" applyFill="1" applyBorder="1" applyAlignment="1">
      <alignment vertical="center"/>
      <protection/>
    </xf>
    <xf numFmtId="179" fontId="6" fillId="0" borderId="16" xfId="62" applyNumberFormat="1" applyFont="1" applyFill="1" applyBorder="1" applyAlignment="1">
      <alignment vertical="center"/>
      <protection/>
    </xf>
    <xf numFmtId="179" fontId="6" fillId="0" borderId="11" xfId="62" applyNumberFormat="1" applyFont="1" applyFill="1" applyBorder="1" applyAlignment="1">
      <alignment vertical="center"/>
      <protection/>
    </xf>
    <xf numFmtId="179" fontId="6" fillId="0" borderId="17" xfId="62" applyNumberFormat="1" applyFont="1" applyFill="1" applyBorder="1" applyAlignment="1">
      <alignment vertical="center"/>
      <protection/>
    </xf>
    <xf numFmtId="179" fontId="6" fillId="0" borderId="18" xfId="62" applyNumberFormat="1" applyFont="1" applyFill="1" applyBorder="1" applyAlignment="1">
      <alignment vertical="center"/>
      <protection/>
    </xf>
    <xf numFmtId="179" fontId="6" fillId="0" borderId="19" xfId="62" applyNumberFormat="1" applyFont="1" applyFill="1" applyBorder="1" applyAlignment="1">
      <alignment vertical="center"/>
      <protection/>
    </xf>
    <xf numFmtId="179" fontId="6" fillId="0" borderId="20" xfId="49" applyNumberFormat="1" applyFont="1" applyFill="1" applyBorder="1" applyAlignment="1">
      <alignment horizontal="right" vertical="center"/>
    </xf>
    <xf numFmtId="179" fontId="6" fillId="0" borderId="21" xfId="49" applyNumberFormat="1" applyFont="1" applyFill="1" applyBorder="1" applyAlignment="1">
      <alignment horizontal="right" vertical="center"/>
    </xf>
    <xf numFmtId="179" fontId="6" fillId="0" borderId="22" xfId="63" applyNumberFormat="1" applyFont="1" applyFill="1" applyBorder="1" applyAlignment="1">
      <alignment horizontal="right" vertical="center"/>
      <protection/>
    </xf>
    <xf numFmtId="179" fontId="6" fillId="0" borderId="23" xfId="62" applyNumberFormat="1" applyFont="1" applyFill="1" applyBorder="1" applyAlignment="1">
      <alignment horizontal="right" vertical="center"/>
      <protection/>
    </xf>
    <xf numFmtId="179" fontId="6" fillId="0" borderId="24" xfId="62" applyNumberFormat="1" applyFont="1" applyFill="1" applyBorder="1" applyAlignment="1">
      <alignment horizontal="right" vertical="center"/>
      <protection/>
    </xf>
    <xf numFmtId="179" fontId="6" fillId="0" borderId="25" xfId="62" applyNumberFormat="1" applyFont="1" applyFill="1" applyBorder="1" applyAlignment="1">
      <alignment vertical="center"/>
      <protection/>
    </xf>
    <xf numFmtId="179" fontId="6" fillId="0" borderId="26" xfId="62" applyNumberFormat="1" applyFont="1" applyFill="1" applyBorder="1" applyAlignment="1">
      <alignment horizontal="right" vertical="center"/>
      <protection/>
    </xf>
    <xf numFmtId="179" fontId="6" fillId="0" borderId="10" xfId="62" applyNumberFormat="1" applyFont="1" applyFill="1" applyBorder="1" applyAlignment="1">
      <alignment vertical="center"/>
      <protection/>
    </xf>
    <xf numFmtId="179" fontId="6" fillId="0" borderId="27" xfId="62" applyNumberFormat="1" applyFont="1" applyFill="1" applyBorder="1" applyAlignment="1">
      <alignment horizontal="right" vertical="center"/>
      <protection/>
    </xf>
    <xf numFmtId="179" fontId="6" fillId="0" borderId="12" xfId="62" applyNumberFormat="1" applyFont="1" applyFill="1" applyBorder="1" applyAlignment="1">
      <alignment vertical="center"/>
      <protection/>
    </xf>
    <xf numFmtId="179" fontId="6" fillId="0" borderId="28" xfId="62" applyNumberFormat="1" applyFont="1" applyFill="1" applyBorder="1" applyAlignment="1">
      <alignment horizontal="right" vertical="center"/>
      <protection/>
    </xf>
    <xf numFmtId="179" fontId="6" fillId="0" borderId="22" xfId="63" applyNumberFormat="1" applyFont="1" applyFill="1" applyBorder="1" applyAlignment="1">
      <alignment vertical="center"/>
      <protection/>
    </xf>
    <xf numFmtId="179" fontId="6" fillId="0" borderId="23" xfId="62" applyNumberFormat="1" applyFont="1" applyFill="1" applyBorder="1" applyAlignment="1">
      <alignment vertical="center"/>
      <protection/>
    </xf>
    <xf numFmtId="179" fontId="6" fillId="0" borderId="24" xfId="62" applyNumberFormat="1" applyFont="1" applyFill="1" applyBorder="1" applyAlignment="1">
      <alignment vertical="center"/>
      <protection/>
    </xf>
    <xf numFmtId="179" fontId="6" fillId="0" borderId="29" xfId="62" applyNumberFormat="1" applyFont="1" applyFill="1" applyBorder="1" applyAlignment="1">
      <alignment vertical="center"/>
      <protection/>
    </xf>
    <xf numFmtId="179" fontId="6" fillId="0" borderId="30" xfId="62" applyNumberFormat="1" applyFont="1" applyFill="1" applyBorder="1" applyAlignment="1">
      <alignment horizontal="right" vertical="center"/>
      <protection/>
    </xf>
    <xf numFmtId="179" fontId="6" fillId="0" borderId="31" xfId="63" applyNumberFormat="1" applyFont="1" applyFill="1" applyBorder="1" applyAlignment="1">
      <alignment horizontal="right" vertical="center"/>
      <protection/>
    </xf>
    <xf numFmtId="179" fontId="6" fillId="0" borderId="14" xfId="63" applyNumberFormat="1" applyFont="1" applyFill="1" applyBorder="1" applyAlignment="1">
      <alignment horizontal="right" vertical="center"/>
      <protection/>
    </xf>
    <xf numFmtId="179" fontId="6" fillId="0" borderId="31" xfId="63" applyNumberFormat="1" applyFont="1" applyFill="1" applyBorder="1" applyAlignment="1">
      <alignment vertical="center"/>
      <protection/>
    </xf>
    <xf numFmtId="179" fontId="6" fillId="0" borderId="14" xfId="63" applyNumberFormat="1" applyFont="1" applyFill="1" applyBorder="1" applyAlignment="1">
      <alignment vertical="center"/>
      <protection/>
    </xf>
    <xf numFmtId="179" fontId="6" fillId="0" borderId="32" xfId="63" applyNumberFormat="1" applyFont="1" applyFill="1" applyBorder="1" applyAlignment="1">
      <alignment vertical="center"/>
      <protection/>
    </xf>
    <xf numFmtId="179" fontId="6" fillId="0" borderId="33" xfId="63" applyNumberFormat="1" applyFont="1" applyFill="1" applyBorder="1" applyAlignment="1">
      <alignment vertical="center"/>
      <protection/>
    </xf>
    <xf numFmtId="179" fontId="6" fillId="0" borderId="34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Alignment="1">
      <alignment vertical="center"/>
      <protection/>
    </xf>
    <xf numFmtId="179" fontId="6" fillId="0" borderId="0" xfId="62" applyNumberFormat="1" applyFont="1" applyFill="1" applyAlignment="1">
      <alignment horizontal="right" vertical="center"/>
      <protection/>
    </xf>
    <xf numFmtId="179" fontId="5" fillId="0" borderId="0" xfId="64" applyNumberFormat="1" applyFont="1" applyFill="1" applyBorder="1" applyAlignment="1">
      <alignment horizontal="center" vertical="center"/>
      <protection/>
    </xf>
    <xf numFmtId="179" fontId="5" fillId="0" borderId="35" xfId="62" applyNumberFormat="1" applyFont="1" applyFill="1" applyBorder="1" applyAlignment="1">
      <alignment horizontal="center" vertical="center"/>
      <protection/>
    </xf>
    <xf numFmtId="179" fontId="5" fillId="0" borderId="36" xfId="62" applyNumberFormat="1" applyFont="1" applyFill="1" applyBorder="1" applyAlignment="1">
      <alignment horizontal="center" vertical="center"/>
      <protection/>
    </xf>
    <xf numFmtId="179" fontId="6" fillId="0" borderId="27" xfId="49" applyNumberFormat="1" applyFont="1" applyFill="1" applyBorder="1" applyAlignment="1">
      <alignment horizontal="right" vertical="center"/>
    </xf>
    <xf numFmtId="179" fontId="6" fillId="0" borderId="28" xfId="49" applyNumberFormat="1" applyFont="1" applyFill="1" applyBorder="1" applyAlignment="1">
      <alignment horizontal="right" vertical="center"/>
    </xf>
    <xf numFmtId="179" fontId="6" fillId="0" borderId="24" xfId="49" applyNumberFormat="1" applyFont="1" applyFill="1" applyBorder="1" applyAlignment="1">
      <alignment horizontal="right" vertical="center"/>
    </xf>
    <xf numFmtId="179" fontId="6" fillId="0" borderId="30" xfId="62" applyNumberFormat="1" applyFont="1" applyFill="1" applyBorder="1" applyAlignment="1">
      <alignment vertical="center"/>
      <protection/>
    </xf>
    <xf numFmtId="179" fontId="6" fillId="0" borderId="27" xfId="62" applyNumberFormat="1" applyFont="1" applyFill="1" applyBorder="1" applyAlignment="1">
      <alignment vertical="center"/>
      <protection/>
    </xf>
    <xf numFmtId="179" fontId="6" fillId="0" borderId="28" xfId="62" applyNumberFormat="1" applyFont="1" applyFill="1" applyBorder="1" applyAlignment="1">
      <alignment vertical="center"/>
      <protection/>
    </xf>
    <xf numFmtId="179" fontId="6" fillId="0" borderId="37" xfId="49" applyNumberFormat="1" applyFont="1" applyFill="1" applyBorder="1" applyAlignment="1">
      <alignment horizontal="right" vertical="center"/>
    </xf>
    <xf numFmtId="179" fontId="1" fillId="0" borderId="0" xfId="62" applyNumberFormat="1" applyFont="1" applyFill="1" applyAlignment="1">
      <alignment vertical="center"/>
      <protection/>
    </xf>
    <xf numFmtId="179" fontId="5" fillId="0" borderId="0" xfId="62" applyNumberFormat="1" applyFont="1" applyFill="1" applyAlignment="1">
      <alignment vertical="center"/>
      <protection/>
    </xf>
    <xf numFmtId="179" fontId="1" fillId="0" borderId="0" xfId="62" applyNumberFormat="1" applyFont="1" applyFill="1" applyAlignment="1">
      <alignment horizontal="center" vertical="center"/>
      <protection/>
    </xf>
    <xf numFmtId="179" fontId="1" fillId="0" borderId="0" xfId="62" applyNumberFormat="1" applyFont="1" applyFill="1" applyBorder="1" applyAlignment="1">
      <alignment vertical="center"/>
      <protection/>
    </xf>
    <xf numFmtId="179" fontId="5" fillId="0" borderId="0" xfId="62" applyNumberFormat="1" applyFont="1" applyFill="1" applyBorder="1" applyAlignment="1">
      <alignment vertical="center"/>
      <protection/>
    </xf>
    <xf numFmtId="179" fontId="5" fillId="0" borderId="38" xfId="62" applyNumberFormat="1" applyFont="1" applyFill="1" applyBorder="1" applyAlignment="1">
      <alignment vertical="center"/>
      <protection/>
    </xf>
    <xf numFmtId="179" fontId="5" fillId="0" borderId="12" xfId="62" applyNumberFormat="1" applyFont="1" applyFill="1" applyBorder="1" applyAlignment="1">
      <alignment vertical="center" wrapText="1"/>
      <protection/>
    </xf>
    <xf numFmtId="179" fontId="5" fillId="0" borderId="19" xfId="62" applyNumberFormat="1" applyFont="1" applyFill="1" applyBorder="1" applyAlignment="1">
      <alignment vertical="center" wrapText="1"/>
      <protection/>
    </xf>
    <xf numFmtId="179" fontId="5" fillId="0" borderId="39" xfId="64" applyNumberFormat="1" applyFont="1" applyFill="1" applyBorder="1" applyAlignment="1">
      <alignment horizontal="center" vertical="center"/>
      <protection/>
    </xf>
    <xf numFmtId="179" fontId="5" fillId="0" borderId="40" xfId="62" applyNumberFormat="1" applyFont="1" applyFill="1" applyBorder="1" applyAlignment="1">
      <alignment vertical="center" wrapText="1"/>
      <protection/>
    </xf>
    <xf numFmtId="179" fontId="5" fillId="0" borderId="38" xfId="64" applyNumberFormat="1" applyFont="1" applyFill="1" applyBorder="1" applyAlignment="1">
      <alignment horizontal="center" vertical="center"/>
      <protection/>
    </xf>
    <xf numFmtId="179" fontId="5" fillId="0" borderId="35" xfId="64" applyNumberFormat="1" applyFont="1" applyFill="1" applyBorder="1" applyAlignment="1">
      <alignment horizontal="center" vertical="center"/>
      <protection/>
    </xf>
    <xf numFmtId="179" fontId="5" fillId="0" borderId="41" xfId="64" applyNumberFormat="1" applyFont="1" applyFill="1" applyBorder="1" applyAlignment="1">
      <alignment horizontal="center" vertical="center"/>
      <protection/>
    </xf>
    <xf numFmtId="179" fontId="5" fillId="0" borderId="42" xfId="62" applyNumberFormat="1" applyFont="1" applyFill="1" applyBorder="1" applyAlignment="1">
      <alignment horizontal="center" vertical="center"/>
      <protection/>
    </xf>
    <xf numFmtId="179" fontId="6" fillId="0" borderId="22" xfId="62" applyNumberFormat="1" applyFont="1" applyFill="1" applyBorder="1" applyAlignment="1">
      <alignment horizontal="center" vertical="center"/>
      <protection/>
    </xf>
    <xf numFmtId="179" fontId="6" fillId="0" borderId="43" xfId="62" applyNumberFormat="1" applyFont="1" applyFill="1" applyBorder="1" applyAlignment="1">
      <alignment horizontal="right" vertical="center"/>
      <protection/>
    </xf>
    <xf numFmtId="179" fontId="5" fillId="0" borderId="44" xfId="62" applyNumberFormat="1" applyFont="1" applyFill="1" applyBorder="1" applyAlignment="1">
      <alignment horizontal="center" vertical="center"/>
      <protection/>
    </xf>
    <xf numFmtId="179" fontId="6" fillId="0" borderId="45" xfId="62" applyNumberFormat="1" applyFont="1" applyFill="1" applyBorder="1" applyAlignment="1">
      <alignment horizontal="center" vertical="center"/>
      <protection/>
    </xf>
    <xf numFmtId="179" fontId="6" fillId="0" borderId="29" xfId="62" applyNumberFormat="1" applyFont="1" applyFill="1" applyBorder="1" applyAlignment="1" applyProtection="1">
      <alignment vertical="center"/>
      <protection locked="0"/>
    </xf>
    <xf numFmtId="179" fontId="6" fillId="0" borderId="46" xfId="62" applyNumberFormat="1" applyFont="1" applyFill="1" applyBorder="1" applyAlignment="1" applyProtection="1">
      <alignment horizontal="right" vertical="center"/>
      <protection locked="0"/>
    </xf>
    <xf numFmtId="179" fontId="6" fillId="0" borderId="47" xfId="62" applyNumberFormat="1" applyFont="1" applyFill="1" applyBorder="1" applyAlignment="1" applyProtection="1">
      <alignment horizontal="right" vertical="center"/>
      <protection locked="0"/>
    </xf>
    <xf numFmtId="179" fontId="6" fillId="0" borderId="48" xfId="62" applyNumberFormat="1" applyFont="1" applyFill="1" applyBorder="1" applyAlignment="1">
      <alignment horizontal="right" vertical="center"/>
      <protection/>
    </xf>
    <xf numFmtId="179" fontId="6" fillId="0" borderId="49" xfId="62" applyNumberFormat="1" applyFont="1" applyFill="1" applyBorder="1" applyAlignment="1">
      <alignment horizontal="right" vertical="center"/>
      <protection/>
    </xf>
    <xf numFmtId="179" fontId="5" fillId="0" borderId="50" xfId="62" applyNumberFormat="1" applyFont="1" applyFill="1" applyBorder="1" applyAlignment="1">
      <alignment horizontal="center" vertical="center"/>
      <protection/>
    </xf>
    <xf numFmtId="179" fontId="6" fillId="0" borderId="25" xfId="62" applyNumberFormat="1" applyFont="1" applyFill="1" applyBorder="1" applyAlignment="1">
      <alignment horizontal="center" vertical="center"/>
      <protection/>
    </xf>
    <xf numFmtId="179" fontId="6" fillId="0" borderId="10" xfId="62" applyNumberFormat="1" applyFont="1" applyFill="1" applyBorder="1" applyAlignment="1" applyProtection="1">
      <alignment horizontal="right" vertical="center"/>
      <protection locked="0"/>
    </xf>
    <xf numFmtId="179" fontId="6" fillId="0" borderId="17" xfId="62" applyNumberFormat="1" applyFont="1" applyFill="1" applyBorder="1" applyAlignment="1" applyProtection="1">
      <alignment horizontal="right" vertical="center"/>
      <protection locked="0"/>
    </xf>
    <xf numFmtId="179" fontId="6" fillId="0" borderId="51" xfId="63" applyNumberFormat="1" applyFont="1" applyFill="1" applyBorder="1" applyAlignment="1">
      <alignment horizontal="right" vertical="center"/>
      <protection/>
    </xf>
    <xf numFmtId="179" fontId="6" fillId="0" borderId="52" xfId="63" applyNumberFormat="1" applyFont="1" applyFill="1" applyBorder="1" applyAlignment="1">
      <alignment horizontal="right" vertical="center"/>
      <protection/>
    </xf>
    <xf numFmtId="179" fontId="1" fillId="0" borderId="0" xfId="62" applyNumberFormat="1" applyFont="1" applyFill="1" applyBorder="1" applyAlignment="1">
      <alignment horizontal="center" vertical="center"/>
      <protection/>
    </xf>
    <xf numFmtId="179" fontId="8" fillId="0" borderId="0" xfId="62" applyNumberFormat="1" applyFont="1" applyFill="1" applyBorder="1" applyAlignment="1">
      <alignment horizontal="center" vertical="center"/>
      <protection/>
    </xf>
    <xf numFmtId="179" fontId="6" fillId="0" borderId="17" xfId="62" applyNumberFormat="1" applyFont="1" applyFill="1" applyBorder="1" applyAlignment="1" applyProtection="1">
      <alignment vertical="center"/>
      <protection locked="0"/>
    </xf>
    <xf numFmtId="179" fontId="5" fillId="0" borderId="53" xfId="62" applyNumberFormat="1" applyFont="1" applyFill="1" applyBorder="1" applyAlignment="1">
      <alignment horizontal="center" vertical="center"/>
      <protection/>
    </xf>
    <xf numFmtId="179" fontId="6" fillId="0" borderId="54" xfId="62" applyNumberFormat="1" applyFont="1" applyFill="1" applyBorder="1" applyAlignment="1">
      <alignment horizontal="center" vertical="center"/>
      <protection/>
    </xf>
    <xf numFmtId="179" fontId="6" fillId="0" borderId="19" xfId="62" applyNumberFormat="1" applyFont="1" applyFill="1" applyBorder="1" applyAlignment="1" applyProtection="1">
      <alignment vertical="center"/>
      <protection locked="0"/>
    </xf>
    <xf numFmtId="179" fontId="6" fillId="0" borderId="55" xfId="63" applyNumberFormat="1" applyFont="1" applyFill="1" applyBorder="1" applyAlignment="1">
      <alignment horizontal="right" vertical="center"/>
      <protection/>
    </xf>
    <xf numFmtId="179" fontId="6" fillId="0" borderId="40" xfId="63" applyNumberFormat="1" applyFont="1" applyFill="1" applyBorder="1" applyAlignment="1">
      <alignment horizontal="right" vertical="center"/>
      <protection/>
    </xf>
    <xf numFmtId="179" fontId="5" fillId="0" borderId="42" xfId="62" applyNumberFormat="1" applyFont="1" applyFill="1" applyBorder="1" applyAlignment="1">
      <alignment horizontal="center" vertical="center" wrapText="1"/>
      <protection/>
    </xf>
    <xf numFmtId="179" fontId="6" fillId="0" borderId="22" xfId="62" applyNumberFormat="1" applyFont="1" applyFill="1" applyBorder="1" applyAlignment="1">
      <alignment horizontal="center" vertical="center" wrapText="1"/>
      <protection/>
    </xf>
    <xf numFmtId="179" fontId="6" fillId="0" borderId="43" xfId="62" applyNumberFormat="1" applyFont="1" applyFill="1" applyBorder="1" applyAlignment="1">
      <alignment vertical="center"/>
      <protection/>
    </xf>
    <xf numFmtId="179" fontId="5" fillId="0" borderId="56" xfId="62" applyNumberFormat="1" applyFont="1" applyFill="1" applyBorder="1" applyAlignment="1">
      <alignment horizontal="center" vertical="center"/>
      <protection/>
    </xf>
    <xf numFmtId="179" fontId="6" fillId="0" borderId="57" xfId="62" applyNumberFormat="1" applyFont="1" applyFill="1" applyBorder="1" applyAlignment="1">
      <alignment horizontal="center" vertical="center"/>
      <protection/>
    </xf>
    <xf numFmtId="179" fontId="6" fillId="0" borderId="16" xfId="62" applyNumberFormat="1" applyFont="1" applyFill="1" applyBorder="1" applyAlignment="1" applyProtection="1">
      <alignment vertical="center"/>
      <protection locked="0"/>
    </xf>
    <xf numFmtId="179" fontId="6" fillId="0" borderId="58" xfId="63" applyNumberFormat="1" applyFont="1" applyFill="1" applyBorder="1" applyAlignment="1">
      <alignment vertical="center"/>
      <protection/>
    </xf>
    <xf numFmtId="179" fontId="6" fillId="0" borderId="41" xfId="63" applyNumberFormat="1" applyFont="1" applyFill="1" applyBorder="1" applyAlignment="1">
      <alignment vertical="center"/>
      <protection/>
    </xf>
    <xf numFmtId="179" fontId="6" fillId="0" borderId="10" xfId="62" applyNumberFormat="1" applyFont="1" applyFill="1" applyBorder="1" applyAlignment="1" applyProtection="1">
      <alignment vertical="center"/>
      <protection locked="0"/>
    </xf>
    <xf numFmtId="179" fontId="6" fillId="0" borderId="51" xfId="63" applyNumberFormat="1" applyFont="1" applyFill="1" applyBorder="1" applyAlignment="1">
      <alignment vertical="center"/>
      <protection/>
    </xf>
    <xf numFmtId="179" fontId="6" fillId="0" borderId="52" xfId="63" applyNumberFormat="1" applyFont="1" applyFill="1" applyBorder="1" applyAlignment="1">
      <alignment vertical="center"/>
      <protection/>
    </xf>
    <xf numFmtId="179" fontId="5" fillId="0" borderId="59" xfId="62" applyNumberFormat="1" applyFont="1" applyFill="1" applyBorder="1" applyAlignment="1">
      <alignment horizontal="center" vertical="center"/>
      <protection/>
    </xf>
    <xf numFmtId="179" fontId="6" fillId="0" borderId="60" xfId="62" applyNumberFormat="1" applyFont="1" applyFill="1" applyBorder="1" applyAlignment="1">
      <alignment horizontal="center" vertical="center"/>
      <protection/>
    </xf>
    <xf numFmtId="179" fontId="6" fillId="0" borderId="61" xfId="62" applyNumberFormat="1" applyFont="1" applyFill="1" applyBorder="1" applyAlignment="1">
      <alignment vertical="center"/>
      <protection/>
    </xf>
    <xf numFmtId="179" fontId="6" fillId="0" borderId="62" xfId="62" applyNumberFormat="1" applyFont="1" applyFill="1" applyBorder="1" applyAlignment="1">
      <alignment vertical="center"/>
      <protection/>
    </xf>
    <xf numFmtId="179" fontId="6" fillId="0" borderId="0" xfId="62" applyNumberFormat="1" applyFont="1" applyFill="1" applyAlignment="1">
      <alignment horizontal="center" vertical="center"/>
      <protection/>
    </xf>
    <xf numFmtId="179" fontId="5" fillId="0" borderId="50" xfId="61" applyNumberFormat="1" applyFont="1" applyFill="1" applyBorder="1" applyAlignment="1" applyProtection="1">
      <alignment vertical="center"/>
      <protection/>
    </xf>
    <xf numFmtId="179" fontId="6" fillId="0" borderId="25" xfId="61" applyNumberFormat="1" applyFont="1" applyFill="1" applyBorder="1" applyAlignment="1" applyProtection="1">
      <alignment horizontal="center" vertical="center"/>
      <protection/>
    </xf>
    <xf numFmtId="179" fontId="6" fillId="0" borderId="10" xfId="49" applyNumberFormat="1" applyFont="1" applyFill="1" applyBorder="1" applyAlignment="1" applyProtection="1">
      <alignment horizontal="right" vertical="center"/>
      <protection locked="0"/>
    </xf>
    <xf numFmtId="179" fontId="6" fillId="0" borderId="11" xfId="49" applyNumberFormat="1" applyFont="1" applyFill="1" applyBorder="1" applyAlignment="1" applyProtection="1">
      <alignment horizontal="right" vertical="center"/>
      <protection locked="0"/>
    </xf>
    <xf numFmtId="179" fontId="6" fillId="0" borderId="63" xfId="49" applyNumberFormat="1" applyFont="1" applyFill="1" applyBorder="1" applyAlignment="1">
      <alignment horizontal="right" vertical="center"/>
    </xf>
    <xf numFmtId="179" fontId="6" fillId="0" borderId="52" xfId="49" applyNumberFormat="1" applyFont="1" applyFill="1" applyBorder="1" applyAlignment="1">
      <alignment horizontal="right" vertical="center"/>
    </xf>
    <xf numFmtId="179" fontId="5" fillId="0" borderId="53" xfId="61" applyNumberFormat="1" applyFont="1" applyFill="1" applyBorder="1" applyAlignment="1" applyProtection="1">
      <alignment vertical="center"/>
      <protection/>
    </xf>
    <xf numFmtId="179" fontId="6" fillId="0" borderId="54" xfId="61" applyNumberFormat="1" applyFont="1" applyFill="1" applyBorder="1" applyAlignment="1" applyProtection="1">
      <alignment horizontal="center" vertical="center"/>
      <protection/>
    </xf>
    <xf numFmtId="179" fontId="6" fillId="0" borderId="18" xfId="49" applyNumberFormat="1" applyFont="1" applyFill="1" applyBorder="1" applyAlignment="1" applyProtection="1">
      <alignment horizontal="right" vertical="center"/>
      <protection locked="0"/>
    </xf>
    <xf numFmtId="179" fontId="6" fillId="0" borderId="64" xfId="49" applyNumberFormat="1" applyFont="1" applyFill="1" applyBorder="1" applyAlignment="1">
      <alignment horizontal="right" vertical="center"/>
    </xf>
    <xf numFmtId="179" fontId="6" fillId="0" borderId="40" xfId="49" applyNumberFormat="1" applyFont="1" applyFill="1" applyBorder="1" applyAlignment="1">
      <alignment horizontal="right" vertical="center"/>
    </xf>
    <xf numFmtId="179" fontId="5" fillId="0" borderId="42" xfId="61" applyNumberFormat="1" applyFont="1" applyFill="1" applyBorder="1" applyAlignment="1" applyProtection="1">
      <alignment horizontal="center" vertical="center"/>
      <protection/>
    </xf>
    <xf numFmtId="179" fontId="6" fillId="0" borderId="22" xfId="61" applyNumberFormat="1" applyFont="1" applyFill="1" applyBorder="1" applyAlignment="1" applyProtection="1">
      <alignment horizontal="center" vertical="center"/>
      <protection/>
    </xf>
    <xf numFmtId="179" fontId="6" fillId="0" borderId="43" xfId="49" applyNumberFormat="1" applyFont="1" applyFill="1" applyBorder="1" applyAlignment="1">
      <alignment horizontal="right" vertical="center"/>
    </xf>
    <xf numFmtId="179" fontId="6" fillId="0" borderId="65" xfId="49" applyNumberFormat="1" applyFont="1" applyFill="1" applyBorder="1" applyAlignment="1">
      <alignment horizontal="right" vertical="center"/>
    </xf>
    <xf numFmtId="179" fontId="5" fillId="0" borderId="56" xfId="62" applyNumberFormat="1" applyFont="1" applyFill="1" applyBorder="1" applyAlignment="1">
      <alignment vertical="center"/>
      <protection/>
    </xf>
    <xf numFmtId="179" fontId="6" fillId="0" borderId="66" xfId="62" applyNumberFormat="1" applyFont="1" applyFill="1" applyBorder="1" applyAlignment="1">
      <alignment vertical="center"/>
      <protection/>
    </xf>
    <xf numFmtId="179" fontId="6" fillId="0" borderId="41" xfId="62" applyNumberFormat="1" applyFont="1" applyFill="1" applyBorder="1" applyAlignment="1">
      <alignment vertical="center"/>
      <protection/>
    </xf>
    <xf numFmtId="179" fontId="5" fillId="0" borderId="50" xfId="62" applyNumberFormat="1" applyFont="1" applyFill="1" applyBorder="1" applyAlignment="1">
      <alignment horizontal="left" vertical="center"/>
      <protection/>
    </xf>
    <xf numFmtId="179" fontId="6" fillId="0" borderId="63" xfId="62" applyNumberFormat="1" applyFont="1" applyFill="1" applyBorder="1" applyAlignment="1">
      <alignment vertical="center"/>
      <protection/>
    </xf>
    <xf numFmtId="179" fontId="6" fillId="0" borderId="52" xfId="62" applyNumberFormat="1" applyFont="1" applyFill="1" applyBorder="1" applyAlignment="1">
      <alignment vertical="center"/>
      <protection/>
    </xf>
    <xf numFmtId="179" fontId="5" fillId="0" borderId="53" xfId="62" applyNumberFormat="1" applyFont="1" applyFill="1" applyBorder="1" applyAlignment="1">
      <alignment horizontal="left" vertical="center"/>
      <protection/>
    </xf>
    <xf numFmtId="179" fontId="6" fillId="0" borderId="64" xfId="62" applyNumberFormat="1" applyFont="1" applyFill="1" applyBorder="1" applyAlignment="1">
      <alignment vertical="center"/>
      <protection/>
    </xf>
    <xf numFmtId="179" fontId="6" fillId="0" borderId="40" xfId="62" applyNumberFormat="1" applyFont="1" applyFill="1" applyBorder="1" applyAlignment="1">
      <alignment vertical="center"/>
      <protection/>
    </xf>
    <xf numFmtId="179" fontId="5" fillId="0" borderId="67" xfId="61" applyNumberFormat="1" applyFont="1" applyFill="1" applyBorder="1" applyAlignment="1" applyProtection="1">
      <alignment horizontal="center" vertical="center"/>
      <protection/>
    </xf>
    <xf numFmtId="179" fontId="6" fillId="0" borderId="68" xfId="61" applyNumberFormat="1" applyFont="1" applyFill="1" applyBorder="1" applyAlignment="1" applyProtection="1">
      <alignment horizontal="center" vertical="center"/>
      <protection/>
    </xf>
    <xf numFmtId="179" fontId="6" fillId="0" borderId="69" xfId="49" applyNumberFormat="1" applyFont="1" applyFill="1" applyBorder="1" applyAlignment="1">
      <alignment horizontal="right" vertical="center"/>
    </xf>
    <xf numFmtId="179" fontId="6" fillId="0" borderId="70" xfId="49" applyNumberFormat="1" applyFont="1" applyFill="1" applyBorder="1" applyAlignment="1">
      <alignment horizontal="right" vertical="center"/>
    </xf>
    <xf numFmtId="179" fontId="6" fillId="0" borderId="71" xfId="49" applyNumberFormat="1" applyFont="1" applyFill="1" applyBorder="1" applyAlignment="1">
      <alignment horizontal="right" vertical="center"/>
    </xf>
    <xf numFmtId="179" fontId="5" fillId="0" borderId="12" xfId="62" applyNumberFormat="1" applyFont="1" applyFill="1" applyBorder="1" applyAlignment="1">
      <alignment horizontal="center" vertical="center"/>
      <protection/>
    </xf>
    <xf numFmtId="179" fontId="5" fillId="0" borderId="38" xfId="62" applyNumberFormat="1" applyFont="1" applyFill="1" applyBorder="1" applyAlignment="1">
      <alignment horizontal="center" vertical="center"/>
      <protection/>
    </xf>
    <xf numFmtId="179" fontId="5" fillId="0" borderId="29" xfId="62" applyNumberFormat="1" applyFont="1" applyFill="1" applyBorder="1" applyAlignment="1">
      <alignment horizontal="center" vertical="center"/>
      <protection/>
    </xf>
    <xf numFmtId="179" fontId="5" fillId="0" borderId="72" xfId="62" applyNumberFormat="1" applyFont="1" applyFill="1" applyBorder="1" applyAlignment="1">
      <alignment horizontal="center" vertical="center"/>
      <protection/>
    </xf>
    <xf numFmtId="179" fontId="7" fillId="0" borderId="0" xfId="62" applyNumberFormat="1" applyFont="1" applyFill="1" applyAlignment="1">
      <alignment horizontal="center" vertical="center"/>
      <protection/>
    </xf>
    <xf numFmtId="179" fontId="5" fillId="0" borderId="73" xfId="62" applyNumberFormat="1" applyFont="1" applyFill="1" applyBorder="1" applyAlignment="1">
      <alignment horizontal="center" vertical="center"/>
      <protection/>
    </xf>
    <xf numFmtId="179" fontId="5" fillId="0" borderId="74" xfId="62" applyNumberFormat="1" applyFont="1" applyFill="1" applyBorder="1" applyAlignment="1">
      <alignment horizontal="center" vertical="center"/>
      <protection/>
    </xf>
    <xf numFmtId="179" fontId="5" fillId="0" borderId="75" xfId="62" applyNumberFormat="1" applyFont="1" applyFill="1" applyBorder="1" applyAlignment="1">
      <alignment horizontal="center" vertical="center" wrapText="1"/>
      <protection/>
    </xf>
    <xf numFmtId="179" fontId="5" fillId="0" borderId="76" xfId="62" applyNumberFormat="1" applyFont="1" applyFill="1" applyBorder="1" applyAlignment="1">
      <alignment horizontal="center" vertical="center" wrapText="1"/>
      <protection/>
    </xf>
    <xf numFmtId="179" fontId="5" fillId="0" borderId="77" xfId="62" applyNumberFormat="1" applyFont="1" applyFill="1" applyBorder="1" applyAlignment="1">
      <alignment horizontal="center" vertical="center" wrapText="1"/>
      <protection/>
    </xf>
    <xf numFmtId="179" fontId="5" fillId="0" borderId="51" xfId="62" applyNumberFormat="1" applyFont="1" applyFill="1" applyBorder="1" applyAlignment="1">
      <alignment horizontal="center" vertical="center" wrapText="1"/>
      <protection/>
    </xf>
    <xf numFmtId="179" fontId="5" fillId="0" borderId="10" xfId="62" applyNumberFormat="1" applyFont="1" applyFill="1" applyBorder="1" applyAlignment="1">
      <alignment horizontal="center" vertical="center" wrapText="1"/>
      <protection/>
    </xf>
    <xf numFmtId="179" fontId="5" fillId="0" borderId="78" xfId="62" applyNumberFormat="1" applyFont="1" applyFill="1" applyBorder="1" applyAlignment="1">
      <alignment horizontal="center" vertical="center" wrapText="1"/>
      <protection/>
    </xf>
    <xf numFmtId="179" fontId="5" fillId="0" borderId="10" xfId="62" applyNumberFormat="1" applyFont="1" applyFill="1" applyBorder="1" applyAlignment="1">
      <alignment horizontal="center" vertical="center"/>
      <protection/>
    </xf>
    <xf numFmtId="179" fontId="5" fillId="0" borderId="17" xfId="62" applyNumberFormat="1" applyFont="1" applyFill="1" applyBorder="1" applyAlignment="1">
      <alignment horizontal="center" vertical="center"/>
      <protection/>
    </xf>
    <xf numFmtId="179" fontId="5" fillId="0" borderId="79" xfId="64" applyNumberFormat="1" applyFont="1" applyFill="1" applyBorder="1" applyAlignment="1">
      <alignment horizontal="center" vertical="center"/>
      <protection/>
    </xf>
    <xf numFmtId="179" fontId="5" fillId="0" borderId="49" xfId="64" applyNumberFormat="1" applyFont="1" applyFill="1" applyBorder="1" applyAlignment="1">
      <alignment horizontal="center" vertical="center"/>
      <protection/>
    </xf>
    <xf numFmtId="179" fontId="5" fillId="0" borderId="64" xfId="64" applyNumberFormat="1" applyFont="1" applyFill="1" applyBorder="1" applyAlignment="1">
      <alignment horizontal="center" vertical="center"/>
      <protection/>
    </xf>
    <xf numFmtId="179" fontId="5" fillId="0" borderId="0" xfId="64" applyNumberFormat="1" applyFont="1" applyFill="1" applyBorder="1" applyAlignment="1">
      <alignment horizontal="center" vertical="center"/>
      <protection/>
    </xf>
    <xf numFmtId="179" fontId="5" fillId="0" borderId="19" xfId="62" applyNumberFormat="1" applyFont="1" applyFill="1" applyBorder="1" applyAlignment="1">
      <alignment horizontal="center" vertical="center"/>
      <protection/>
    </xf>
    <xf numFmtId="179" fontId="5" fillId="0" borderId="35" xfId="62" applyNumberFormat="1" applyFont="1" applyFill="1" applyBorder="1" applyAlignment="1">
      <alignment horizontal="center" vertical="center"/>
      <protection/>
    </xf>
    <xf numFmtId="179" fontId="5" fillId="0" borderId="80" xfId="62" applyNumberFormat="1" applyFont="1" applyFill="1" applyBorder="1" applyAlignment="1">
      <alignment horizontal="center" vertical="center"/>
      <protection/>
    </xf>
    <xf numFmtId="179" fontId="5" fillId="0" borderId="36" xfId="62" applyNumberFormat="1" applyFont="1" applyFill="1" applyBorder="1" applyAlignment="1">
      <alignment horizontal="center" vertical="center"/>
      <protection/>
    </xf>
    <xf numFmtId="179" fontId="5" fillId="0" borderId="81" xfId="62" applyNumberFormat="1" applyFont="1" applyFill="1" applyBorder="1" applyAlignment="1">
      <alignment horizontal="center" vertical="center" wrapText="1"/>
      <protection/>
    </xf>
    <xf numFmtId="179" fontId="5" fillId="0" borderId="82" xfId="62" applyNumberFormat="1" applyFont="1" applyFill="1" applyBorder="1" applyAlignment="1">
      <alignment horizontal="center" vertical="center" wrapText="1"/>
      <protection/>
    </xf>
    <xf numFmtId="179" fontId="5" fillId="0" borderId="83" xfId="62" applyNumberFormat="1" applyFont="1" applyFill="1" applyBorder="1" applyAlignment="1">
      <alignment horizontal="center" vertical="center" wrapText="1"/>
      <protection/>
    </xf>
    <xf numFmtId="179" fontId="5" fillId="0" borderId="35" xfId="62" applyNumberFormat="1" applyFont="1" applyFill="1" applyBorder="1" applyAlignment="1">
      <alignment horizontal="center" vertical="center" wrapText="1"/>
      <protection/>
    </xf>
    <xf numFmtId="179" fontId="5" fillId="0" borderId="0" xfId="62" applyNumberFormat="1" applyFont="1" applyFill="1" applyBorder="1" applyAlignment="1">
      <alignment horizontal="center" vertical="center" wrapText="1"/>
      <protection/>
    </xf>
    <xf numFmtId="179" fontId="5" fillId="0" borderId="84" xfId="62" applyNumberFormat="1" applyFont="1" applyFill="1" applyBorder="1" applyAlignment="1">
      <alignment horizontal="center" vertical="center" wrapText="1"/>
      <protection/>
    </xf>
    <xf numFmtId="179" fontId="5" fillId="0" borderId="0" xfId="61" applyNumberFormat="1" applyFont="1" applyFill="1" applyBorder="1" applyAlignment="1" applyProtection="1">
      <alignment vertical="center" wrapText="1"/>
      <protection/>
    </xf>
    <xf numFmtId="179" fontId="5" fillId="0" borderId="0" xfId="61" applyNumberFormat="1" applyFont="1" applyFill="1" applyBorder="1" applyAlignment="1" applyProtection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市町村表" xfId="62"/>
    <cellStyle name="標準_市町村表_報道提供" xfId="63"/>
    <cellStyle name="標準_市町村表_報道提供_コピー期日前投票者数等" xfId="64"/>
    <cellStyle name="Followed Hyperlink" xfId="65"/>
    <cellStyle name="良い" xfId="66"/>
  </cellStyles>
  <dxfs count="3"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indexed="10"/>
        </patternFill>
      </fill>
    </dxf>
    <dxf>
      <font>
        <b/>
        <i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4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8.796875" defaultRowHeight="15"/>
  <cols>
    <col min="1" max="1" width="18.09765625" style="48" customWidth="1"/>
    <col min="2" max="2" width="10.09765625" style="49" hidden="1" customWidth="1"/>
    <col min="3" max="4" width="15.09765625" style="47" customWidth="1"/>
    <col min="5" max="5" width="8" style="47" hidden="1" customWidth="1"/>
    <col min="6" max="12" width="15.09765625" style="47" customWidth="1"/>
    <col min="13" max="16384" width="9" style="47" customWidth="1"/>
  </cols>
  <sheetData>
    <row r="1" spans="1:12" ht="33" customHeight="1">
      <c r="A1" s="133" t="s">
        <v>102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ht="15.75" customHeight="1" thickBot="1"/>
    <row r="3" spans="1:21" ht="24.75" customHeight="1">
      <c r="A3" s="134" t="s">
        <v>98</v>
      </c>
      <c r="B3" s="152" t="s">
        <v>101</v>
      </c>
      <c r="C3" s="153"/>
      <c r="D3" s="153"/>
      <c r="E3" s="153"/>
      <c r="F3" s="153"/>
      <c r="G3" s="153"/>
      <c r="H3" s="153"/>
      <c r="I3" s="154"/>
      <c r="J3" s="136" t="s">
        <v>100</v>
      </c>
      <c r="K3" s="137"/>
      <c r="L3" s="138"/>
      <c r="M3" s="50"/>
      <c r="N3" s="50"/>
      <c r="O3" s="50"/>
      <c r="P3" s="50"/>
      <c r="Q3" s="50"/>
      <c r="R3" s="50"/>
      <c r="S3" s="50"/>
      <c r="T3" s="50"/>
      <c r="U3" s="50"/>
    </row>
    <row r="4" spans="1:21" ht="24.75" customHeight="1" thickBot="1">
      <c r="A4" s="135"/>
      <c r="B4" s="155"/>
      <c r="C4" s="156"/>
      <c r="D4" s="156"/>
      <c r="E4" s="156"/>
      <c r="F4" s="156"/>
      <c r="G4" s="156"/>
      <c r="H4" s="156"/>
      <c r="I4" s="157"/>
      <c r="J4" s="139"/>
      <c r="K4" s="140"/>
      <c r="L4" s="141"/>
      <c r="M4" s="50"/>
      <c r="N4" s="50"/>
      <c r="O4" s="50"/>
      <c r="P4" s="50"/>
      <c r="Q4" s="50"/>
      <c r="R4" s="50"/>
      <c r="S4" s="50"/>
      <c r="T4" s="50"/>
      <c r="U4" s="50"/>
    </row>
    <row r="5" spans="1:21" s="48" customFormat="1" ht="30" customHeight="1" thickTop="1">
      <c r="A5" s="135"/>
      <c r="B5" s="129" t="s">
        <v>99</v>
      </c>
      <c r="C5" s="129" t="s">
        <v>68</v>
      </c>
      <c r="D5" s="142"/>
      <c r="E5" s="129" t="s">
        <v>99</v>
      </c>
      <c r="F5" s="129" t="s">
        <v>69</v>
      </c>
      <c r="G5" s="143"/>
      <c r="H5" s="144" t="s">
        <v>75</v>
      </c>
      <c r="I5" s="145"/>
      <c r="J5" s="146" t="s">
        <v>71</v>
      </c>
      <c r="K5" s="148" t="s">
        <v>72</v>
      </c>
      <c r="L5" s="150" t="s">
        <v>73</v>
      </c>
      <c r="M5" s="51"/>
      <c r="N5" s="51"/>
      <c r="O5" s="51"/>
      <c r="P5" s="51"/>
      <c r="Q5" s="51"/>
      <c r="R5" s="51"/>
      <c r="S5" s="51"/>
      <c r="T5" s="51"/>
      <c r="U5" s="51"/>
    </row>
    <row r="6" spans="1:21" s="48" customFormat="1" ht="30" customHeight="1">
      <c r="A6" s="135"/>
      <c r="B6" s="130"/>
      <c r="C6" s="52"/>
      <c r="D6" s="53" t="s">
        <v>74</v>
      </c>
      <c r="E6" s="130"/>
      <c r="F6" s="52"/>
      <c r="G6" s="54" t="s">
        <v>74</v>
      </c>
      <c r="H6" s="55"/>
      <c r="I6" s="56" t="s">
        <v>74</v>
      </c>
      <c r="J6" s="147"/>
      <c r="K6" s="149"/>
      <c r="L6" s="151"/>
      <c r="M6" s="51"/>
      <c r="N6" s="51"/>
      <c r="O6" s="51"/>
      <c r="P6" s="51"/>
      <c r="Q6" s="51"/>
      <c r="R6" s="51"/>
      <c r="S6" s="51"/>
      <c r="T6" s="51"/>
      <c r="U6" s="51"/>
    </row>
    <row r="7" spans="1:21" s="48" customFormat="1" ht="15" customHeight="1" thickBot="1">
      <c r="A7" s="135"/>
      <c r="B7" s="132"/>
      <c r="C7" s="57" t="s">
        <v>89</v>
      </c>
      <c r="D7" s="57" t="s">
        <v>90</v>
      </c>
      <c r="E7" s="132"/>
      <c r="F7" s="57" t="s">
        <v>91</v>
      </c>
      <c r="G7" s="58" t="s">
        <v>92</v>
      </c>
      <c r="H7" s="55" t="s">
        <v>93</v>
      </c>
      <c r="I7" s="59" t="s">
        <v>94</v>
      </c>
      <c r="J7" s="37" t="s">
        <v>95</v>
      </c>
      <c r="K7" s="38" t="s">
        <v>96</v>
      </c>
      <c r="L7" s="39" t="s">
        <v>97</v>
      </c>
      <c r="M7" s="51"/>
      <c r="N7" s="51"/>
      <c r="O7" s="51"/>
      <c r="P7" s="51"/>
      <c r="Q7" s="51"/>
      <c r="R7" s="51"/>
      <c r="S7" s="51"/>
      <c r="T7" s="51"/>
      <c r="U7" s="51"/>
    </row>
    <row r="8" spans="1:21" ht="29.25" customHeight="1" thickBot="1" thickTop="1">
      <c r="A8" s="60" t="s">
        <v>0</v>
      </c>
      <c r="B8" s="61"/>
      <c r="C8" s="62">
        <v>247736</v>
      </c>
      <c r="D8" s="62">
        <v>17</v>
      </c>
      <c r="E8" s="62"/>
      <c r="F8" s="62">
        <v>9783</v>
      </c>
      <c r="G8" s="15">
        <v>1</v>
      </c>
      <c r="H8" s="28">
        <f aca="true" t="shared" si="0" ref="H8:H40">C8+F8</f>
        <v>257519</v>
      </c>
      <c r="I8" s="29">
        <f aca="true" t="shared" si="1" ref="I8:I40">D8+G8</f>
        <v>18</v>
      </c>
      <c r="J8" s="14">
        <v>221128</v>
      </c>
      <c r="K8" s="15">
        <v>9555</v>
      </c>
      <c r="L8" s="16">
        <f>J8+K8</f>
        <v>230683</v>
      </c>
      <c r="M8" s="50"/>
      <c r="N8" s="50"/>
      <c r="O8" s="50"/>
      <c r="P8" s="50"/>
      <c r="Q8" s="50"/>
      <c r="R8" s="50"/>
      <c r="S8" s="50"/>
      <c r="T8" s="50"/>
      <c r="U8" s="50"/>
    </row>
    <row r="9" spans="1:21" ht="29.25" customHeight="1" thickBot="1" thickTop="1">
      <c r="A9" s="60" t="s">
        <v>2</v>
      </c>
      <c r="B9" s="61"/>
      <c r="C9" s="62">
        <v>83237</v>
      </c>
      <c r="D9" s="62">
        <v>6</v>
      </c>
      <c r="E9" s="62"/>
      <c r="F9" s="62">
        <v>3213</v>
      </c>
      <c r="G9" s="15">
        <f>G93</f>
        <v>0</v>
      </c>
      <c r="H9" s="28">
        <f t="shared" si="0"/>
        <v>86450</v>
      </c>
      <c r="I9" s="29">
        <f t="shared" si="1"/>
        <v>6</v>
      </c>
      <c r="J9" s="14">
        <v>74445</v>
      </c>
      <c r="K9" s="15">
        <v>3166</v>
      </c>
      <c r="L9" s="16">
        <f>J9+K9</f>
        <v>77611</v>
      </c>
      <c r="M9" s="50"/>
      <c r="N9" s="50"/>
      <c r="O9" s="50"/>
      <c r="P9" s="50"/>
      <c r="Q9" s="50"/>
      <c r="R9" s="50"/>
      <c r="S9" s="50"/>
      <c r="T9" s="50"/>
      <c r="U9" s="50"/>
    </row>
    <row r="10" spans="1:21" ht="29.25" customHeight="1" thickTop="1">
      <c r="A10" s="63" t="s">
        <v>4</v>
      </c>
      <c r="B10" s="64"/>
      <c r="C10" s="65">
        <v>17295</v>
      </c>
      <c r="D10" s="66">
        <v>2</v>
      </c>
      <c r="E10" s="66"/>
      <c r="F10" s="65">
        <v>669</v>
      </c>
      <c r="G10" s="67">
        <v>1</v>
      </c>
      <c r="H10" s="68">
        <f t="shared" si="0"/>
        <v>17964</v>
      </c>
      <c r="I10" s="69">
        <f t="shared" si="1"/>
        <v>3</v>
      </c>
      <c r="J10" s="17">
        <v>13407</v>
      </c>
      <c r="K10" s="8">
        <v>579</v>
      </c>
      <c r="L10" s="18">
        <f aca="true" t="shared" si="2" ref="L10:L51">J10+K10</f>
        <v>13986</v>
      </c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29.25" customHeight="1">
      <c r="A11" s="70" t="s">
        <v>6</v>
      </c>
      <c r="B11" s="71"/>
      <c r="C11" s="65">
        <v>40394</v>
      </c>
      <c r="D11" s="72">
        <v>1</v>
      </c>
      <c r="E11" s="72"/>
      <c r="F11" s="65">
        <v>1490</v>
      </c>
      <c r="G11" s="73">
        <v>0</v>
      </c>
      <c r="H11" s="74">
        <f t="shared" si="0"/>
        <v>41884</v>
      </c>
      <c r="I11" s="75">
        <f t="shared" si="1"/>
        <v>1</v>
      </c>
      <c r="J11" s="19">
        <v>35927</v>
      </c>
      <c r="K11" s="8">
        <v>1358</v>
      </c>
      <c r="L11" s="20">
        <f t="shared" si="2"/>
        <v>37285</v>
      </c>
      <c r="M11" s="50"/>
      <c r="N11" s="50"/>
      <c r="O11" s="50"/>
      <c r="P11" s="50"/>
      <c r="Q11" s="50"/>
      <c r="R11" s="50"/>
      <c r="S11" s="50"/>
      <c r="T11" s="76"/>
      <c r="U11" s="50"/>
    </row>
    <row r="12" spans="1:21" ht="29.25" customHeight="1">
      <c r="A12" s="70" t="s">
        <v>8</v>
      </c>
      <c r="B12" s="71"/>
      <c r="C12" s="65">
        <v>10079</v>
      </c>
      <c r="D12" s="72">
        <v>2</v>
      </c>
      <c r="E12" s="72"/>
      <c r="F12" s="65">
        <v>366</v>
      </c>
      <c r="G12" s="73">
        <v>0</v>
      </c>
      <c r="H12" s="74">
        <f t="shared" si="0"/>
        <v>10445</v>
      </c>
      <c r="I12" s="75">
        <f t="shared" si="1"/>
        <v>2</v>
      </c>
      <c r="J12" s="19">
        <v>9069</v>
      </c>
      <c r="K12" s="8">
        <v>321</v>
      </c>
      <c r="L12" s="20">
        <f t="shared" si="2"/>
        <v>9390</v>
      </c>
      <c r="M12" s="50"/>
      <c r="N12" s="50"/>
      <c r="O12" s="50"/>
      <c r="P12" s="50"/>
      <c r="Q12" s="50"/>
      <c r="R12" s="50"/>
      <c r="S12" s="50"/>
      <c r="T12" s="77"/>
      <c r="U12" s="50"/>
    </row>
    <row r="13" spans="1:21" ht="29.25" customHeight="1">
      <c r="A13" s="70" t="s">
        <v>10</v>
      </c>
      <c r="B13" s="71"/>
      <c r="C13" s="65">
        <v>27942</v>
      </c>
      <c r="D13" s="72">
        <v>4</v>
      </c>
      <c r="E13" s="72"/>
      <c r="F13" s="65">
        <v>1567</v>
      </c>
      <c r="G13" s="73">
        <v>1</v>
      </c>
      <c r="H13" s="74">
        <f t="shared" si="0"/>
        <v>29509</v>
      </c>
      <c r="I13" s="75">
        <f t="shared" si="1"/>
        <v>5</v>
      </c>
      <c r="J13" s="19">
        <v>22124</v>
      </c>
      <c r="K13" s="8">
        <v>1395</v>
      </c>
      <c r="L13" s="20">
        <f t="shared" si="2"/>
        <v>23519</v>
      </c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29.25" customHeight="1">
      <c r="A14" s="70" t="s">
        <v>12</v>
      </c>
      <c r="B14" s="71"/>
      <c r="C14" s="65">
        <v>6213</v>
      </c>
      <c r="D14" s="72">
        <v>0</v>
      </c>
      <c r="E14" s="72"/>
      <c r="F14" s="65">
        <v>231</v>
      </c>
      <c r="G14" s="73">
        <v>0</v>
      </c>
      <c r="H14" s="74">
        <f t="shared" si="0"/>
        <v>6444</v>
      </c>
      <c r="I14" s="75">
        <f t="shared" si="1"/>
        <v>0</v>
      </c>
      <c r="J14" s="19">
        <v>4798</v>
      </c>
      <c r="K14" s="8">
        <v>219</v>
      </c>
      <c r="L14" s="20">
        <f t="shared" si="2"/>
        <v>5017</v>
      </c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29.25" customHeight="1">
      <c r="A15" s="70" t="s">
        <v>13</v>
      </c>
      <c r="B15" s="71"/>
      <c r="C15" s="65">
        <v>30987</v>
      </c>
      <c r="D15" s="72">
        <v>1</v>
      </c>
      <c r="E15" s="72"/>
      <c r="F15" s="65">
        <v>1571</v>
      </c>
      <c r="G15" s="73">
        <v>0</v>
      </c>
      <c r="H15" s="74">
        <f t="shared" si="0"/>
        <v>32558</v>
      </c>
      <c r="I15" s="75">
        <f t="shared" si="1"/>
        <v>1</v>
      </c>
      <c r="J15" s="19">
        <v>24433</v>
      </c>
      <c r="K15" s="8">
        <v>1604</v>
      </c>
      <c r="L15" s="20">
        <f t="shared" si="2"/>
        <v>26037</v>
      </c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29.25" customHeight="1">
      <c r="A16" s="70" t="s">
        <v>15</v>
      </c>
      <c r="B16" s="71"/>
      <c r="C16" s="65">
        <v>8262</v>
      </c>
      <c r="D16" s="72">
        <v>0</v>
      </c>
      <c r="E16" s="72"/>
      <c r="F16" s="65">
        <v>457</v>
      </c>
      <c r="G16" s="73">
        <v>2</v>
      </c>
      <c r="H16" s="74">
        <f t="shared" si="0"/>
        <v>8719</v>
      </c>
      <c r="I16" s="75">
        <f t="shared" si="1"/>
        <v>2</v>
      </c>
      <c r="J16" s="19">
        <v>6542</v>
      </c>
      <c r="K16" s="8">
        <v>436</v>
      </c>
      <c r="L16" s="20">
        <f t="shared" si="2"/>
        <v>6978</v>
      </c>
      <c r="M16" s="50"/>
      <c r="N16" s="50"/>
      <c r="O16" s="50"/>
      <c r="P16" s="50"/>
      <c r="Q16" s="50"/>
      <c r="R16" s="50"/>
      <c r="S16" s="50"/>
      <c r="T16" s="50"/>
      <c r="U16" s="50"/>
    </row>
    <row r="17" spans="1:21" ht="29.25" customHeight="1">
      <c r="A17" s="70" t="s">
        <v>17</v>
      </c>
      <c r="B17" s="71"/>
      <c r="C17" s="65">
        <v>11980</v>
      </c>
      <c r="D17" s="72">
        <v>1</v>
      </c>
      <c r="E17" s="72"/>
      <c r="F17" s="65">
        <v>613</v>
      </c>
      <c r="G17" s="73">
        <v>0</v>
      </c>
      <c r="H17" s="74">
        <f t="shared" si="0"/>
        <v>12593</v>
      </c>
      <c r="I17" s="75">
        <f t="shared" si="1"/>
        <v>1</v>
      </c>
      <c r="J17" s="19">
        <v>10248</v>
      </c>
      <c r="K17" s="8">
        <v>547</v>
      </c>
      <c r="L17" s="20">
        <f t="shared" si="2"/>
        <v>10795</v>
      </c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29.25" customHeight="1">
      <c r="A18" s="70" t="s">
        <v>19</v>
      </c>
      <c r="B18" s="71"/>
      <c r="C18" s="65">
        <v>40706</v>
      </c>
      <c r="D18" s="72">
        <v>6</v>
      </c>
      <c r="E18" s="72"/>
      <c r="F18" s="65">
        <v>1881</v>
      </c>
      <c r="G18" s="73">
        <v>0</v>
      </c>
      <c r="H18" s="74">
        <f t="shared" si="0"/>
        <v>42587</v>
      </c>
      <c r="I18" s="75">
        <f t="shared" si="1"/>
        <v>6</v>
      </c>
      <c r="J18" s="19">
        <v>35881</v>
      </c>
      <c r="K18" s="8">
        <v>1618</v>
      </c>
      <c r="L18" s="20">
        <f t="shared" si="2"/>
        <v>37499</v>
      </c>
      <c r="M18" s="50"/>
      <c r="N18" s="50"/>
      <c r="O18" s="50"/>
      <c r="P18" s="50"/>
      <c r="Q18" s="50"/>
      <c r="R18" s="50"/>
      <c r="S18" s="50"/>
      <c r="T18" s="50"/>
      <c r="U18" s="50"/>
    </row>
    <row r="19" spans="1:21" ht="29.25" customHeight="1">
      <c r="A19" s="70" t="s">
        <v>21</v>
      </c>
      <c r="B19" s="71"/>
      <c r="C19" s="65">
        <v>18065</v>
      </c>
      <c r="D19" s="72">
        <v>2</v>
      </c>
      <c r="E19" s="72"/>
      <c r="F19" s="65">
        <v>950</v>
      </c>
      <c r="G19" s="73">
        <v>0</v>
      </c>
      <c r="H19" s="74">
        <f t="shared" si="0"/>
        <v>19015</v>
      </c>
      <c r="I19" s="75">
        <f t="shared" si="1"/>
        <v>2</v>
      </c>
      <c r="J19" s="19">
        <v>16780</v>
      </c>
      <c r="K19" s="8">
        <v>744</v>
      </c>
      <c r="L19" s="20">
        <f t="shared" si="2"/>
        <v>17524</v>
      </c>
      <c r="M19" s="50"/>
      <c r="N19" s="50"/>
      <c r="O19" s="50"/>
      <c r="P19" s="50"/>
      <c r="Q19" s="50"/>
      <c r="R19" s="50"/>
      <c r="S19" s="50"/>
      <c r="T19" s="50"/>
      <c r="U19" s="50"/>
    </row>
    <row r="20" spans="1:21" ht="29.25" customHeight="1">
      <c r="A20" s="70" t="s">
        <v>23</v>
      </c>
      <c r="B20" s="71"/>
      <c r="C20" s="65">
        <v>17107</v>
      </c>
      <c r="D20" s="72">
        <v>2</v>
      </c>
      <c r="E20" s="72"/>
      <c r="F20" s="65">
        <v>1236</v>
      </c>
      <c r="G20" s="73">
        <v>0</v>
      </c>
      <c r="H20" s="74">
        <f t="shared" si="0"/>
        <v>18343</v>
      </c>
      <c r="I20" s="75">
        <f t="shared" si="1"/>
        <v>2</v>
      </c>
      <c r="J20" s="19">
        <v>15226</v>
      </c>
      <c r="K20" s="8">
        <v>1057</v>
      </c>
      <c r="L20" s="20">
        <f t="shared" si="2"/>
        <v>16283</v>
      </c>
      <c r="M20" s="50"/>
      <c r="N20" s="50"/>
      <c r="O20" s="50"/>
      <c r="P20" s="50"/>
      <c r="Q20" s="50"/>
      <c r="R20" s="50"/>
      <c r="S20" s="50"/>
      <c r="T20" s="50"/>
      <c r="U20" s="50"/>
    </row>
    <row r="21" spans="1:21" ht="29.25" customHeight="1">
      <c r="A21" s="70" t="s">
        <v>25</v>
      </c>
      <c r="B21" s="71"/>
      <c r="C21" s="65">
        <v>9806</v>
      </c>
      <c r="D21" s="72">
        <v>0</v>
      </c>
      <c r="E21" s="72"/>
      <c r="F21" s="65">
        <v>469</v>
      </c>
      <c r="G21" s="73">
        <v>1</v>
      </c>
      <c r="H21" s="74">
        <f t="shared" si="0"/>
        <v>10275</v>
      </c>
      <c r="I21" s="75">
        <f t="shared" si="1"/>
        <v>1</v>
      </c>
      <c r="J21" s="19">
        <v>7843</v>
      </c>
      <c r="K21" s="8">
        <v>462</v>
      </c>
      <c r="L21" s="20">
        <f t="shared" si="2"/>
        <v>8305</v>
      </c>
      <c r="M21" s="50"/>
      <c r="N21" s="50"/>
      <c r="O21" s="50"/>
      <c r="P21" s="50"/>
      <c r="Q21" s="50"/>
      <c r="R21" s="50"/>
      <c r="S21" s="50"/>
      <c r="T21" s="50"/>
      <c r="U21" s="50"/>
    </row>
    <row r="22" spans="1:21" ht="29.25" customHeight="1">
      <c r="A22" s="70" t="s">
        <v>27</v>
      </c>
      <c r="B22" s="71"/>
      <c r="C22" s="65">
        <v>10207</v>
      </c>
      <c r="D22" s="72">
        <v>0</v>
      </c>
      <c r="E22" s="72"/>
      <c r="F22" s="65">
        <v>2</v>
      </c>
      <c r="G22" s="73">
        <v>0</v>
      </c>
      <c r="H22" s="74">
        <f t="shared" si="0"/>
        <v>10209</v>
      </c>
      <c r="I22" s="75">
        <f t="shared" si="1"/>
        <v>0</v>
      </c>
      <c r="J22" s="19">
        <v>8766</v>
      </c>
      <c r="K22" s="8">
        <v>605</v>
      </c>
      <c r="L22" s="20">
        <f t="shared" si="2"/>
        <v>9371</v>
      </c>
      <c r="M22" s="50"/>
      <c r="N22" s="50"/>
      <c r="O22" s="50"/>
      <c r="P22" s="50"/>
      <c r="Q22" s="50"/>
      <c r="R22" s="50"/>
      <c r="S22" s="50"/>
      <c r="T22" s="50"/>
      <c r="U22" s="50"/>
    </row>
    <row r="23" spans="1:21" ht="29.25" customHeight="1">
      <c r="A23" s="70" t="s">
        <v>29</v>
      </c>
      <c r="B23" s="71"/>
      <c r="C23" s="65">
        <v>22282</v>
      </c>
      <c r="D23" s="72">
        <v>2</v>
      </c>
      <c r="E23" s="72"/>
      <c r="F23" s="65">
        <v>991</v>
      </c>
      <c r="G23" s="73">
        <v>0</v>
      </c>
      <c r="H23" s="74">
        <f t="shared" si="0"/>
        <v>23273</v>
      </c>
      <c r="I23" s="75">
        <f t="shared" si="1"/>
        <v>2</v>
      </c>
      <c r="J23" s="19">
        <v>18764</v>
      </c>
      <c r="K23" s="8">
        <v>851</v>
      </c>
      <c r="L23" s="20">
        <f t="shared" si="2"/>
        <v>19615</v>
      </c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29.25" customHeight="1">
      <c r="A24" s="70" t="s">
        <v>31</v>
      </c>
      <c r="B24" s="71"/>
      <c r="C24" s="65">
        <v>11197</v>
      </c>
      <c r="D24" s="72">
        <v>1</v>
      </c>
      <c r="E24" s="72"/>
      <c r="F24" s="65">
        <v>2</v>
      </c>
      <c r="G24" s="73">
        <v>0</v>
      </c>
      <c r="H24" s="74">
        <f t="shared" si="0"/>
        <v>11199</v>
      </c>
      <c r="I24" s="75">
        <f t="shared" si="1"/>
        <v>1</v>
      </c>
      <c r="J24" s="19">
        <v>11037</v>
      </c>
      <c r="K24" s="8">
        <v>671</v>
      </c>
      <c r="L24" s="20">
        <f t="shared" si="2"/>
        <v>11708</v>
      </c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29.25" customHeight="1">
      <c r="A25" s="70" t="s">
        <v>33</v>
      </c>
      <c r="B25" s="71"/>
      <c r="C25" s="65">
        <v>10180</v>
      </c>
      <c r="D25" s="72">
        <v>2</v>
      </c>
      <c r="E25" s="72"/>
      <c r="F25" s="65">
        <v>391</v>
      </c>
      <c r="G25" s="73">
        <v>0</v>
      </c>
      <c r="H25" s="74">
        <f t="shared" si="0"/>
        <v>10571</v>
      </c>
      <c r="I25" s="75">
        <f t="shared" si="1"/>
        <v>2</v>
      </c>
      <c r="J25" s="19">
        <v>8422</v>
      </c>
      <c r="K25" s="8">
        <v>351</v>
      </c>
      <c r="L25" s="20">
        <f t="shared" si="2"/>
        <v>8773</v>
      </c>
      <c r="M25" s="50"/>
      <c r="N25" s="50"/>
      <c r="O25" s="50"/>
      <c r="P25" s="50"/>
      <c r="Q25" s="50"/>
      <c r="R25" s="50"/>
      <c r="S25" s="50"/>
      <c r="T25" s="50"/>
      <c r="U25" s="50"/>
    </row>
    <row r="26" spans="1:21" ht="29.25" customHeight="1">
      <c r="A26" s="70" t="s">
        <v>35</v>
      </c>
      <c r="B26" s="71"/>
      <c r="C26" s="65">
        <v>7721</v>
      </c>
      <c r="D26" s="72">
        <v>0</v>
      </c>
      <c r="E26" s="72"/>
      <c r="F26" s="65">
        <v>412</v>
      </c>
      <c r="G26" s="73">
        <v>0</v>
      </c>
      <c r="H26" s="74">
        <f t="shared" si="0"/>
        <v>8133</v>
      </c>
      <c r="I26" s="75">
        <f t="shared" si="1"/>
        <v>0</v>
      </c>
      <c r="J26" s="19">
        <v>6872</v>
      </c>
      <c r="K26" s="8">
        <v>381</v>
      </c>
      <c r="L26" s="20">
        <f t="shared" si="2"/>
        <v>7253</v>
      </c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29.25" customHeight="1">
      <c r="A27" s="70" t="s">
        <v>37</v>
      </c>
      <c r="B27" s="71"/>
      <c r="C27" s="65">
        <v>22639</v>
      </c>
      <c r="D27" s="72">
        <v>0</v>
      </c>
      <c r="E27" s="72"/>
      <c r="F27" s="65">
        <v>669</v>
      </c>
      <c r="G27" s="73">
        <v>0</v>
      </c>
      <c r="H27" s="74">
        <f t="shared" si="0"/>
        <v>23308</v>
      </c>
      <c r="I27" s="75">
        <f t="shared" si="1"/>
        <v>0</v>
      </c>
      <c r="J27" s="19">
        <v>18829</v>
      </c>
      <c r="K27" s="8">
        <v>635</v>
      </c>
      <c r="L27" s="20">
        <f t="shared" si="2"/>
        <v>19464</v>
      </c>
      <c r="M27" s="50"/>
      <c r="N27" s="50"/>
      <c r="O27" s="50"/>
      <c r="P27" s="50"/>
      <c r="Q27" s="50"/>
      <c r="R27" s="50"/>
      <c r="S27" s="50"/>
      <c r="T27" s="50"/>
      <c r="U27" s="50"/>
    </row>
    <row r="28" spans="1:21" ht="29.25" customHeight="1">
      <c r="A28" s="70" t="s">
        <v>39</v>
      </c>
      <c r="B28" s="71"/>
      <c r="C28" s="65">
        <v>13115</v>
      </c>
      <c r="D28" s="72">
        <v>0</v>
      </c>
      <c r="E28" s="72"/>
      <c r="F28" s="65">
        <v>612</v>
      </c>
      <c r="G28" s="73">
        <v>0</v>
      </c>
      <c r="H28" s="74">
        <f t="shared" si="0"/>
        <v>13727</v>
      </c>
      <c r="I28" s="75">
        <f t="shared" si="1"/>
        <v>0</v>
      </c>
      <c r="J28" s="19">
        <v>9270</v>
      </c>
      <c r="K28" s="8">
        <v>514</v>
      </c>
      <c r="L28" s="20">
        <f t="shared" si="2"/>
        <v>9784</v>
      </c>
      <c r="M28" s="50"/>
      <c r="N28" s="50"/>
      <c r="O28" s="50"/>
      <c r="P28" s="50"/>
      <c r="Q28" s="50"/>
      <c r="R28" s="50"/>
      <c r="S28" s="50"/>
      <c r="T28" s="50"/>
      <c r="U28" s="50"/>
    </row>
    <row r="29" spans="1:21" ht="29.25" customHeight="1">
      <c r="A29" s="70" t="s">
        <v>40</v>
      </c>
      <c r="B29" s="71"/>
      <c r="C29" s="65">
        <v>4645</v>
      </c>
      <c r="D29" s="72">
        <v>1</v>
      </c>
      <c r="E29" s="72"/>
      <c r="F29" s="65">
        <v>295</v>
      </c>
      <c r="G29" s="78">
        <v>0</v>
      </c>
      <c r="H29" s="74">
        <f t="shared" si="0"/>
        <v>4940</v>
      </c>
      <c r="I29" s="75">
        <f t="shared" si="1"/>
        <v>1</v>
      </c>
      <c r="J29" s="19">
        <v>3935</v>
      </c>
      <c r="K29" s="8">
        <v>229</v>
      </c>
      <c r="L29" s="20">
        <f t="shared" si="2"/>
        <v>4164</v>
      </c>
      <c r="M29" s="50"/>
      <c r="N29" s="50"/>
      <c r="O29" s="50"/>
      <c r="P29" s="50"/>
      <c r="Q29" s="50"/>
      <c r="R29" s="50"/>
      <c r="S29" s="50"/>
      <c r="T29" s="50"/>
      <c r="U29" s="50"/>
    </row>
    <row r="30" spans="1:21" ht="29.25" customHeight="1">
      <c r="A30" s="70" t="s">
        <v>41</v>
      </c>
      <c r="B30" s="71"/>
      <c r="C30" s="65">
        <v>9638</v>
      </c>
      <c r="D30" s="72">
        <v>1</v>
      </c>
      <c r="E30" s="72"/>
      <c r="F30" s="65">
        <v>150</v>
      </c>
      <c r="G30" s="73">
        <v>0</v>
      </c>
      <c r="H30" s="74">
        <f t="shared" si="0"/>
        <v>9788</v>
      </c>
      <c r="I30" s="75">
        <f t="shared" si="1"/>
        <v>1</v>
      </c>
      <c r="J30" s="19">
        <v>9036</v>
      </c>
      <c r="K30" s="8">
        <v>922</v>
      </c>
      <c r="L30" s="20">
        <f t="shared" si="2"/>
        <v>9958</v>
      </c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29.25" customHeight="1">
      <c r="A31" s="70" t="s">
        <v>1</v>
      </c>
      <c r="B31" s="71"/>
      <c r="C31" s="65">
        <v>12025</v>
      </c>
      <c r="D31" s="72">
        <v>1</v>
      </c>
      <c r="E31" s="72"/>
      <c r="F31" s="65">
        <v>383</v>
      </c>
      <c r="G31" s="73">
        <v>0</v>
      </c>
      <c r="H31" s="74">
        <f t="shared" si="0"/>
        <v>12408</v>
      </c>
      <c r="I31" s="75">
        <f t="shared" si="1"/>
        <v>1</v>
      </c>
      <c r="J31" s="19">
        <v>10808</v>
      </c>
      <c r="K31" s="8">
        <v>521</v>
      </c>
      <c r="L31" s="20">
        <f t="shared" si="2"/>
        <v>11329</v>
      </c>
      <c r="M31" s="50"/>
      <c r="N31" s="50"/>
      <c r="O31" s="50"/>
      <c r="P31" s="50"/>
      <c r="Q31" s="50"/>
      <c r="R31" s="50"/>
      <c r="S31" s="50"/>
      <c r="T31" s="50"/>
      <c r="U31" s="50"/>
    </row>
    <row r="32" spans="1:21" ht="29.25" customHeight="1">
      <c r="A32" s="70" t="s">
        <v>3</v>
      </c>
      <c r="B32" s="71"/>
      <c r="C32" s="65">
        <v>5915</v>
      </c>
      <c r="D32" s="72">
        <v>0</v>
      </c>
      <c r="E32" s="72"/>
      <c r="F32" s="65">
        <v>365</v>
      </c>
      <c r="G32" s="73">
        <v>0</v>
      </c>
      <c r="H32" s="74">
        <f t="shared" si="0"/>
        <v>6280</v>
      </c>
      <c r="I32" s="75">
        <f t="shared" si="1"/>
        <v>0</v>
      </c>
      <c r="J32" s="19">
        <v>5138</v>
      </c>
      <c r="K32" s="8">
        <v>290</v>
      </c>
      <c r="L32" s="20">
        <f t="shared" si="2"/>
        <v>5428</v>
      </c>
      <c r="M32" s="50"/>
      <c r="N32" s="50"/>
      <c r="O32" s="50"/>
      <c r="P32" s="50"/>
      <c r="Q32" s="50"/>
      <c r="R32" s="50"/>
      <c r="S32" s="50"/>
      <c r="T32" s="50"/>
      <c r="U32" s="50"/>
    </row>
    <row r="33" spans="1:12" ht="29.25" customHeight="1">
      <c r="A33" s="70" t="s">
        <v>5</v>
      </c>
      <c r="B33" s="71"/>
      <c r="C33" s="65">
        <v>4337</v>
      </c>
      <c r="D33" s="72">
        <v>0</v>
      </c>
      <c r="E33" s="72"/>
      <c r="F33" s="65">
        <v>222</v>
      </c>
      <c r="G33" s="73">
        <v>0</v>
      </c>
      <c r="H33" s="74">
        <f t="shared" si="0"/>
        <v>4559</v>
      </c>
      <c r="I33" s="75">
        <f t="shared" si="1"/>
        <v>0</v>
      </c>
      <c r="J33" s="19">
        <v>3856</v>
      </c>
      <c r="K33" s="8">
        <v>227</v>
      </c>
      <c r="L33" s="20">
        <f t="shared" si="2"/>
        <v>4083</v>
      </c>
    </row>
    <row r="34" spans="1:12" ht="29.25" customHeight="1">
      <c r="A34" s="70" t="s">
        <v>7</v>
      </c>
      <c r="B34" s="71"/>
      <c r="C34" s="65">
        <v>5529</v>
      </c>
      <c r="D34" s="72">
        <v>0</v>
      </c>
      <c r="E34" s="72"/>
      <c r="F34" s="65">
        <v>376</v>
      </c>
      <c r="G34" s="73">
        <v>0</v>
      </c>
      <c r="H34" s="74">
        <f t="shared" si="0"/>
        <v>5905</v>
      </c>
      <c r="I34" s="75">
        <f t="shared" si="1"/>
        <v>0</v>
      </c>
      <c r="J34" s="19">
        <v>4918</v>
      </c>
      <c r="K34" s="8">
        <v>335</v>
      </c>
      <c r="L34" s="20">
        <f t="shared" si="2"/>
        <v>5253</v>
      </c>
    </row>
    <row r="35" spans="1:12" ht="29.25" customHeight="1">
      <c r="A35" s="70" t="s">
        <v>9</v>
      </c>
      <c r="B35" s="71"/>
      <c r="C35" s="65">
        <v>31874</v>
      </c>
      <c r="D35" s="72">
        <v>1</v>
      </c>
      <c r="E35" s="72"/>
      <c r="F35" s="65">
        <v>2328</v>
      </c>
      <c r="G35" s="78">
        <v>0</v>
      </c>
      <c r="H35" s="74">
        <f t="shared" si="0"/>
        <v>34202</v>
      </c>
      <c r="I35" s="75">
        <f t="shared" si="1"/>
        <v>1</v>
      </c>
      <c r="J35" s="19">
        <v>29174</v>
      </c>
      <c r="K35" s="8">
        <v>2143</v>
      </c>
      <c r="L35" s="20">
        <f t="shared" si="2"/>
        <v>31317</v>
      </c>
    </row>
    <row r="36" spans="1:12" ht="29.25" customHeight="1">
      <c r="A36" s="70" t="s">
        <v>11</v>
      </c>
      <c r="B36" s="71"/>
      <c r="C36" s="65">
        <v>6708</v>
      </c>
      <c r="D36" s="72">
        <v>0</v>
      </c>
      <c r="E36" s="72"/>
      <c r="F36" s="65">
        <v>239</v>
      </c>
      <c r="G36" s="78">
        <v>0</v>
      </c>
      <c r="H36" s="74">
        <f t="shared" si="0"/>
        <v>6947</v>
      </c>
      <c r="I36" s="75">
        <f t="shared" si="1"/>
        <v>0</v>
      </c>
      <c r="J36" s="19">
        <v>5930</v>
      </c>
      <c r="K36" s="8">
        <v>240</v>
      </c>
      <c r="L36" s="20">
        <f t="shared" si="2"/>
        <v>6170</v>
      </c>
    </row>
    <row r="37" spans="1:12" ht="29.25" customHeight="1">
      <c r="A37" s="70" t="s">
        <v>70</v>
      </c>
      <c r="B37" s="71"/>
      <c r="C37" s="65">
        <v>3438</v>
      </c>
      <c r="D37" s="72">
        <v>1</v>
      </c>
      <c r="E37" s="72"/>
      <c r="F37" s="65">
        <v>252</v>
      </c>
      <c r="G37" s="78">
        <v>0</v>
      </c>
      <c r="H37" s="74">
        <f t="shared" si="0"/>
        <v>3690</v>
      </c>
      <c r="I37" s="75">
        <f t="shared" si="1"/>
        <v>1</v>
      </c>
      <c r="J37" s="19">
        <v>3274</v>
      </c>
      <c r="K37" s="8">
        <v>218</v>
      </c>
      <c r="L37" s="20">
        <f t="shared" si="2"/>
        <v>3492</v>
      </c>
    </row>
    <row r="38" spans="1:12" ht="29.25" customHeight="1">
      <c r="A38" s="70" t="s">
        <v>14</v>
      </c>
      <c r="B38" s="71"/>
      <c r="C38" s="65">
        <v>7800</v>
      </c>
      <c r="D38" s="72">
        <v>1</v>
      </c>
      <c r="E38" s="72"/>
      <c r="F38" s="65">
        <v>175</v>
      </c>
      <c r="G38" s="78">
        <v>0</v>
      </c>
      <c r="H38" s="74">
        <f t="shared" si="0"/>
        <v>7975</v>
      </c>
      <c r="I38" s="75">
        <f t="shared" si="1"/>
        <v>1</v>
      </c>
      <c r="J38" s="19">
        <v>7296</v>
      </c>
      <c r="K38" s="8">
        <v>260</v>
      </c>
      <c r="L38" s="20">
        <f t="shared" si="2"/>
        <v>7556</v>
      </c>
    </row>
    <row r="39" spans="1:12" ht="29.25" customHeight="1">
      <c r="A39" s="70" t="s">
        <v>16</v>
      </c>
      <c r="B39" s="71"/>
      <c r="C39" s="65">
        <v>5135</v>
      </c>
      <c r="D39" s="72">
        <v>0</v>
      </c>
      <c r="E39" s="72"/>
      <c r="F39" s="65">
        <v>224</v>
      </c>
      <c r="G39" s="78">
        <v>0</v>
      </c>
      <c r="H39" s="74">
        <f t="shared" si="0"/>
        <v>5359</v>
      </c>
      <c r="I39" s="75">
        <f t="shared" si="1"/>
        <v>0</v>
      </c>
      <c r="J39" s="19">
        <v>4316</v>
      </c>
      <c r="K39" s="8">
        <v>199</v>
      </c>
      <c r="L39" s="20">
        <f t="shared" si="2"/>
        <v>4515</v>
      </c>
    </row>
    <row r="40" spans="1:12" ht="29.25" customHeight="1" thickBot="1">
      <c r="A40" s="79" t="s">
        <v>18</v>
      </c>
      <c r="B40" s="80"/>
      <c r="C40" s="65">
        <v>7878</v>
      </c>
      <c r="D40" s="72">
        <v>1</v>
      </c>
      <c r="E40" s="72"/>
      <c r="F40" s="65">
        <v>326</v>
      </c>
      <c r="G40" s="81">
        <v>0</v>
      </c>
      <c r="H40" s="82">
        <f t="shared" si="0"/>
        <v>8204</v>
      </c>
      <c r="I40" s="83">
        <f t="shared" si="1"/>
        <v>1</v>
      </c>
      <c r="J40" s="21">
        <v>6925</v>
      </c>
      <c r="K40" s="8">
        <v>231</v>
      </c>
      <c r="L40" s="22">
        <f t="shared" si="2"/>
        <v>7156</v>
      </c>
    </row>
    <row r="41" spans="1:12" ht="29.25" customHeight="1" thickBot="1" thickTop="1">
      <c r="A41" s="84" t="s">
        <v>86</v>
      </c>
      <c r="B41" s="85"/>
      <c r="C41" s="86">
        <f>SUM(C10:C40)</f>
        <v>441099</v>
      </c>
      <c r="D41" s="86">
        <f>SUM(D10:D40)</f>
        <v>33</v>
      </c>
      <c r="E41" s="86"/>
      <c r="F41" s="86">
        <f aca="true" t="shared" si="3" ref="F41:L41">SUM(F10:F40)</f>
        <v>19914</v>
      </c>
      <c r="G41" s="86">
        <f t="shared" si="3"/>
        <v>5</v>
      </c>
      <c r="H41" s="30">
        <f t="shared" si="3"/>
        <v>461013</v>
      </c>
      <c r="I41" s="31">
        <f>SUM(I10:I40)</f>
        <v>38</v>
      </c>
      <c r="J41" s="23">
        <v>378844</v>
      </c>
      <c r="K41" s="24">
        <v>20163</v>
      </c>
      <c r="L41" s="25">
        <f t="shared" si="3"/>
        <v>399007</v>
      </c>
    </row>
    <row r="42" spans="1:12" ht="29.25" customHeight="1" thickTop="1">
      <c r="A42" s="87" t="s">
        <v>20</v>
      </c>
      <c r="B42" s="88"/>
      <c r="C42" s="65">
        <v>2954</v>
      </c>
      <c r="D42" s="65">
        <v>0</v>
      </c>
      <c r="E42" s="65"/>
      <c r="F42" s="65">
        <v>92</v>
      </c>
      <c r="G42" s="89">
        <v>0</v>
      </c>
      <c r="H42" s="90">
        <f aca="true" t="shared" si="4" ref="H42:H51">C42+F42</f>
        <v>3046</v>
      </c>
      <c r="I42" s="91">
        <f aca="true" t="shared" si="5" ref="I42:I51">D42+G42</f>
        <v>0</v>
      </c>
      <c r="J42" s="26">
        <v>2410</v>
      </c>
      <c r="K42" s="6">
        <v>65</v>
      </c>
      <c r="L42" s="27">
        <f t="shared" si="2"/>
        <v>2475</v>
      </c>
    </row>
    <row r="43" spans="1:12" ht="29.25" customHeight="1">
      <c r="A43" s="70" t="s">
        <v>22</v>
      </c>
      <c r="B43" s="71"/>
      <c r="C43" s="65">
        <v>2913</v>
      </c>
      <c r="D43" s="92">
        <v>0</v>
      </c>
      <c r="E43" s="92"/>
      <c r="F43" s="65">
        <v>55</v>
      </c>
      <c r="G43" s="78">
        <v>0</v>
      </c>
      <c r="H43" s="93">
        <f t="shared" si="4"/>
        <v>2968</v>
      </c>
      <c r="I43" s="94">
        <f t="shared" si="5"/>
        <v>0</v>
      </c>
      <c r="J43" s="19">
        <v>2638</v>
      </c>
      <c r="K43" s="6">
        <v>78</v>
      </c>
      <c r="L43" s="20">
        <f t="shared" si="2"/>
        <v>2716</v>
      </c>
    </row>
    <row r="44" spans="1:12" ht="29.25" customHeight="1">
      <c r="A44" s="70" t="s">
        <v>24</v>
      </c>
      <c r="B44" s="71"/>
      <c r="C44" s="65">
        <v>1380</v>
      </c>
      <c r="D44" s="92">
        <v>0</v>
      </c>
      <c r="E44" s="92"/>
      <c r="F44" s="65">
        <v>47</v>
      </c>
      <c r="G44" s="78">
        <v>0</v>
      </c>
      <c r="H44" s="93">
        <f t="shared" si="4"/>
        <v>1427</v>
      </c>
      <c r="I44" s="94">
        <f t="shared" si="5"/>
        <v>0</v>
      </c>
      <c r="J44" s="19">
        <v>1222</v>
      </c>
      <c r="K44" s="6">
        <v>40</v>
      </c>
      <c r="L44" s="20">
        <f t="shared" si="2"/>
        <v>1262</v>
      </c>
    </row>
    <row r="45" spans="1:12" ht="29.25" customHeight="1">
      <c r="A45" s="70" t="s">
        <v>26</v>
      </c>
      <c r="B45" s="71"/>
      <c r="C45" s="65">
        <v>1340</v>
      </c>
      <c r="D45" s="92">
        <v>0</v>
      </c>
      <c r="E45" s="92"/>
      <c r="F45" s="65">
        <v>58</v>
      </c>
      <c r="G45" s="78">
        <v>0</v>
      </c>
      <c r="H45" s="93">
        <f t="shared" si="4"/>
        <v>1398</v>
      </c>
      <c r="I45" s="94">
        <f t="shared" si="5"/>
        <v>0</v>
      </c>
      <c r="J45" s="19">
        <v>1041</v>
      </c>
      <c r="K45" s="6">
        <v>47</v>
      </c>
      <c r="L45" s="20">
        <f t="shared" si="2"/>
        <v>1088</v>
      </c>
    </row>
    <row r="46" spans="1:12" ht="29.25" customHeight="1">
      <c r="A46" s="70" t="s">
        <v>28</v>
      </c>
      <c r="B46" s="71"/>
      <c r="C46" s="65">
        <v>5425</v>
      </c>
      <c r="D46" s="92">
        <v>0</v>
      </c>
      <c r="E46" s="92"/>
      <c r="F46" s="65">
        <v>156</v>
      </c>
      <c r="G46" s="78">
        <v>0</v>
      </c>
      <c r="H46" s="93">
        <f t="shared" si="4"/>
        <v>5581</v>
      </c>
      <c r="I46" s="94">
        <f t="shared" si="5"/>
        <v>0</v>
      </c>
      <c r="J46" s="19">
        <v>4290</v>
      </c>
      <c r="K46" s="6">
        <v>241</v>
      </c>
      <c r="L46" s="20">
        <f t="shared" si="2"/>
        <v>4531</v>
      </c>
    </row>
    <row r="47" spans="1:12" ht="29.25" customHeight="1">
      <c r="A47" s="70" t="s">
        <v>30</v>
      </c>
      <c r="B47" s="71"/>
      <c r="C47" s="65">
        <v>927</v>
      </c>
      <c r="D47" s="92">
        <v>0</v>
      </c>
      <c r="E47" s="92"/>
      <c r="F47" s="65">
        <v>33</v>
      </c>
      <c r="G47" s="78">
        <v>0</v>
      </c>
      <c r="H47" s="93">
        <f t="shared" si="4"/>
        <v>960</v>
      </c>
      <c r="I47" s="94">
        <f t="shared" si="5"/>
        <v>0</v>
      </c>
      <c r="J47" s="19">
        <v>781</v>
      </c>
      <c r="K47" s="6">
        <v>29</v>
      </c>
      <c r="L47" s="20">
        <f t="shared" si="2"/>
        <v>810</v>
      </c>
    </row>
    <row r="48" spans="1:12" ht="29.25" customHeight="1">
      <c r="A48" s="70" t="s">
        <v>32</v>
      </c>
      <c r="B48" s="71"/>
      <c r="C48" s="65">
        <v>2667</v>
      </c>
      <c r="D48" s="92">
        <v>0</v>
      </c>
      <c r="E48" s="92"/>
      <c r="F48" s="65">
        <v>128</v>
      </c>
      <c r="G48" s="78">
        <v>0</v>
      </c>
      <c r="H48" s="93">
        <f t="shared" si="4"/>
        <v>2795</v>
      </c>
      <c r="I48" s="94">
        <f t="shared" si="5"/>
        <v>0</v>
      </c>
      <c r="J48" s="19">
        <v>2288</v>
      </c>
      <c r="K48" s="6">
        <v>136</v>
      </c>
      <c r="L48" s="20">
        <f t="shared" si="2"/>
        <v>2424</v>
      </c>
    </row>
    <row r="49" spans="1:12" ht="29.25" customHeight="1">
      <c r="A49" s="70" t="s">
        <v>34</v>
      </c>
      <c r="B49" s="71"/>
      <c r="C49" s="65">
        <v>1900</v>
      </c>
      <c r="D49" s="92">
        <v>0</v>
      </c>
      <c r="E49" s="92"/>
      <c r="F49" s="65">
        <v>53</v>
      </c>
      <c r="G49" s="78">
        <v>0</v>
      </c>
      <c r="H49" s="93">
        <f t="shared" si="4"/>
        <v>1953</v>
      </c>
      <c r="I49" s="94">
        <f t="shared" si="5"/>
        <v>0</v>
      </c>
      <c r="J49" s="19">
        <v>1650</v>
      </c>
      <c r="K49" s="6">
        <v>53</v>
      </c>
      <c r="L49" s="20">
        <f t="shared" si="2"/>
        <v>1703</v>
      </c>
    </row>
    <row r="50" spans="1:12" ht="29.25" customHeight="1">
      <c r="A50" s="70" t="s">
        <v>36</v>
      </c>
      <c r="B50" s="71"/>
      <c r="C50" s="65">
        <v>1901</v>
      </c>
      <c r="D50" s="92">
        <v>1</v>
      </c>
      <c r="E50" s="92"/>
      <c r="F50" s="65">
        <v>121</v>
      </c>
      <c r="G50" s="78">
        <v>0</v>
      </c>
      <c r="H50" s="93">
        <f t="shared" si="4"/>
        <v>2022</v>
      </c>
      <c r="I50" s="94">
        <f t="shared" si="5"/>
        <v>1</v>
      </c>
      <c r="J50" s="19">
        <v>1754</v>
      </c>
      <c r="K50" s="6">
        <v>122</v>
      </c>
      <c r="L50" s="20">
        <f t="shared" si="2"/>
        <v>1876</v>
      </c>
    </row>
    <row r="51" spans="1:12" ht="29.25" customHeight="1" thickBot="1">
      <c r="A51" s="70" t="s">
        <v>38</v>
      </c>
      <c r="B51" s="71"/>
      <c r="C51" s="65">
        <v>587</v>
      </c>
      <c r="D51" s="92">
        <v>0</v>
      </c>
      <c r="E51" s="92"/>
      <c r="F51" s="65">
        <v>30</v>
      </c>
      <c r="G51" s="78">
        <v>0</v>
      </c>
      <c r="H51" s="93">
        <f t="shared" si="4"/>
        <v>617</v>
      </c>
      <c r="I51" s="94">
        <f t="shared" si="5"/>
        <v>0</v>
      </c>
      <c r="J51" s="19">
        <v>563</v>
      </c>
      <c r="K51" s="6">
        <v>23</v>
      </c>
      <c r="L51" s="20">
        <f t="shared" si="2"/>
        <v>586</v>
      </c>
    </row>
    <row r="52" spans="1:12" ht="29.25" customHeight="1" thickBot="1" thickTop="1">
      <c r="A52" s="60" t="s">
        <v>42</v>
      </c>
      <c r="B52" s="61"/>
      <c r="C52" s="62">
        <f aca="true" t="shared" si="6" ref="C52:L52">SUM(C42:C51)</f>
        <v>21994</v>
      </c>
      <c r="D52" s="62">
        <f t="shared" si="6"/>
        <v>1</v>
      </c>
      <c r="E52" s="62"/>
      <c r="F52" s="62">
        <f t="shared" si="6"/>
        <v>773</v>
      </c>
      <c r="G52" s="15">
        <f t="shared" si="6"/>
        <v>0</v>
      </c>
      <c r="H52" s="28">
        <f t="shared" si="6"/>
        <v>22767</v>
      </c>
      <c r="I52" s="29">
        <f t="shared" si="6"/>
        <v>1</v>
      </c>
      <c r="J52" s="28">
        <v>18637</v>
      </c>
      <c r="K52" s="29">
        <v>834</v>
      </c>
      <c r="L52" s="16">
        <f t="shared" si="6"/>
        <v>19471</v>
      </c>
    </row>
    <row r="53" spans="1:12" ht="29.25" customHeight="1" thickBot="1" thickTop="1">
      <c r="A53" s="84" t="s">
        <v>87</v>
      </c>
      <c r="B53" s="85"/>
      <c r="C53" s="86">
        <f aca="true" t="shared" si="7" ref="C53:L53">C41+C52</f>
        <v>463093</v>
      </c>
      <c r="D53" s="86">
        <f t="shared" si="7"/>
        <v>34</v>
      </c>
      <c r="E53" s="86"/>
      <c r="F53" s="86">
        <f t="shared" si="7"/>
        <v>20687</v>
      </c>
      <c r="G53" s="24">
        <f t="shared" si="7"/>
        <v>5</v>
      </c>
      <c r="H53" s="30">
        <f t="shared" si="7"/>
        <v>483780</v>
      </c>
      <c r="I53" s="31">
        <f t="shared" si="7"/>
        <v>39</v>
      </c>
      <c r="J53" s="30">
        <v>397481</v>
      </c>
      <c r="K53" s="31">
        <v>20997</v>
      </c>
      <c r="L53" s="25">
        <f t="shared" si="7"/>
        <v>418478</v>
      </c>
    </row>
    <row r="54" spans="1:12" ht="29.25" customHeight="1" thickBot="1" thickTop="1">
      <c r="A54" s="95" t="s">
        <v>43</v>
      </c>
      <c r="B54" s="96"/>
      <c r="C54" s="97">
        <f aca="true" t="shared" si="8" ref="C54:L54">C8+C9+C53</f>
        <v>794066</v>
      </c>
      <c r="D54" s="97">
        <f t="shared" si="8"/>
        <v>57</v>
      </c>
      <c r="E54" s="97"/>
      <c r="F54" s="97">
        <f t="shared" si="8"/>
        <v>33683</v>
      </c>
      <c r="G54" s="98">
        <f t="shared" si="8"/>
        <v>6</v>
      </c>
      <c r="H54" s="32">
        <f>H8+H9+H53</f>
        <v>827749</v>
      </c>
      <c r="I54" s="33">
        <f t="shared" si="8"/>
        <v>63</v>
      </c>
      <c r="J54" s="32">
        <v>693054</v>
      </c>
      <c r="K54" s="33">
        <v>33718</v>
      </c>
      <c r="L54" s="34">
        <f t="shared" si="8"/>
        <v>726772</v>
      </c>
    </row>
    <row r="55" spans="1:12" ht="48.75" customHeight="1" thickBot="1">
      <c r="A55" s="48" t="s">
        <v>85</v>
      </c>
      <c r="B55" s="99"/>
      <c r="C55" s="35"/>
      <c r="D55" s="35"/>
      <c r="E55" s="35"/>
      <c r="F55" s="35"/>
      <c r="G55" s="35"/>
      <c r="H55" s="35"/>
      <c r="I55" s="35"/>
      <c r="J55" s="35"/>
      <c r="K55" s="36"/>
      <c r="L55" s="36"/>
    </row>
    <row r="56" spans="1:21" ht="24.75" customHeight="1">
      <c r="A56" s="134" t="s">
        <v>88</v>
      </c>
      <c r="B56" s="152" t="str">
        <f>B3</f>
        <v>今回（H２８）参議院大阪府選出議員選挙
７月８日現在（６／２３～７／８)</v>
      </c>
      <c r="C56" s="153"/>
      <c r="D56" s="153"/>
      <c r="E56" s="153"/>
      <c r="F56" s="153"/>
      <c r="G56" s="153"/>
      <c r="H56" s="153"/>
      <c r="I56" s="154"/>
      <c r="J56" s="136" t="str">
        <f>J3</f>
        <v>前回（H２５）参議院大阪府選出議員選挙
７月１９日現在（７／５～７／１９)</v>
      </c>
      <c r="K56" s="137"/>
      <c r="L56" s="138"/>
      <c r="M56" s="50"/>
      <c r="N56" s="50"/>
      <c r="O56" s="50"/>
      <c r="P56" s="50"/>
      <c r="Q56" s="50"/>
      <c r="R56" s="50"/>
      <c r="S56" s="50"/>
      <c r="T56" s="50"/>
      <c r="U56" s="50"/>
    </row>
    <row r="57" spans="1:21" ht="24.75" customHeight="1" thickBot="1">
      <c r="A57" s="135"/>
      <c r="B57" s="155"/>
      <c r="C57" s="156"/>
      <c r="D57" s="156"/>
      <c r="E57" s="156"/>
      <c r="F57" s="156"/>
      <c r="G57" s="156"/>
      <c r="H57" s="156"/>
      <c r="I57" s="157"/>
      <c r="J57" s="139"/>
      <c r="K57" s="140"/>
      <c r="L57" s="141"/>
      <c r="M57" s="50"/>
      <c r="N57" s="50"/>
      <c r="O57" s="50"/>
      <c r="P57" s="50"/>
      <c r="Q57" s="50"/>
      <c r="R57" s="50"/>
      <c r="S57" s="50"/>
      <c r="T57" s="50"/>
      <c r="U57" s="50"/>
    </row>
    <row r="58" spans="1:21" s="48" customFormat="1" ht="30" customHeight="1" thickTop="1">
      <c r="A58" s="135"/>
      <c r="B58" s="129" t="s">
        <v>99</v>
      </c>
      <c r="C58" s="129" t="str">
        <f>C5</f>
        <v>期日前投票者数</v>
      </c>
      <c r="D58" s="142"/>
      <c r="E58" s="129" t="s">
        <v>99</v>
      </c>
      <c r="F58" s="129" t="str">
        <f>F5</f>
        <v>不在者投票者数</v>
      </c>
      <c r="G58" s="143"/>
      <c r="H58" s="144" t="str">
        <f>H5</f>
        <v>合　　　　計</v>
      </c>
      <c r="I58" s="145"/>
      <c r="J58" s="146" t="s">
        <v>71</v>
      </c>
      <c r="K58" s="148" t="s">
        <v>72</v>
      </c>
      <c r="L58" s="150" t="s">
        <v>73</v>
      </c>
      <c r="M58" s="51"/>
      <c r="N58" s="51"/>
      <c r="O58" s="51"/>
      <c r="P58" s="51"/>
      <c r="Q58" s="51"/>
      <c r="R58" s="51"/>
      <c r="S58" s="51"/>
      <c r="T58" s="51"/>
      <c r="U58" s="51"/>
    </row>
    <row r="59" spans="1:21" s="48" customFormat="1" ht="30" customHeight="1">
      <c r="A59" s="135"/>
      <c r="B59" s="130"/>
      <c r="C59" s="52"/>
      <c r="D59" s="53" t="str">
        <f>D6</f>
        <v> うち、
 在外投票者数</v>
      </c>
      <c r="E59" s="130"/>
      <c r="F59" s="52"/>
      <c r="G59" s="54" t="str">
        <f>G6</f>
        <v> うち、
 在外投票者数</v>
      </c>
      <c r="H59" s="55"/>
      <c r="I59" s="56" t="str">
        <f>I6</f>
        <v> うち、
 在外投票者数</v>
      </c>
      <c r="J59" s="147"/>
      <c r="K59" s="149"/>
      <c r="L59" s="151"/>
      <c r="M59" s="51"/>
      <c r="N59" s="51"/>
      <c r="O59" s="51"/>
      <c r="P59" s="51"/>
      <c r="Q59" s="51"/>
      <c r="R59" s="51"/>
      <c r="S59" s="51"/>
      <c r="T59" s="51"/>
      <c r="U59" s="51"/>
    </row>
    <row r="60" spans="1:21" s="48" customFormat="1" ht="15" customHeight="1">
      <c r="A60" s="135"/>
      <c r="B60" s="131"/>
      <c r="C60" s="57" t="str">
        <f aca="true" t="shared" si="9" ref="C60:I60">C7</f>
        <v>（Ａ）</v>
      </c>
      <c r="D60" s="57" t="str">
        <f t="shared" si="9"/>
        <v>（Ｂ）</v>
      </c>
      <c r="E60" s="131"/>
      <c r="F60" s="57" t="str">
        <f t="shared" si="9"/>
        <v>（Ｃ）</v>
      </c>
      <c r="G60" s="58" t="str">
        <f t="shared" si="9"/>
        <v>（Ｄ）</v>
      </c>
      <c r="H60" s="55" t="str">
        <f t="shared" si="9"/>
        <v>（Ａ＋Ｃ）</v>
      </c>
      <c r="I60" s="59" t="str">
        <f t="shared" si="9"/>
        <v>（Ｂ＋Ｄ）</v>
      </c>
      <c r="J60" s="37" t="s">
        <v>95</v>
      </c>
      <c r="K60" s="38" t="s">
        <v>96</v>
      </c>
      <c r="L60" s="39" t="s">
        <v>97</v>
      </c>
      <c r="M60" s="51"/>
      <c r="N60" s="51"/>
      <c r="O60" s="51"/>
      <c r="P60" s="51"/>
      <c r="Q60" s="51"/>
      <c r="R60" s="51"/>
      <c r="S60" s="51"/>
      <c r="T60" s="51"/>
      <c r="U60" s="51"/>
    </row>
    <row r="61" spans="1:12" ht="27.75" customHeight="1">
      <c r="A61" s="100" t="s">
        <v>44</v>
      </c>
      <c r="B61" s="101"/>
      <c r="C61" s="102">
        <v>12106</v>
      </c>
      <c r="D61" s="102">
        <v>3</v>
      </c>
      <c r="E61" s="102"/>
      <c r="F61" s="102">
        <v>309</v>
      </c>
      <c r="G61" s="103">
        <v>0</v>
      </c>
      <c r="H61" s="104">
        <f aca="true" t="shared" si="10" ref="H61:H84">C61+F61</f>
        <v>12415</v>
      </c>
      <c r="I61" s="105">
        <f aca="true" t="shared" si="11" ref="I61:I84">D61+G61</f>
        <v>3</v>
      </c>
      <c r="J61" s="1">
        <v>10430</v>
      </c>
      <c r="K61" s="2">
        <v>338</v>
      </c>
      <c r="L61" s="40">
        <f aca="true" t="shared" si="12" ref="L61:L92">J61+K61</f>
        <v>10768</v>
      </c>
    </row>
    <row r="62" spans="1:12" ht="27.75" customHeight="1">
      <c r="A62" s="100" t="s">
        <v>45</v>
      </c>
      <c r="B62" s="101"/>
      <c r="C62" s="102">
        <v>8617</v>
      </c>
      <c r="D62" s="102">
        <v>0</v>
      </c>
      <c r="E62" s="102"/>
      <c r="F62" s="102">
        <v>275</v>
      </c>
      <c r="G62" s="103">
        <v>0</v>
      </c>
      <c r="H62" s="104">
        <f t="shared" si="10"/>
        <v>8892</v>
      </c>
      <c r="I62" s="105">
        <f t="shared" si="11"/>
        <v>0</v>
      </c>
      <c r="J62" s="1">
        <v>7851</v>
      </c>
      <c r="K62" s="2">
        <v>316</v>
      </c>
      <c r="L62" s="40">
        <f t="shared" si="12"/>
        <v>8167</v>
      </c>
    </row>
    <row r="63" spans="1:12" ht="27.75" customHeight="1">
      <c r="A63" s="100" t="s">
        <v>46</v>
      </c>
      <c r="B63" s="101"/>
      <c r="C63" s="102">
        <v>6137</v>
      </c>
      <c r="D63" s="102">
        <v>0</v>
      </c>
      <c r="E63" s="102"/>
      <c r="F63" s="102">
        <v>210</v>
      </c>
      <c r="G63" s="103">
        <v>0</v>
      </c>
      <c r="H63" s="104">
        <f t="shared" si="10"/>
        <v>6347</v>
      </c>
      <c r="I63" s="105">
        <f t="shared" si="11"/>
        <v>0</v>
      </c>
      <c r="J63" s="1">
        <v>5203</v>
      </c>
      <c r="K63" s="2">
        <v>167</v>
      </c>
      <c r="L63" s="40">
        <f t="shared" si="12"/>
        <v>5370</v>
      </c>
    </row>
    <row r="64" spans="1:12" ht="27.75" customHeight="1">
      <c r="A64" s="100" t="s">
        <v>47</v>
      </c>
      <c r="B64" s="101"/>
      <c r="C64" s="102">
        <v>6591</v>
      </c>
      <c r="D64" s="102">
        <v>0</v>
      </c>
      <c r="E64" s="102"/>
      <c r="F64" s="102">
        <v>295</v>
      </c>
      <c r="G64" s="103">
        <v>0</v>
      </c>
      <c r="H64" s="104">
        <f t="shared" si="10"/>
        <v>6886</v>
      </c>
      <c r="I64" s="105">
        <f t="shared" si="11"/>
        <v>0</v>
      </c>
      <c r="J64" s="1">
        <v>5914</v>
      </c>
      <c r="K64" s="2">
        <v>278</v>
      </c>
      <c r="L64" s="40">
        <f t="shared" si="12"/>
        <v>6192</v>
      </c>
    </row>
    <row r="65" spans="1:12" ht="27.75" customHeight="1">
      <c r="A65" s="100" t="s">
        <v>48</v>
      </c>
      <c r="B65" s="101"/>
      <c r="C65" s="102">
        <v>6530</v>
      </c>
      <c r="D65" s="102">
        <v>0</v>
      </c>
      <c r="E65" s="102"/>
      <c r="F65" s="102">
        <v>256</v>
      </c>
      <c r="G65" s="103">
        <v>0</v>
      </c>
      <c r="H65" s="104">
        <f t="shared" si="10"/>
        <v>6786</v>
      </c>
      <c r="I65" s="105">
        <f t="shared" si="11"/>
        <v>0</v>
      </c>
      <c r="J65" s="1">
        <v>5602</v>
      </c>
      <c r="K65" s="2">
        <v>198</v>
      </c>
      <c r="L65" s="40">
        <f t="shared" si="12"/>
        <v>5800</v>
      </c>
    </row>
    <row r="66" spans="1:12" ht="27.75" customHeight="1">
      <c r="A66" s="100" t="s">
        <v>49</v>
      </c>
      <c r="B66" s="101"/>
      <c r="C66" s="102">
        <v>6340</v>
      </c>
      <c r="D66" s="102">
        <v>0</v>
      </c>
      <c r="E66" s="102"/>
      <c r="F66" s="102">
        <v>274</v>
      </c>
      <c r="G66" s="103">
        <v>0</v>
      </c>
      <c r="H66" s="104">
        <f t="shared" si="10"/>
        <v>6614</v>
      </c>
      <c r="I66" s="105">
        <f t="shared" si="11"/>
        <v>0</v>
      </c>
      <c r="J66" s="1">
        <v>5291</v>
      </c>
      <c r="K66" s="2">
        <v>343</v>
      </c>
      <c r="L66" s="40">
        <f t="shared" si="12"/>
        <v>5634</v>
      </c>
    </row>
    <row r="67" spans="1:12" ht="27.75" customHeight="1">
      <c r="A67" s="100" t="s">
        <v>50</v>
      </c>
      <c r="B67" s="101"/>
      <c r="C67" s="102">
        <v>7662</v>
      </c>
      <c r="D67" s="102">
        <v>0</v>
      </c>
      <c r="E67" s="102"/>
      <c r="F67" s="102">
        <v>257</v>
      </c>
      <c r="G67" s="103">
        <v>0</v>
      </c>
      <c r="H67" s="104">
        <f t="shared" si="10"/>
        <v>7919</v>
      </c>
      <c r="I67" s="105">
        <f t="shared" si="11"/>
        <v>0</v>
      </c>
      <c r="J67" s="1">
        <v>6751</v>
      </c>
      <c r="K67" s="2">
        <v>300</v>
      </c>
      <c r="L67" s="40">
        <f t="shared" si="12"/>
        <v>7051</v>
      </c>
    </row>
    <row r="68" spans="1:12" ht="27.75" customHeight="1">
      <c r="A68" s="100" t="s">
        <v>51</v>
      </c>
      <c r="B68" s="101"/>
      <c r="C68" s="102">
        <v>8089</v>
      </c>
      <c r="D68" s="102">
        <v>0</v>
      </c>
      <c r="E68" s="102"/>
      <c r="F68" s="102">
        <v>403</v>
      </c>
      <c r="G68" s="103">
        <v>0</v>
      </c>
      <c r="H68" s="104">
        <f t="shared" si="10"/>
        <v>8492</v>
      </c>
      <c r="I68" s="105">
        <f t="shared" si="11"/>
        <v>0</v>
      </c>
      <c r="J68" s="1">
        <v>7459</v>
      </c>
      <c r="K68" s="2">
        <v>331</v>
      </c>
      <c r="L68" s="40">
        <f t="shared" si="12"/>
        <v>7790</v>
      </c>
    </row>
    <row r="69" spans="1:12" ht="27.75" customHeight="1">
      <c r="A69" s="100" t="s">
        <v>52</v>
      </c>
      <c r="B69" s="101"/>
      <c r="C69" s="102">
        <v>6654</v>
      </c>
      <c r="D69" s="102">
        <v>0</v>
      </c>
      <c r="E69" s="102"/>
      <c r="F69" s="102">
        <v>348</v>
      </c>
      <c r="G69" s="103">
        <v>0</v>
      </c>
      <c r="H69" s="104">
        <f t="shared" si="10"/>
        <v>7002</v>
      </c>
      <c r="I69" s="105">
        <f t="shared" si="11"/>
        <v>0</v>
      </c>
      <c r="J69" s="1">
        <v>5885</v>
      </c>
      <c r="K69" s="2">
        <v>287</v>
      </c>
      <c r="L69" s="40">
        <f t="shared" si="12"/>
        <v>6172</v>
      </c>
    </row>
    <row r="70" spans="1:12" ht="27.75" customHeight="1">
      <c r="A70" s="100" t="s">
        <v>53</v>
      </c>
      <c r="B70" s="101"/>
      <c r="C70" s="102">
        <v>4567</v>
      </c>
      <c r="D70" s="102">
        <v>1</v>
      </c>
      <c r="E70" s="102"/>
      <c r="F70" s="102">
        <v>241</v>
      </c>
      <c r="G70" s="103">
        <v>0</v>
      </c>
      <c r="H70" s="104">
        <f t="shared" si="10"/>
        <v>4808</v>
      </c>
      <c r="I70" s="105">
        <f t="shared" si="11"/>
        <v>1</v>
      </c>
      <c r="J70" s="1">
        <v>4548</v>
      </c>
      <c r="K70" s="2">
        <v>183</v>
      </c>
      <c r="L70" s="40">
        <f t="shared" si="12"/>
        <v>4731</v>
      </c>
    </row>
    <row r="71" spans="1:12" ht="27.75" customHeight="1">
      <c r="A71" s="100" t="s">
        <v>54</v>
      </c>
      <c r="B71" s="101"/>
      <c r="C71" s="102">
        <v>8628</v>
      </c>
      <c r="D71" s="102">
        <v>0</v>
      </c>
      <c r="E71" s="102"/>
      <c r="F71" s="102">
        <v>408</v>
      </c>
      <c r="G71" s="103">
        <v>0</v>
      </c>
      <c r="H71" s="104">
        <f t="shared" si="10"/>
        <v>9036</v>
      </c>
      <c r="I71" s="105">
        <f t="shared" si="11"/>
        <v>0</v>
      </c>
      <c r="J71" s="1">
        <v>7583</v>
      </c>
      <c r="K71" s="2">
        <v>291</v>
      </c>
      <c r="L71" s="40">
        <f t="shared" si="12"/>
        <v>7874</v>
      </c>
    </row>
    <row r="72" spans="1:12" ht="27.75" customHeight="1">
      <c r="A72" s="100" t="s">
        <v>55</v>
      </c>
      <c r="B72" s="101"/>
      <c r="C72" s="102">
        <v>12457</v>
      </c>
      <c r="D72" s="102">
        <v>3</v>
      </c>
      <c r="E72" s="102"/>
      <c r="F72" s="102">
        <v>595</v>
      </c>
      <c r="G72" s="103">
        <v>0</v>
      </c>
      <c r="H72" s="104">
        <f t="shared" si="10"/>
        <v>13052</v>
      </c>
      <c r="I72" s="105">
        <f t="shared" si="11"/>
        <v>3</v>
      </c>
      <c r="J72" s="1">
        <v>10879</v>
      </c>
      <c r="K72" s="2">
        <v>550</v>
      </c>
      <c r="L72" s="40">
        <f t="shared" si="12"/>
        <v>11429</v>
      </c>
    </row>
    <row r="73" spans="1:12" ht="27.75" customHeight="1">
      <c r="A73" s="100" t="s">
        <v>56</v>
      </c>
      <c r="B73" s="101"/>
      <c r="C73" s="102">
        <v>16346</v>
      </c>
      <c r="D73" s="102">
        <v>1</v>
      </c>
      <c r="E73" s="102"/>
      <c r="F73" s="102">
        <v>347</v>
      </c>
      <c r="G73" s="103">
        <v>0</v>
      </c>
      <c r="H73" s="104">
        <f t="shared" si="10"/>
        <v>16693</v>
      </c>
      <c r="I73" s="105">
        <f t="shared" si="11"/>
        <v>1</v>
      </c>
      <c r="J73" s="1">
        <v>14893</v>
      </c>
      <c r="K73" s="2">
        <v>589</v>
      </c>
      <c r="L73" s="40">
        <f t="shared" si="12"/>
        <v>15482</v>
      </c>
    </row>
    <row r="74" spans="1:12" ht="27.75" customHeight="1">
      <c r="A74" s="100" t="s">
        <v>57</v>
      </c>
      <c r="B74" s="101"/>
      <c r="C74" s="102">
        <v>6619</v>
      </c>
      <c r="D74" s="102">
        <v>1</v>
      </c>
      <c r="E74" s="102"/>
      <c r="F74" s="102">
        <v>260</v>
      </c>
      <c r="G74" s="103">
        <v>0</v>
      </c>
      <c r="H74" s="104">
        <f t="shared" si="10"/>
        <v>6879</v>
      </c>
      <c r="I74" s="105">
        <f t="shared" si="11"/>
        <v>1</v>
      </c>
      <c r="J74" s="1">
        <v>5445</v>
      </c>
      <c r="K74" s="2">
        <v>234</v>
      </c>
      <c r="L74" s="40">
        <f t="shared" si="12"/>
        <v>5679</v>
      </c>
    </row>
    <row r="75" spans="1:12" ht="27.75" customHeight="1">
      <c r="A75" s="100" t="s">
        <v>58</v>
      </c>
      <c r="B75" s="101"/>
      <c r="C75" s="102">
        <v>7728</v>
      </c>
      <c r="D75" s="102">
        <v>1</v>
      </c>
      <c r="E75" s="102"/>
      <c r="F75" s="102">
        <v>395</v>
      </c>
      <c r="G75" s="103">
        <v>0</v>
      </c>
      <c r="H75" s="104">
        <f t="shared" si="10"/>
        <v>8123</v>
      </c>
      <c r="I75" s="105">
        <f t="shared" si="11"/>
        <v>1</v>
      </c>
      <c r="J75" s="1">
        <v>6614</v>
      </c>
      <c r="K75" s="2">
        <v>448</v>
      </c>
      <c r="L75" s="40">
        <f t="shared" si="12"/>
        <v>7062</v>
      </c>
    </row>
    <row r="76" spans="1:12" ht="27.75" customHeight="1">
      <c r="A76" s="100" t="s">
        <v>59</v>
      </c>
      <c r="B76" s="101"/>
      <c r="C76" s="102">
        <v>9446</v>
      </c>
      <c r="D76" s="102">
        <v>0</v>
      </c>
      <c r="E76" s="102"/>
      <c r="F76" s="102">
        <v>305</v>
      </c>
      <c r="G76" s="103">
        <v>0</v>
      </c>
      <c r="H76" s="104">
        <f t="shared" si="10"/>
        <v>9751</v>
      </c>
      <c r="I76" s="105">
        <f t="shared" si="11"/>
        <v>0</v>
      </c>
      <c r="J76" s="1">
        <v>8611</v>
      </c>
      <c r="K76" s="2">
        <v>372</v>
      </c>
      <c r="L76" s="40">
        <f t="shared" si="12"/>
        <v>8983</v>
      </c>
    </row>
    <row r="77" spans="1:12" ht="27.75" customHeight="1">
      <c r="A77" s="100" t="s">
        <v>60</v>
      </c>
      <c r="B77" s="101"/>
      <c r="C77" s="102">
        <v>16036</v>
      </c>
      <c r="D77" s="102">
        <v>1</v>
      </c>
      <c r="E77" s="102"/>
      <c r="F77" s="102">
        <v>472</v>
      </c>
      <c r="G77" s="103">
        <v>0</v>
      </c>
      <c r="H77" s="104">
        <f t="shared" si="10"/>
        <v>16508</v>
      </c>
      <c r="I77" s="105">
        <f t="shared" si="11"/>
        <v>1</v>
      </c>
      <c r="J77" s="1">
        <v>13464</v>
      </c>
      <c r="K77" s="2">
        <v>494</v>
      </c>
      <c r="L77" s="40">
        <f t="shared" si="12"/>
        <v>13958</v>
      </c>
    </row>
    <row r="78" spans="1:12" ht="27.75" customHeight="1">
      <c r="A78" s="100" t="s">
        <v>61</v>
      </c>
      <c r="B78" s="101"/>
      <c r="C78" s="102">
        <v>11887</v>
      </c>
      <c r="D78" s="102">
        <v>0</v>
      </c>
      <c r="E78" s="102"/>
      <c r="F78" s="102">
        <v>339</v>
      </c>
      <c r="G78" s="103">
        <v>0</v>
      </c>
      <c r="H78" s="104">
        <f t="shared" si="10"/>
        <v>12226</v>
      </c>
      <c r="I78" s="105">
        <f t="shared" si="11"/>
        <v>0</v>
      </c>
      <c r="J78" s="1">
        <v>10741</v>
      </c>
      <c r="K78" s="2">
        <v>264</v>
      </c>
      <c r="L78" s="40">
        <f t="shared" si="12"/>
        <v>11005</v>
      </c>
    </row>
    <row r="79" spans="1:12" ht="27.75" customHeight="1">
      <c r="A79" s="100" t="s">
        <v>62</v>
      </c>
      <c r="B79" s="101"/>
      <c r="C79" s="102">
        <v>9520</v>
      </c>
      <c r="D79" s="102">
        <v>0</v>
      </c>
      <c r="E79" s="102"/>
      <c r="F79" s="102">
        <v>464</v>
      </c>
      <c r="G79" s="103">
        <v>1</v>
      </c>
      <c r="H79" s="104">
        <f t="shared" si="10"/>
        <v>9984</v>
      </c>
      <c r="I79" s="105">
        <f t="shared" si="11"/>
        <v>1</v>
      </c>
      <c r="J79" s="1">
        <v>8349</v>
      </c>
      <c r="K79" s="2">
        <v>451</v>
      </c>
      <c r="L79" s="40">
        <f t="shared" si="12"/>
        <v>8800</v>
      </c>
    </row>
    <row r="80" spans="1:12" ht="27.75" customHeight="1">
      <c r="A80" s="100" t="s">
        <v>63</v>
      </c>
      <c r="B80" s="101"/>
      <c r="C80" s="102">
        <v>16120</v>
      </c>
      <c r="D80" s="102">
        <v>2</v>
      </c>
      <c r="E80" s="102"/>
      <c r="F80" s="102">
        <v>575</v>
      </c>
      <c r="G80" s="103">
        <v>0</v>
      </c>
      <c r="H80" s="104">
        <f t="shared" si="10"/>
        <v>16695</v>
      </c>
      <c r="I80" s="105">
        <f t="shared" si="11"/>
        <v>2</v>
      </c>
      <c r="J80" s="1">
        <v>15221</v>
      </c>
      <c r="K80" s="2">
        <v>584</v>
      </c>
      <c r="L80" s="40">
        <f t="shared" si="12"/>
        <v>15805</v>
      </c>
    </row>
    <row r="81" spans="1:12" ht="27.75" customHeight="1">
      <c r="A81" s="100" t="s">
        <v>64</v>
      </c>
      <c r="B81" s="101"/>
      <c r="C81" s="102">
        <v>15644</v>
      </c>
      <c r="D81" s="102">
        <v>1</v>
      </c>
      <c r="E81" s="102"/>
      <c r="F81" s="102">
        <v>738</v>
      </c>
      <c r="G81" s="103">
        <v>0</v>
      </c>
      <c r="H81" s="104">
        <f t="shared" si="10"/>
        <v>16382</v>
      </c>
      <c r="I81" s="105">
        <f t="shared" si="11"/>
        <v>1</v>
      </c>
      <c r="J81" s="1">
        <v>13534</v>
      </c>
      <c r="K81" s="2">
        <v>672</v>
      </c>
      <c r="L81" s="40">
        <f t="shared" si="12"/>
        <v>14206</v>
      </c>
    </row>
    <row r="82" spans="1:12" ht="27.75" customHeight="1">
      <c r="A82" s="100" t="s">
        <v>65</v>
      </c>
      <c r="B82" s="101"/>
      <c r="C82" s="102">
        <v>11017</v>
      </c>
      <c r="D82" s="102">
        <v>0</v>
      </c>
      <c r="E82" s="102"/>
      <c r="F82" s="102">
        <v>566</v>
      </c>
      <c r="G82" s="103">
        <v>0</v>
      </c>
      <c r="H82" s="104">
        <f t="shared" si="10"/>
        <v>11583</v>
      </c>
      <c r="I82" s="105">
        <f t="shared" si="11"/>
        <v>0</v>
      </c>
      <c r="J82" s="1">
        <v>10641</v>
      </c>
      <c r="K82" s="2">
        <v>528</v>
      </c>
      <c r="L82" s="40">
        <f t="shared" si="12"/>
        <v>11169</v>
      </c>
    </row>
    <row r="83" spans="1:12" ht="27.75" customHeight="1">
      <c r="A83" s="100" t="s">
        <v>66</v>
      </c>
      <c r="B83" s="101"/>
      <c r="C83" s="102">
        <v>21276</v>
      </c>
      <c r="D83" s="102">
        <v>2</v>
      </c>
      <c r="E83" s="102"/>
      <c r="F83" s="102">
        <v>951</v>
      </c>
      <c r="G83" s="103">
        <v>0</v>
      </c>
      <c r="H83" s="104">
        <f t="shared" si="10"/>
        <v>22227</v>
      </c>
      <c r="I83" s="105">
        <f t="shared" si="11"/>
        <v>2</v>
      </c>
      <c r="J83" s="1">
        <v>18370</v>
      </c>
      <c r="K83" s="2">
        <v>775</v>
      </c>
      <c r="L83" s="40">
        <f t="shared" si="12"/>
        <v>19145</v>
      </c>
    </row>
    <row r="84" spans="1:12" ht="27.75" customHeight="1" thickBot="1">
      <c r="A84" s="106" t="s">
        <v>67</v>
      </c>
      <c r="B84" s="107"/>
      <c r="C84" s="102">
        <v>11719</v>
      </c>
      <c r="D84" s="102">
        <v>1</v>
      </c>
      <c r="E84" s="102"/>
      <c r="F84" s="102">
        <v>500</v>
      </c>
      <c r="G84" s="108">
        <v>0</v>
      </c>
      <c r="H84" s="109">
        <f t="shared" si="10"/>
        <v>12219</v>
      </c>
      <c r="I84" s="110">
        <f t="shared" si="11"/>
        <v>1</v>
      </c>
      <c r="J84" s="3">
        <v>11849</v>
      </c>
      <c r="K84" s="2">
        <v>562</v>
      </c>
      <c r="L84" s="41">
        <f t="shared" si="12"/>
        <v>12411</v>
      </c>
    </row>
    <row r="85" spans="1:12" ht="27.75" customHeight="1" thickBot="1" thickTop="1">
      <c r="A85" s="111" t="s">
        <v>76</v>
      </c>
      <c r="B85" s="112"/>
      <c r="C85" s="113">
        <f>SUM(C61:C84)</f>
        <v>247736</v>
      </c>
      <c r="D85" s="113">
        <f aca="true" t="shared" si="13" ref="D85:L85">SUM(D61:D84)</f>
        <v>17</v>
      </c>
      <c r="E85" s="113"/>
      <c r="F85" s="113">
        <f t="shared" si="13"/>
        <v>9783</v>
      </c>
      <c r="G85" s="114">
        <f t="shared" si="13"/>
        <v>1</v>
      </c>
      <c r="H85" s="4">
        <f t="shared" si="13"/>
        <v>257519</v>
      </c>
      <c r="I85" s="5">
        <f t="shared" si="13"/>
        <v>18</v>
      </c>
      <c r="J85" s="4">
        <v>221128</v>
      </c>
      <c r="K85" s="5">
        <v>9555</v>
      </c>
      <c r="L85" s="42">
        <f t="shared" si="13"/>
        <v>230683</v>
      </c>
    </row>
    <row r="86" spans="1:12" ht="27.75" customHeight="1" thickTop="1">
      <c r="A86" s="115" t="s">
        <v>77</v>
      </c>
      <c r="B86" s="88"/>
      <c r="C86" s="65">
        <v>12823</v>
      </c>
      <c r="D86" s="65">
        <v>1</v>
      </c>
      <c r="E86" s="65"/>
      <c r="F86" s="65">
        <v>550</v>
      </c>
      <c r="G86" s="89">
        <v>0</v>
      </c>
      <c r="H86" s="116">
        <f aca="true" t="shared" si="14" ref="H86:I92">C86+F86</f>
        <v>13373</v>
      </c>
      <c r="I86" s="117">
        <f t="shared" si="14"/>
        <v>1</v>
      </c>
      <c r="J86" s="6">
        <v>11580</v>
      </c>
      <c r="K86" s="7">
        <v>531</v>
      </c>
      <c r="L86" s="43">
        <f t="shared" si="12"/>
        <v>12111</v>
      </c>
    </row>
    <row r="87" spans="1:12" ht="27.75" customHeight="1">
      <c r="A87" s="118" t="s">
        <v>79</v>
      </c>
      <c r="B87" s="71"/>
      <c r="C87" s="65">
        <v>12182</v>
      </c>
      <c r="D87" s="92">
        <v>0</v>
      </c>
      <c r="E87" s="65"/>
      <c r="F87" s="65">
        <v>526</v>
      </c>
      <c r="G87" s="78">
        <v>0</v>
      </c>
      <c r="H87" s="119">
        <f t="shared" si="14"/>
        <v>12708</v>
      </c>
      <c r="I87" s="120">
        <f t="shared" si="14"/>
        <v>0</v>
      </c>
      <c r="J87" s="8">
        <v>10927</v>
      </c>
      <c r="K87" s="9">
        <v>555</v>
      </c>
      <c r="L87" s="44">
        <f t="shared" si="12"/>
        <v>11482</v>
      </c>
    </row>
    <row r="88" spans="1:12" ht="27.75" customHeight="1">
      <c r="A88" s="118" t="s">
        <v>80</v>
      </c>
      <c r="B88" s="71"/>
      <c r="C88" s="65">
        <v>9220</v>
      </c>
      <c r="D88" s="92">
        <v>0</v>
      </c>
      <c r="E88" s="65"/>
      <c r="F88" s="65">
        <v>316</v>
      </c>
      <c r="G88" s="78">
        <v>0</v>
      </c>
      <c r="H88" s="119">
        <f t="shared" si="14"/>
        <v>9536</v>
      </c>
      <c r="I88" s="120">
        <f t="shared" si="14"/>
        <v>0</v>
      </c>
      <c r="J88" s="8">
        <v>8040</v>
      </c>
      <c r="K88" s="9">
        <v>297</v>
      </c>
      <c r="L88" s="44">
        <f t="shared" si="12"/>
        <v>8337</v>
      </c>
    </row>
    <row r="89" spans="1:12" ht="27.75" customHeight="1">
      <c r="A89" s="118" t="s">
        <v>81</v>
      </c>
      <c r="B89" s="71"/>
      <c r="C89" s="65">
        <v>11632</v>
      </c>
      <c r="D89" s="92">
        <v>3</v>
      </c>
      <c r="E89" s="65"/>
      <c r="F89" s="65">
        <v>510</v>
      </c>
      <c r="G89" s="78">
        <v>0</v>
      </c>
      <c r="H89" s="119">
        <f t="shared" si="14"/>
        <v>12142</v>
      </c>
      <c r="I89" s="120">
        <f t="shared" si="14"/>
        <v>3</v>
      </c>
      <c r="J89" s="8">
        <v>10196</v>
      </c>
      <c r="K89" s="9">
        <v>468</v>
      </c>
      <c r="L89" s="44">
        <f t="shared" si="12"/>
        <v>10664</v>
      </c>
    </row>
    <row r="90" spans="1:12" ht="27.75" customHeight="1">
      <c r="A90" s="118" t="s">
        <v>82</v>
      </c>
      <c r="B90" s="71"/>
      <c r="C90" s="65">
        <v>18003</v>
      </c>
      <c r="D90" s="92">
        <v>1</v>
      </c>
      <c r="E90" s="65"/>
      <c r="F90" s="65">
        <v>573</v>
      </c>
      <c r="G90" s="78">
        <v>0</v>
      </c>
      <c r="H90" s="119">
        <f t="shared" si="14"/>
        <v>18576</v>
      </c>
      <c r="I90" s="120">
        <f t="shared" si="14"/>
        <v>1</v>
      </c>
      <c r="J90" s="8">
        <v>15865</v>
      </c>
      <c r="K90" s="9">
        <v>620</v>
      </c>
      <c r="L90" s="44">
        <f t="shared" si="12"/>
        <v>16485</v>
      </c>
    </row>
    <row r="91" spans="1:12" ht="27.75" customHeight="1">
      <c r="A91" s="118" t="s">
        <v>78</v>
      </c>
      <c r="B91" s="71"/>
      <c r="C91" s="65">
        <v>15986</v>
      </c>
      <c r="D91" s="92">
        <v>1</v>
      </c>
      <c r="E91" s="65"/>
      <c r="F91" s="65">
        <v>570</v>
      </c>
      <c r="G91" s="78">
        <v>0</v>
      </c>
      <c r="H91" s="119">
        <f t="shared" si="14"/>
        <v>16556</v>
      </c>
      <c r="I91" s="120">
        <f t="shared" si="14"/>
        <v>1</v>
      </c>
      <c r="J91" s="8">
        <v>14725</v>
      </c>
      <c r="K91" s="9">
        <v>532</v>
      </c>
      <c r="L91" s="44">
        <f t="shared" si="12"/>
        <v>15257</v>
      </c>
    </row>
    <row r="92" spans="1:12" ht="27.75" customHeight="1" thickBot="1">
      <c r="A92" s="121" t="s">
        <v>83</v>
      </c>
      <c r="B92" s="80"/>
      <c r="C92" s="65">
        <v>3391</v>
      </c>
      <c r="D92" s="92">
        <v>0</v>
      </c>
      <c r="E92" s="65"/>
      <c r="F92" s="65">
        <v>168</v>
      </c>
      <c r="G92" s="81">
        <v>0</v>
      </c>
      <c r="H92" s="122">
        <f t="shared" si="14"/>
        <v>3559</v>
      </c>
      <c r="I92" s="123">
        <f t="shared" si="14"/>
        <v>0</v>
      </c>
      <c r="J92" s="10">
        <v>3112</v>
      </c>
      <c r="K92" s="11">
        <v>163</v>
      </c>
      <c r="L92" s="45">
        <f t="shared" si="12"/>
        <v>3275</v>
      </c>
    </row>
    <row r="93" spans="1:12" ht="27.75" customHeight="1" thickBot="1" thickTop="1">
      <c r="A93" s="124" t="s">
        <v>84</v>
      </c>
      <c r="B93" s="125"/>
      <c r="C93" s="126">
        <f aca="true" t="shared" si="15" ref="C93:I93">SUM(C86:C92)</f>
        <v>83237</v>
      </c>
      <c r="D93" s="126">
        <f t="shared" si="15"/>
        <v>6</v>
      </c>
      <c r="E93" s="126"/>
      <c r="F93" s="126">
        <f t="shared" si="15"/>
        <v>3213</v>
      </c>
      <c r="G93" s="13">
        <f t="shared" si="15"/>
        <v>0</v>
      </c>
      <c r="H93" s="127">
        <f t="shared" si="15"/>
        <v>86450</v>
      </c>
      <c r="I93" s="128">
        <f t="shared" si="15"/>
        <v>6</v>
      </c>
      <c r="J93" s="12">
        <f>SUM(J86:J92)</f>
        <v>74445</v>
      </c>
      <c r="K93" s="13">
        <v>3166</v>
      </c>
      <c r="L93" s="46">
        <f>SUM(J93:K93)</f>
        <v>77611</v>
      </c>
    </row>
    <row r="94" spans="1:12" ht="38.25" customHeight="1">
      <c r="A94" s="158"/>
      <c r="B94" s="158"/>
      <c r="C94" s="159"/>
      <c r="D94" s="159"/>
      <c r="E94" s="159"/>
      <c r="F94" s="159"/>
      <c r="G94" s="159"/>
      <c r="H94" s="159"/>
      <c r="I94" s="159"/>
      <c r="J94" s="159"/>
      <c r="K94" s="159"/>
      <c r="L94" s="159"/>
    </row>
  </sheetData>
  <sheetProtection/>
  <mergeCells count="24">
    <mergeCell ref="J5:J6"/>
    <mergeCell ref="K5:K6"/>
    <mergeCell ref="L5:L6"/>
    <mergeCell ref="B3:I4"/>
    <mergeCell ref="J58:J59"/>
    <mergeCell ref="K58:K59"/>
    <mergeCell ref="L58:L59"/>
    <mergeCell ref="B56:I57"/>
    <mergeCell ref="A94:L94"/>
    <mergeCell ref="A3:A7"/>
    <mergeCell ref="J3:L4"/>
    <mergeCell ref="C5:D5"/>
    <mergeCell ref="F5:G5"/>
    <mergeCell ref="H5:I5"/>
    <mergeCell ref="B58:B60"/>
    <mergeCell ref="E58:E60"/>
    <mergeCell ref="B5:B7"/>
    <mergeCell ref="E5:E7"/>
    <mergeCell ref="A1:L1"/>
    <mergeCell ref="A56:A60"/>
    <mergeCell ref="J56:L57"/>
    <mergeCell ref="C58:D58"/>
    <mergeCell ref="F58:G58"/>
    <mergeCell ref="H58:I58"/>
  </mergeCells>
  <conditionalFormatting sqref="B87:B92">
    <cfRule type="expression" priority="1" dxfId="2" stopIfTrue="1">
      <formula>A87="未回答"</formula>
    </cfRule>
  </conditionalFormatting>
  <conditionalFormatting sqref="A87:A92">
    <cfRule type="expression" priority="2" dxfId="2" stopIfTrue="1">
      <formula>#REF!="未回答"</formula>
    </cfRule>
  </conditionalFormatting>
  <printOptions/>
  <pageMargins left="0.5905511811023623" right="0.16" top="0.25" bottom="0.16" header="0.25" footer="0.16"/>
  <pageSetup fitToHeight="2" horizontalDpi="600" verticalDpi="600" orientation="portrait" pageOrder="overThenDown" paperSize="9" scale="55" r:id="rId1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2012-12-09T23:35:17Z</dcterms:created>
  <dcterms:modified xsi:type="dcterms:W3CDTF">2016-07-10T22:48:12Z</dcterms:modified>
  <cp:category/>
  <cp:version/>
  <cp:contentType/>
  <cp:contentStatus/>
</cp:coreProperties>
</file>