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9 中津支援\"/>
    </mc:Choice>
  </mc:AlternateContent>
  <xr:revisionPtr revIDLastSave="0" documentId="13_ncr:1_{F33B0725-F265-4F51-83B5-54F585AD4354}"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X138" i="7"/>
  <c r="P138" i="7"/>
  <c r="O138" i="7"/>
  <c r="N138" i="7"/>
  <c r="F138" i="7"/>
  <c r="E138" i="7"/>
  <c r="D138" i="7"/>
  <c r="Z136" i="7"/>
  <c r="Y136" i="7"/>
  <c r="X136" i="7"/>
  <c r="P136" i="7"/>
  <c r="O136" i="7"/>
  <c r="N136" i="7"/>
  <c r="F136" i="7"/>
  <c r="E136" i="7"/>
  <c r="D136" i="7"/>
  <c r="Z134" i="7"/>
  <c r="Y134" i="7"/>
  <c r="Y138" i="7" s="1"/>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<sst xmlns="http://schemas.openxmlformats.org/spreadsheetml/2006/main" count="15796" uniqueCount="9810">
  <si>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</si>
  <si>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</si>
  <si>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</si>
  <si>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</si>
  <si>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</si>
  <si>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</si>
  <si>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</si>
  <si>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</si>
  <si>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</si>
  <si>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</si>
  <si>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</si>
  <si>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</si>
  <si>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</si>
  <si>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</si>
  <si>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</si>
  <si>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</si>
  <si>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</si>
  <si>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</si>
  <si>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</si>
  <si>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</si>
  <si>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</si>
  <si>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</si>
  <si>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</si>
  <si>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</si>
  <si>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</si>
  <si>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</si>
  <si>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</si>
  <si>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</si>
  <si>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</si>
  <si>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</si>
  <si>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</si>
  <si>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</si>
  <si>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</si>
  <si>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</si>
  <si>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</si>
  <si>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</si>
  <si>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</si>
  <si>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</si>
  <si>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</si>
  <si>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</si>
  <si>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</si>
  <si>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</si>
  <si>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</si>
  <si>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</si>
  <si>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</si>
  <si>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</si>
  <si>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</si>
  <si>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</si>
  <si>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</si>
  <si>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</si>
  <si>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</si>
  <si>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</si>
  <si>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</si>
  <si>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</si>
  <si>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</si>
  <si>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</si>
  <si>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</si>
  <si>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</si>
  <si>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</si>
  <si>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</si>
  <si>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</si>
  <si>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</si>
  <si>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</si>
  <si>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</si>
  <si>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</si>
  <si>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</si>
  <si>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</si>
  <si>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</si>
  <si>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</si>
  <si>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</si>
  <si>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</si>
  <si>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</si>
  <si>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</si>
  <si>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</si>
  <si>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</si>
  <si>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</si>
  <si>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</si>
  <si>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</si>
  <si>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</si>
  <si>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</si>
  <si>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</si>
  <si>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</si>
  <si>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</si>
  <si>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</si>
  <si>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</si>
  <si>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</si>
  <si>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</si>
  <si>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</si>
  <si>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</si>
  <si>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</si>
  <si>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</si>
  <si>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</si>
  <si>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</si>
  <si>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</si>
  <si>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</si>
  <si>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</si>
  <si>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</si>
  <si>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</si>
  <si>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</si>
  <si>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</si>
  <si>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</si>
  <si>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</si>
  <si>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</si>
  <si>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</si>
  <si>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</si>
  <si>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</si>
  <si>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</si>
  <si>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</si>
  <si>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</si>
  <si>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</si>
  <si>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</si>
  <si>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</si>
  <si>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</si>
  <si>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</si>
  <si>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</si>
  <si>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</si>
  <si>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</si>
  <si>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</si>
  <si>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</si>
  <si>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</si>
  <si>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</si>
  <si>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</si>
  <si>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</si>
  <si>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</si>
  <si>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</si>
  <si>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</si>
  <si>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</si>
  <si>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</si>
  <si>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</si>
  <si>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</si>
  <si>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</si>
  <si>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</si>
  <si>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</si>
  <si>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</si>
  <si>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</si>
  <si>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</si>
  <si>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</si>
  <si>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</si>
  <si>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</si>
  <si>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</si>
  <si>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</si>
  <si>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</si>
  <si>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</si>
  <si>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</si>
  <si>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</si>
  <si>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</si>
  <si>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</si>
  <si>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</si>
  <si>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</si>
  <si>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</si>
  <si>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</si>
  <si>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</si>
  <si>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</si>
  <si>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</si>
  <si>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</si>
  <si>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</si>
  <si>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</si>
  <si>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</si>
  <si>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</si>
  <si>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</si>
  <si>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</si>
  <si>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</si>
  <si>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</si>
  <si>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</si>
  <si>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</si>
  <si>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</si>
  <si>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</si>
  <si>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</si>
  <si>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</si>
  <si>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</si>
  <si>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</si>
  <si>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</si>
  <si>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</si>
  <si>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</si>
  <si>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</si>
  <si>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</si>
  <si>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</si>
  <si>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</si>
  <si>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</si>
  <si>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</si>
  <si>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</si>
  <si>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</si>
  <si>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</si>
  <si>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</si>
  <si>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</si>
  <si>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</si>
  <si>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</si>
  <si>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</si>
  <si>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</si>
  <si>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</si>
  <si>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</si>
  <si>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</si>
  <si>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</si>
  <si>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</si>
  <si>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</si>
  <si>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</si>
  <si>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</si>
  <si>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</si>
  <si>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</si>
  <si>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</si>
  <si>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</si>
  <si>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</si>
  <si>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</si>
  <si>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</si>
  <si>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</si>
  <si>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</si>
  <si>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</si>
  <si>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</si>
  <si>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</si>
  <si>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</si>
  <si>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</si>
  <si>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</si>
  <si>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</si>
  <si>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</si>
  <si>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</si>
  <si>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</si>
  <si>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</si>
  <si>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</si>
  <si>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</si>
  <si>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</si>
  <si>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</si>
  <si>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</si>
  <si>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</si>
  <si>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</si>
  <si>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</si>
  <si>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</si>
  <si>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</si>
  <si>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</si>
  <si>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</si>
  <si>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</si>
  <si>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</si>
  <si>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</si>
  <si>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</si>
  <si>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</si>
  <si>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</si>
  <si>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</si>
  <si>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</si>
  <si>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</si>
  <si>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</si>
  <si>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</si>
  <si>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</si>
  <si>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</si>
  <si>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</si>
  <si>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</si>
  <si>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</si>
  <si>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</si>
  <si>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</si>
  <si>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</si>
  <si>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</si>
  <si>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</si>
  <si>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</si>
  <si>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</si>
  <si>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</si>
  <si>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</si>
  <si>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</si>
  <si>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</si>
  <si>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</si>
  <si>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</si>
  <si>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</si>
  <si>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</si>
  <si>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</si>
  <si>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</si>
  <si>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</si>
  <si>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</si>
  <si>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</si>
  <si>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</si>
  <si>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</si>
  <si>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</si>
  <si>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</si>
  <si>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</si>
  <si>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</si>
  <si>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</si>
  <si>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</si>
  <si>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</si>
  <si>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</si>
  <si>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</si>
  <si>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</si>
  <si>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</si>
  <si>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</si>
  <si>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</si>
  <si>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</si>
  <si>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</si>
  <si>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</si>
  <si>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</si>
  <si>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</si>
  <si>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</si>
  <si>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</si>
  <si>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</si>
  <si>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</si>
  <si>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</si>
  <si>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</si>
  <si>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</si>
  <si>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</si>
  <si>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</si>
  <si>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</si>
  <si>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</si>
  <si>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</si>
  <si>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</si>
  <si>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</si>
  <si>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</si>
  <si>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</si>
  <si>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</si>
  <si>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</si>
  <si>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</si>
  <si>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</si>
  <si>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</si>
  <si>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</si>
  <si>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</si>
  <si>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</si>
  <si>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</si>
  <si>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</si>
  <si>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</si>
  <si>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</si>
  <si>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</si>
  <si>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</si>
  <si>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</si>
  <si>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</si>
  <si>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</si>
  <si>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</si>
  <si>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</si>
  <si>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</si>
  <si>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</si>
  <si>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</si>
  <si>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</si>
  <si>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</si>
  <si>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</si>
  <si>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</si>
  <si>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</si>
  <si>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</si>
  <si>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</si>
  <si>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</si>
  <si>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</si>
  <si>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</si>
  <si>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</si>
  <si>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</si>
  <si>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</si>
  <si>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</si>
  <si>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</si>
  <si>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</si>
  <si>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</si>
  <si>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</si>
  <si>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</si>
  <si>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</si>
  <si>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</si>
  <si>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</si>
  <si>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</si>
  <si>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</si>
  <si>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</si>
  <si>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</si>
  <si>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</si>
  <si>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</si>
  <si>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</si>
  <si>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</si>
  <si>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</si>
  <si>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</si>
  <si>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</si>
  <si>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</si>
  <si>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</si>
  <si>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</si>
  <si>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</si>
  <si>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</si>
  <si>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</si>
  <si>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</si>
  <si>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</si>
  <si>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</si>
  <si>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</si>
  <si>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</si>
  <si>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</si>
  <si>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</si>
  <si>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</si>
  <si>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</si>
  <si>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</si>
  <si>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</si>
  <si>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</si>
  <si>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</si>
  <si>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</si>
  <si>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</si>
  <si>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</si>
  <si>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</si>
  <si>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</si>
  <si>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</si>
  <si>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</si>
  <si>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</si>
  <si>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</si>
  <si>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</si>
  <si>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</si>
  <si>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</si>
  <si>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</si>
  <si>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</si>
  <si>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</si>
  <si>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</si>
  <si>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</si>
  <si>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</si>
  <si>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</si>
  <si>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</si>
  <si>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</si>
  <si>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</si>
  <si>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</si>
  <si>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</si>
  <si>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</si>
  <si>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</si>
  <si>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</si>
  <si>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</si>
  <si>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</si>
  <si>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</si>
  <si>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</si>
  <si>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</si>
  <si>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</si>
  <si>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</si>
  <si>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</si>
  <si>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</si>
  <si>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</si>
  <si>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</si>
  <si>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</si>
  <si>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</si>
  <si>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</si>
  <si>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</si>
  <si>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</si>
  <si>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</si>
  <si>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</si>
  <si>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</si>
  <si>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</si>
  <si>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</si>
  <si>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</si>
  <si>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</si>
  <si>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</si>
  <si>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</si>
  <si>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</si>
  <si>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</si>
  <si>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</si>
  <si>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</si>
  <si>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</si>
  <si>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</si>
  <si>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</si>
  <si>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</si>
  <si>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</si>
  <si>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</si>
  <si>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</si>
  <si>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</si>
  <si>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</si>
  <si>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</si>
  <si>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</si>
  <si>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</si>
  <si>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</si>
  <si>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</si>
  <si>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</si>
  <si>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</si>
  <si>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</si>
  <si>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</si>
  <si>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</si>
  <si>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</si>
  <si>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</si>
  <si>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</si>
  <si>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</si>
  <si>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</si>
  <si>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</si>
  <si>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</si>
  <si>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</si>
  <si>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</si>
  <si>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</si>
  <si>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</si>
  <si>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</si>
  <si>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</si>
  <si>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</si>
  <si>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</si>
  <si>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</si>
  <si>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</si>
  <si>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</si>
  <si>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</si>
  <si>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</si>
  <si>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</si>
  <si>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</si>
  <si>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</si>
  <si>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</si>
  <si>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</si>
  <si>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</si>
  <si>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</si>
  <si>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</si>
  <si>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</si>
  <si>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</si>
  <si>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</si>
  <si>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</si>
  <si>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</si>
  <si>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</si>
  <si>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</si>
  <si>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</si>
  <si>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</si>
  <si>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</si>
  <si>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</si>
  <si>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</si>
  <si>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</si>
  <si>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</si>
  <si>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</si>
  <si>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</si>
  <si>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</si>
  <si>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</si>
  <si>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</si>
  <si>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</si>
  <si>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</si>
  <si>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</si>
  <si>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</si>
  <si>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</si>
  <si>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</si>
  <si>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</si>
  <si>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</si>
  <si>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</si>
  <si>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</si>
  <si>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</si>
  <si>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</si>
  <si>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</si>
  <si>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</si>
  <si>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</si>
  <si>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</si>
  <si>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</si>
  <si>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</si>
  <si>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</si>
  <si>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</si>
  <si>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</si>
  <si>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</si>
  <si>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</si>
  <si>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</si>
  <si>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</si>
  <si>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</si>
  <si>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</si>
  <si>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</si>
  <si>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</si>
  <si>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</si>
  <si>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</si>
  <si>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</si>
  <si>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</si>
  <si>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</si>
  <si>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</si>
  <si>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</si>
  <si>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</si>
  <si>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</si>
  <si>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</si>
  <si>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</si>
  <si>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</si>
  <si>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</si>
  <si>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</si>
  <si>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</si>
  <si>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</si>
  <si>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</si>
  <si>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</si>
  <si>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</si>
  <si>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</si>
  <si>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</si>
  <si>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</si>
  <si>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</si>
  <si>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</si>
  <si>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</si>
  <si>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</si>
  <si>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</si>
  <si>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</si>
  <si>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</si>
  <si>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</si>
  <si>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</si>
  <si>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</si>
  <si>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</si>
  <si>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</si>
  <si>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</si>
  <si>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</si>
  <si>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</si>
  <si>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</si>
  <si>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</si>
  <si>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</si>
  <si>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</si>
  <si>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</si>
  <si>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</si>
  <si>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</si>
  <si>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</si>
  <si>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</si>
  <si>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</si>
  <si>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</si>
  <si>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</si>
  <si>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</si>
  <si>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</si>
  <si>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</si>
  <si>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</si>
  <si>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</si>
  <si>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</si>
  <si>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</si>
  <si>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</si>
  <si>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</si>
  <si>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</si>
  <si>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</si>
  <si>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</si>
  <si>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</si>
  <si>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</si>
  <si>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</si>
  <si>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</si>
  <si>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</si>
  <si>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</si>
  <si>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</si>
  <si>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</si>
  <si>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</si>
  <si>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</si>
  <si>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</si>
  <si>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</si>
  <si>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</si>
  <si>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</si>
  <si>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</si>
  <si>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</si>
  <si>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</si>
  <si>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</si>
  <si>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</si>
  <si>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</si>
  <si>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</si>
  <si>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</si>
  <si>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</si>
  <si>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</si>
  <si>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</si>
  <si>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</si>
  <si>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</si>
  <si>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</si>
  <si>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</si>
  <si>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</si>
  <si>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</si>
  <si>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</si>
  <si>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</si>
  <si>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</si>
  <si>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</si>
  <si>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</si>
  <si>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</si>
  <si>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</si>
  <si>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</si>
  <si>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</si>
  <si>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</si>
  <si>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</si>
  <si>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</si>
  <si>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</si>
  <si>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</si>
  <si>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</si>
  <si>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</si>
  <si>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</si>
  <si>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</si>
  <si>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</si>
  <si>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</si>
  <si>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</si>
  <si>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</si>
  <si>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</si>
  <si>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</si>
  <si>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</si>
  <si>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</si>
  <si>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</si>
  <si>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</si>
  <si>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</si>
  <si>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</si>
  <si>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</si>
  <si>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</si>
  <si>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</si>
  <si>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</si>
  <si>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</si>
  <si>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</si>
  <si>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</si>
  <si>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</si>
  <si>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</si>
  <si>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</si>
  <si>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</si>
  <si>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</si>
  <si>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</si>
  <si>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</si>
  <si>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</si>
  <si>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</si>
  <si>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</si>
  <si>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</si>
  <si>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</si>
  <si>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</si>
  <si>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</si>
  <si>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</si>
  <si>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</si>
  <si>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</si>
  <si>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</si>
  <si>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</si>
  <si>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</si>
  <si>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</si>
  <si>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</si>
  <si>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</si>
  <si>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</si>
  <si>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</si>
  <si>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</si>
  <si>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</si>
  <si>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</si>
  <si>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</si>
  <si>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</si>
  <si>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</si>
  <si>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</si>
  <si>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</si>
  <si>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</si>
  <si>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</si>
  <si>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</si>
  <si>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</si>
  <si>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</si>
  <si>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</si>
  <si>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</si>
  <si>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</si>
  <si>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</si>
  <si>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</si>
  <si>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</si>
  <si>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</si>
  <si>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</si>
  <si>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</si>
  <si>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</si>
  <si>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</si>
  <si>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</si>
  <si>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</si>
  <si>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</si>
  <si>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</si>
  <si>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</si>
  <si>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</si>
  <si>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</si>
  <si>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</si>
  <si>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</si>
  <si>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</si>
  <si>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</si>
  <si>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</si>
  <si>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</si>
  <si>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</si>
  <si>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</si>
  <si>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</si>
  <si>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</si>
  <si>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</si>
  <si>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</si>
  <si>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</si>
  <si>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</si>
  <si>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</si>
  <si>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</si>
  <si>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</si>
  <si>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</si>
  <si>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</si>
  <si>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</si>
  <si>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</si>
  <si>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</si>
  <si>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</si>
  <si>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</si>
  <si>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</si>
  <si>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</si>
  <si>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</si>
  <si>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</si>
  <si>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</si>
  <si>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</si>
  <si>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</si>
  <si>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</si>
  <si>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</si>
  <si>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</si>
  <si>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</si>
  <si>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</si>
  <si>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</si>
  <si>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</si>
  <si>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</si>
  <si>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</si>
  <si>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</si>
  <si>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</si>
  <si>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</si>
  <si>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</si>
  <si>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</si>
  <si>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</si>
  <si>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</si>
  <si>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</si>
  <si>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</si>
  <si>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</si>
  <si>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</si>
  <si>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</si>
  <si>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</si>
  <si>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</si>
  <si>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</si>
  <si>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</si>
  <si>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</si>
  <si>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</si>
  <si>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</si>
  <si>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</si>
  <si>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</si>
  <si>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</si>
  <si>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</si>
  <si>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</si>
  <si>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</si>
  <si>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</si>
  <si>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</si>
  <si>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</si>
  <si>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</si>
  <si>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</si>
  <si>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</si>
  <si>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</si>
  <si>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</si>
  <si>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</si>
  <si>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</si>
  <si>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</si>
  <si>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</si>
  <si>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</si>
  <si>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</si>
  <si>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</si>
  <si>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</si>
  <si>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</si>
  <si>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</si>
  <si>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</si>
  <si>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</si>
  <si>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</si>
  <si>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</si>
  <si>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</si>
  <si>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</si>
  <si>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</si>
  <si>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</si>
  <si>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</si>
  <si>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</si>
  <si>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</si>
  <si>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</si>
  <si>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</si>
  <si>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</si>
  <si>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</si>
  <si>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</si>
  <si>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</si>
  <si>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</si>
  <si>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</si>
  <si>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</si>
  <si>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</si>
  <si>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</si>
  <si>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</si>
  <si>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</si>
  <si>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</si>
  <si>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</si>
  <si>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</si>
  <si>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</si>
  <si>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</si>
  <si>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</si>
  <si>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</si>
  <si>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</si>
  <si>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</si>
  <si>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</si>
  <si>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</si>
  <si>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</si>
  <si>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</si>
  <si>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</si>
  <si>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</si>
  <si>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</si>
  <si>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</si>
  <si>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</si>
  <si>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</si>
  <si>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</si>
  <si>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</si>
  <si>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</si>
  <si>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</si>
  <si>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</si>
  <si>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</si>
  <si>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</si>
  <si>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</si>
  <si>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</si>
  <si>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</si>
  <si>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</si>
  <si>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</si>
  <si>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</si>
  <si>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</si>
  <si>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</si>
  <si>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</si>
  <si>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</si>
  <si>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</si>
  <si>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</si>
  <si>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</si>
  <si>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</si>
  <si>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</si>
  <si>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</si>
  <si>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</si>
  <si>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</si>
  <si>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</si>
  <si>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</si>
  <si>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</si>
  <si>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</si>
  <si>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</si>
  <si>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</si>
  <si>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</si>
  <si>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</si>
  <si>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</si>
  <si>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</si>
  <si>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</si>
  <si>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</si>
  <si>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</si>
  <si>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</si>
  <si>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</si>
  <si>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</si>
  <si>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</si>
  <si>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</si>
  <si>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</si>
  <si>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</si>
  <si>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</si>
  <si>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</si>
  <si>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</si>
  <si>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</si>
  <si>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</si>
  <si>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</si>
  <si>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</si>
  <si>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</si>
  <si>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</si>
  <si>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</si>
  <si>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</si>
  <si>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</si>
  <si>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</si>
  <si>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</si>
  <si>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</si>
  <si>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</si>
  <si>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</si>
  <si>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</si>
  <si>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</si>
  <si>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</si>
  <si>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</si>
  <si>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</si>
  <si>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</si>
  <si>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</si>
  <si>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</si>
  <si>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</si>
  <si>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</si>
  <si>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</si>
  <si>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</si>
  <si>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</si>
  <si>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</si>
  <si>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</si>
  <si>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</si>
  <si>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</si>
  <si>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</si>
  <si>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</si>
  <si>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</si>
  <si>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</si>
  <si>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</si>
  <si>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</si>
  <si>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</si>
  <si>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</si>
  <si>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</si>
  <si>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</si>
  <si>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</si>
  <si>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</si>
  <si>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</si>
  <si>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</si>
  <si>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</si>
  <si>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</si>
  <si>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</si>
  <si>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</si>
  <si>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</si>
  <si>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</si>
  <si>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</si>
  <si>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</si>
  <si>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</si>
  <si>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</si>
  <si>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</si>
  <si>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</si>
  <si>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</si>
  <si>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</si>
  <si>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</si>
  <si>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</si>
  <si>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</si>
  <si>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</si>
  <si>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</si>
  <si>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</si>
  <si>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</si>
  <si>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</si>
  <si>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</si>
  <si>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</si>
  <si>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</si>
  <si>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</si>
  <si>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</si>
  <si>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</si>
  <si>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</si>
  <si>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</si>
  <si>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</si>
  <si>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</si>
  <si>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</si>
  <si>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</si>
  <si>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</si>
  <si>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</si>
  <si>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</si>
  <si>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</si>
  <si>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</si>
  <si>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</si>
  <si>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</si>
  <si>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</si>
  <si>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</si>
  <si>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</si>
  <si>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</si>
  <si>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</si>
  <si>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</si>
  <si>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</si>
  <si>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</si>
  <si>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</si>
  <si>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</si>
  <si>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</si>
  <si>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</si>
  <si>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</si>
  <si>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</si>
  <si>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</si>
  <si>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</si>
  <si>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</si>
  <si>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</si>
  <si>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</si>
  <si>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</si>
  <si>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</si>
  <si>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</si>
  <si>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</si>
  <si>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</si>
  <si>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</si>
  <si>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</si>
  <si>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</si>
  <si>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</si>
  <si>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</si>
  <si>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</si>
  <si>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</si>
  <si>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</si>
  <si>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</si>
  <si>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</si>
  <si>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</si>
  <si>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</si>
  <si>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</si>
  <si>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</si>
  <si>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</si>
  <si>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</si>
  <si>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</si>
  <si>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</si>
  <si>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</si>
  <si>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</si>
  <si>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</si>
  <si>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</si>
  <si>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</si>
  <si>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</si>
  <si>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</si>
  <si>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</si>
  <si>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</si>
  <si>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</si>
  <si>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</si>
  <si>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</si>
  <si>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</si>
  <si>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</si>
  <si>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</si>
  <si>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</si>
  <si>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</si>
  <si>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</si>
  <si>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</si>
  <si>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</si>
  <si>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</si>
  <si>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</si>
  <si>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</si>
  <si>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</si>
  <si>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</si>
  <si>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</si>
  <si>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</si>
  <si>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</si>
  <si>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</si>
  <si>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</si>
  <si>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</si>
  <si>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</si>
  <si>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</si>
  <si>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</si>
  <si>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</si>
  <si>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</si>
  <si>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</si>
  <si>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</si>
  <si>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</si>
  <si>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</si>
  <si>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</si>
  <si>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</si>
  <si>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</si>
  <si>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</si>
  <si>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</si>
  <si>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</si>
  <si>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</si>
  <si>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</si>
  <si>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</si>
  <si>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</si>
  <si>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</si>
  <si>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</si>
  <si>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</si>
  <si>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</si>
  <si>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</si>
  <si>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</si>
  <si>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</si>
  <si>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</si>
  <si>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</si>
  <si>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</si>
  <si>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</si>
  <si>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</si>
  <si>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</si>
  <si>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</si>
  <si>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</si>
  <si>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</si>
  <si>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</si>
  <si>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</si>
  <si>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</si>
  <si>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</si>
  <si>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</si>
  <si>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</si>
  <si>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</si>
  <si>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</si>
  <si>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</si>
  <si>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</si>
  <si>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</si>
  <si>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</si>
  <si>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</si>
  <si>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</si>
  <si>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</si>
  <si>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</si>
  <si>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</si>
  <si>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</si>
  <si>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</si>
  <si>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</si>
  <si>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</si>
  <si>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</si>
  <si>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</si>
  <si>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</si>
  <si>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</si>
  <si>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</si>
  <si>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</si>
  <si>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</si>
  <si>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</si>
  <si>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</si>
  <si>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</si>
  <si>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</si>
  <si>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</si>
  <si>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</si>
  <si>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</si>
  <si>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</si>
  <si>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</si>
  <si>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</si>
  <si>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</si>
  <si>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</si>
  <si>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</si>
  <si>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</si>
  <si>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</si>
  <si>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</si>
  <si>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</si>
  <si>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</si>
  <si>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</si>
  <si>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</si>
  <si>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</si>
  <si>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</si>
  <si>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</si>
  <si>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</si>
  <si>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</si>
  <si>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</si>
  <si>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</si>
  <si>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</si>
  <si>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</si>
  <si>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</si>
  <si>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</si>
  <si>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</si>
  <si>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</si>
  <si>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</si>
  <si>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</si>
  <si>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</si>
  <si>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</si>
  <si>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</si>
  <si>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</si>
  <si>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</si>
  <si>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</si>
  <si>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</si>
  <si>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</si>
  <si>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</si>
  <si>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</si>
  <si>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</si>
  <si>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</si>
  <si>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</si>
  <si>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</si>
  <si>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</si>
  <si>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</si>
  <si>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</si>
  <si>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</si>
  <si>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</si>
  <si>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</si>
  <si>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</si>
  <si>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</si>
  <si>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</si>
  <si>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</si>
  <si>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</si>
  <si>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</si>
  <si>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</si>
  <si>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</si>
  <si>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</si>
  <si>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</si>
  <si>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</si>
  <si>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</si>
  <si>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</si>
  <si>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</si>
  <si>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</si>
  <si>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</si>
  <si>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</si>
  <si>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</si>
  <si>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</si>
  <si>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</si>
  <si>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</si>
  <si>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</si>
  <si>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</si>
  <si>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</si>
  <si>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</si>
  <si>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</si>
  <si>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</si>
  <si>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</si>
  <si>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</si>
  <si>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</si>
  <si>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</si>
  <si>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</si>
  <si>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</si>
  <si>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</si>
  <si>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</si>
  <si>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</si>
  <si>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</si>
  <si>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</si>
  <si>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</si>
  <si>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</si>
  <si>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</si>
  <si>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</si>
  <si>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</si>
  <si>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</si>
  <si>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</si>
  <si>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</si>
  <si>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</si>
  <si>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</si>
  <si>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</si>
  <si>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</si>
  <si>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</si>
  <si>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</si>
  <si>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</si>
  <si>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</si>
  <si>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</si>
  <si>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</si>
  <si>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</si>
  <si>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</si>
  <si>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</si>
  <si>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</si>
  <si>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</si>
  <si>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</si>
  <si>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</si>
  <si>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</si>
  <si>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</si>
  <si>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</si>
  <si>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</si>
  <si>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</si>
  <si>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</si>
  <si>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</si>
  <si>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</si>
  <si>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</si>
  <si>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</si>
  <si>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</si>
  <si>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</si>
  <si>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</si>
  <si>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</si>
  <si>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</si>
  <si>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</si>
  <si>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</si>
  <si>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</si>
  <si>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</si>
  <si>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</si>
  <si>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</si>
  <si>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</si>
  <si>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</si>
  <si>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</si>
  <si>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</si>
  <si>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</si>
  <si>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</si>
  <si>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</si>
  <si>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</si>
  <si>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</si>
  <si>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</si>
  <si>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</si>
  <si>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</si>
  <si>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</si>
  <si>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</si>
  <si>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</si>
  <si>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</si>
  <si>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</si>
  <si>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</si>
  <si>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</si>
  <si>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</si>
  <si>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</si>
  <si>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</si>
  <si>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</si>
  <si>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</si>
  <si>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</si>
  <si>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</si>
  <si>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</si>
  <si>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</si>
  <si>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</si>
  <si>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</si>
  <si>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</si>
  <si>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</si>
  <si>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</si>
  <si>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</si>
  <si>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</si>
  <si>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</si>
  <si>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</si>
  <si>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</si>
  <si>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</si>
  <si>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</si>
  <si>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</si>
  <si>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</si>
  <si>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</si>
  <si>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</si>
  <si>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</si>
  <si>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</si>
  <si>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</si>
  <si>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</si>
  <si>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</si>
  <si>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</si>
  <si>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</si>
  <si>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</si>
  <si>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</si>
  <si>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</si>
  <si>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</si>
  <si>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</si>
  <si>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</si>
  <si>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</si>
  <si>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</si>
  <si>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</si>
  <si>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</si>
  <si>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</si>
  <si>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</si>
  <si>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</si>
  <si>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</si>
  <si>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</si>
  <si>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</si>
  <si>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</si>
  <si>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</si>
  <si>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</si>
  <si>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</si>
  <si>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</si>
  <si>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</si>
  <si>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</si>
  <si>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</si>
  <si>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</si>
  <si>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</si>
  <si>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</si>
  <si>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</si>
  <si>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</si>
  <si>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</si>
  <si>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</si>
  <si>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</si>
  <si>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</si>
  <si>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</si>
  <si>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</si>
  <si>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</si>
  <si>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</si>
  <si>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</si>
  <si>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</si>
  <si>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</si>
  <si>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</si>
  <si>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</si>
  <si>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</si>
  <si>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</si>
  <si>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</si>
  <si>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</si>
  <si>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</si>
  <si>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</si>
  <si>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</si>
  <si>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</si>
  <si>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</si>
  <si>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</si>
  <si>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</si>
  <si>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</si>
  <si>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</si>
  <si>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</si>
  <si>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</si>
  <si>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</si>
  <si>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</si>
  <si>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</si>
  <si>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</si>
  <si>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</si>
  <si>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</si>
  <si>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</si>
  <si>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</si>
  <si>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</si>
  <si>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</si>
  <si>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</si>
  <si>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</si>
  <si>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</si>
  <si>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</si>
  <si>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</si>
  <si>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</si>
  <si>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</si>
  <si>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</si>
  <si>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</si>
  <si>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</si>
  <si>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</si>
  <si>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</si>
  <si>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</si>
  <si>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</si>
  <si>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</si>
  <si>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</si>
  <si>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</si>
  <si>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</si>
  <si>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</si>
  <si>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</si>
  <si>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</si>
  <si>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</si>
  <si>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</si>
  <si>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</si>
  <si>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</si>
  <si>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</si>
  <si>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</si>
  <si>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</si>
  <si>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</si>
  <si>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</si>
  <si>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</si>
  <si>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</si>
  <si>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</si>
  <si>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</si>
  <si>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</si>
  <si>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</si>
  <si>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</si>
  <si>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</si>
  <si>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</si>
  <si>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</si>
  <si>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</si>
  <si>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</si>
  <si>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</si>
  <si>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</si>
  <si>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</si>
  <si>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</si>
  <si>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</si>
  <si>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</si>
  <si>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</si>
  <si>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</si>
  <si>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</si>
  <si>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</si>
  <si>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</si>
  <si>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</si>
  <si>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</si>
  <si>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</si>
  <si>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</si>
  <si>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</si>
  <si>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</si>
  <si>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</si>
  <si>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</si>
  <si>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</si>
  <si>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</si>
  <si>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</si>
  <si>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</si>
  <si>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</si>
  <si>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</si>
  <si>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</si>
  <si>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</si>
  <si>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</si>
  <si>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</si>
  <si>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</si>
  <si>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</si>
  <si>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</si>
  <si>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</si>
  <si>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</si>
  <si>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</si>
  <si>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</si>
  <si>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</si>
  <si>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</si>
  <si>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</si>
  <si>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</si>
  <si>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</si>
  <si>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</si>
  <si>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</si>
  <si>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</si>
  <si>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</si>
  <si>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</si>
  <si>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</si>
  <si>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</si>
  <si>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</si>
  <si>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</si>
  <si>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</si>
  <si>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</si>
  <si>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</si>
  <si>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</si>
  <si>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</si>
  <si>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</si>
  <si>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</si>
  <si>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</si>
  <si>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</si>
  <si>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</si>
  <si>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</si>
  <si>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</si>
  <si>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</si>
  <si>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</si>
  <si>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</si>
  <si>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</si>
  <si>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</si>
  <si>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</si>
  <si>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</si>
  <si>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</si>
  <si>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</si>
  <si>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</si>
  <si>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</si>
  <si>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</si>
  <si>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</si>
  <si>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</si>
  <si>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</si>
  <si>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</si>
  <si>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</si>
  <si>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</si>
  <si>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</si>
  <si>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</si>
  <si>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</si>
  <si>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</si>
  <si>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</si>
  <si>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</si>
  <si>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</si>
  <si>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</si>
  <si>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</si>
  <si>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</si>
  <si>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</si>
  <si>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</si>
  <si>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</si>
  <si>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</si>
  <si>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</si>
  <si>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</si>
  <si>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</si>
  <si>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</si>
  <si>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</si>
  <si>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</si>
  <si>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</si>
  <si>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</si>
  <si>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</si>
  <si>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</si>
  <si>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</si>
  <si>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</si>
  <si>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</si>
  <si>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</si>
  <si>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</si>
  <si>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</si>
  <si>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</si>
  <si>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</si>
  <si>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</si>
  <si>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</si>
  <si>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</si>
  <si>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</si>
  <si>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</si>
  <si>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</si>
  <si>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</si>
  <si>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</si>
  <si>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</si>
  <si>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</si>
  <si>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</si>
  <si>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</si>
  <si>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</si>
  <si>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</si>
  <si>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</si>
  <si>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</si>
  <si>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</si>
  <si>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</si>
  <si>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</si>
  <si>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</si>
  <si>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</si>
  <si>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</si>
  <si>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</si>
  <si>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</si>
  <si>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</si>
  <si>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</si>
  <si>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</si>
  <si>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</si>
  <si>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</si>
  <si>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</si>
  <si>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</si>
  <si>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</si>
  <si>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</si>
  <si>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</si>
  <si>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</si>
  <si>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</si>
  <si>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</si>
  <si>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</si>
  <si>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</si>
  <si>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</si>
  <si>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</si>
  <si>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</si>
  <si>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</si>
  <si>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</si>
  <si>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</si>
  <si>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</si>
  <si>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</si>
  <si>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</si>
  <si>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</si>
  <si>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</si>
  <si>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</si>
  <si>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</si>
  <si>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</si>
  <si>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</si>
  <si>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</si>
  <si>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</si>
  <si>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</si>
  <si>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</si>
  <si>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</si>
  <si>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</si>
  <si>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</si>
  <si>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</si>
  <si>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</si>
  <si>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</si>
  <si>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</si>
  <si>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</si>
  <si>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</si>
  <si>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</si>
  <si>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</si>
  <si>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</si>
  <si>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</si>
  <si>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</si>
  <si>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</si>
  <si>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</si>
  <si>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</si>
  <si>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</si>
  <si>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</si>
  <si>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</si>
  <si>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</si>
  <si>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</si>
  <si>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</si>
  <si>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</si>
  <si>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</si>
  <si>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</si>
  <si>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</si>
  <si>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</si>
  <si>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</si>
  <si>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</si>
  <si>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</si>
  <si>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</si>
  <si>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</si>
  <si>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</si>
  <si>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</si>
  <si>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</si>
  <si>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</si>
  <si>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</si>
  <si>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</si>
  <si>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</si>
  <si>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</si>
  <si>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</si>
  <si>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</si>
  <si>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</si>
  <si>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</si>
  <si>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</si>
  <si>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</si>
  <si>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</si>
  <si>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</si>
  <si>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</si>
  <si>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</si>
  <si>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</si>
  <si>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</si>
  <si>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</si>
  <si>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</si>
  <si>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</si>
  <si>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</si>
  <si>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</si>
  <si>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</si>
  <si>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</si>
  <si>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</si>
  <si>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</si>
  <si>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</si>
  <si>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</si>
  <si>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</si>
  <si>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</si>
  <si>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</si>
  <si>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</si>
  <si>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</si>
  <si>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</si>
  <si>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</si>
  <si>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</si>
  <si>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</si>
  <si>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</si>
  <si>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</si>
  <si>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</si>
  <si>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</si>
  <si>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</si>
  <si>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</si>
  <si>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</si>
  <si>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</si>
  <si>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</si>
  <si>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</si>
  <si>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</si>
  <si>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</si>
  <si>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</si>
  <si>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</si>
  <si>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</si>
  <si>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</si>
  <si>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</si>
  <si>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</si>
  <si>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</si>
  <si>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</si>
  <si>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</si>
  <si>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</si>
  <si>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</si>
  <si>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</si>
  <si>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</si>
  <si>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</si>
  <si>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</si>
  <si>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</si>
  <si>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</si>
  <si>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</si>
  <si>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</si>
  <si>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</si>
  <si>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</si>
  <si>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</si>
  <si>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</si>
  <si>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</si>
  <si>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</si>
  <si>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</si>
  <si>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</si>
  <si>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</si>
  <si>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</si>
  <si>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</si>
  <si>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</si>
  <si>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</si>
  <si>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</si>
  <si>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</si>
  <si>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</si>
  <si>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</si>
  <si>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</si>
  <si>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</si>
  <si>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</si>
  <si>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</si>
  <si>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</si>
  <si>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</si>
  <si>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</si>
  <si>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</si>
  <si>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</si>
  <si>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</si>
  <si>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</si>
  <si>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</si>
  <si>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</si>
  <si>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</si>
  <si>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</si>
  <si>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</si>
  <si>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</si>
  <si>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</si>
  <si>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</si>
  <si>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</si>
  <si>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</si>
  <si>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</si>
  <si>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</si>
  <si>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</si>
  <si>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</si>
  <si>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</si>
  <si>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</si>
  <si>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</si>
  <si>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</si>
  <si>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</si>
  <si>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</si>
  <si>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</si>
  <si>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</si>
  <si>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</si>
  <si>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</si>
  <si>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</si>
  <si>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</si>
  <si>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</si>
  <si>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</si>
  <si>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</si>
  <si>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</si>
  <si>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</si>
  <si>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</si>
  <si>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</si>
  <si>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</si>
  <si>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</si>
  <si>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</si>
  <si>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</si>
  <si>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</si>
  <si>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</si>
  <si>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</si>
  <si>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</si>
  <si>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</si>
  <si>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</si>
  <si>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</si>
  <si>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</si>
  <si>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</si>
  <si>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</si>
  <si>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</si>
  <si>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</si>
  <si>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</si>
  <si>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</si>
  <si>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</si>
  <si>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</si>
  <si>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</si>
  <si>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</si>
  <si>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</si>
  <si>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</si>
  <si>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</si>
  <si>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</si>
  <si>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</si>
  <si>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</si>
  <si>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</si>
  <si>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</si>
  <si>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</si>
  <si>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</si>
  <si>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</si>
  <si>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</si>
  <si>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</si>
  <si>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</si>
  <si>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</si>
  <si>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</si>
  <si>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</si>
  <si>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</si>
  <si>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</si>
  <si>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</si>
  <si>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</si>
  <si>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</si>
  <si>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</si>
  <si>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</si>
  <si>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</si>
  <si>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</si>
  <si>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</si>
  <si>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</si>
  <si>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</si>
  <si>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</si>
  <si>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</si>
  <si>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</si>
  <si>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</si>
  <si>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</si>
  <si>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</si>
  <si>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</si>
  <si>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</si>
  <si>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</si>
  <si>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</si>
  <si>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</si>
  <si>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</si>
  <si>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</si>
  <si>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</si>
  <si>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</si>
  <si>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</si>
  <si>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</si>
  <si>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</si>
  <si>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</si>
  <si>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</si>
  <si>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</si>
  <si>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</si>
  <si>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</si>
  <si>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</si>
  <si>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</si>
  <si>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</si>
  <si>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</si>
  <si>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</si>
  <si>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</si>
  <si>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</si>
  <si>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</si>
  <si>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</si>
  <si>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</si>
  <si>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</si>
  <si>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</si>
  <si>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</si>
  <si>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</si>
  <si>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</si>
  <si>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</si>
  <si>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</si>
  <si>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</si>
  <si>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</si>
  <si>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</si>
  <si>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</si>
  <si>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</si>
  <si>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</si>
  <si>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</si>
  <si>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</si>
  <si>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</si>
  <si>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</si>
  <si>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</si>
  <si>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</si>
  <si>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</si>
  <si>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</si>
  <si>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</si>
  <si>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</si>
  <si>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</si>
  <si>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</si>
  <si>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</si>
  <si>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</si>
  <si>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</si>
  <si>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</si>
  <si>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</si>
  <si>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</si>
  <si>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</si>
  <si>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</si>
  <si>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</si>
  <si>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</si>
  <si>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</si>
  <si>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</si>
  <si>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</si>
  <si>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</si>
  <si>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</si>
  <si>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</si>
  <si>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</si>
  <si>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</si>
  <si>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</si>
  <si>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</si>
  <si>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</si>
  <si>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</si>
  <si>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</si>
  <si>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</si>
  <si>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</si>
  <si>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</si>
  <si>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</si>
  <si>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</si>
  <si>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</si>
  <si>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</si>
  <si>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</si>
  <si>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</si>
  <si>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</si>
  <si>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</si>
  <si>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</si>
  <si>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</si>
  <si>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</si>
  <si>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</si>
  <si>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</si>
  <si>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</si>
  <si>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</si>
  <si>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</si>
  <si>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</si>
  <si>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</si>
  <si>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</si>
  <si>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</si>
  <si>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</si>
  <si>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</si>
  <si>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</si>
  <si>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</si>
  <si>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</si>
  <si>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</si>
  <si>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</si>
  <si>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</si>
  <si>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</si>
  <si>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</si>
  <si>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</si>
  <si>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</si>
  <si>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</si>
  <si>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</si>
  <si>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</si>
  <si>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</si>
  <si>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</si>
  <si>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</si>
  <si>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</si>
  <si>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</si>
  <si>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</si>
  <si>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</si>
  <si>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</si>
  <si>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</si>
  <si>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</si>
  <si>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</si>
  <si>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</si>
  <si>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</si>
  <si>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</si>
  <si>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</si>
  <si>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</si>
  <si>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</si>
  <si>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</si>
  <si>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</si>
  <si>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</si>
  <si>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</si>
  <si>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</si>
  <si>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</si>
  <si>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</si>
  <si>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</si>
  <si>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</si>
  <si>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</si>
  <si>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</si>
  <si>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</si>
  <si>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</si>
  <si>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</si>
  <si>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</si>
  <si>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</si>
  <si>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</si>
  <si>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</si>
  <si>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</si>
  <si>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</si>
  <si>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</si>
  <si>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</si>
  <si>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</si>
  <si>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</si>
  <si>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</si>
  <si>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</si>
  <si>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</si>
  <si>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</si>
  <si>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</si>
  <si>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</si>
  <si>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</si>
  <si>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</si>
  <si>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</si>
  <si>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</si>
  <si>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</si>
  <si>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</si>
  <si>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</si>
  <si>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</si>
  <si>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</si>
  <si>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</si>
  <si>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</si>
  <si>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</si>
  <si>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</si>
  <si>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</si>
  <si>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</si>
  <si>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</si>
  <si>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</si>
  <si>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</si>
  <si>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</si>
  <si>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</si>
  <si>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</si>
  <si>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</si>
  <si>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</si>
  <si>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</si>
  <si>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</si>
  <si>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</si>
  <si>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</si>
  <si>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</si>
  <si>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</si>
  <si>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</si>
  <si>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</si>
  <si>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</si>
  <si>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</si>
  <si>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</si>
  <si>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</si>
  <si>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</si>
  <si>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</si>
  <si>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</si>
  <si>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</si>
  <si>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</si>
  <si>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</si>
  <si>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</si>
  <si>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</si>
  <si>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</si>
  <si>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</si>
  <si>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</si>
  <si>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</si>
  <si>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</si>
  <si>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</si>
  <si>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</si>
  <si>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</si>
  <si>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</si>
  <si>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</si>
  <si>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</si>
  <si>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</si>
  <si>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</si>
  <si>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</si>
  <si>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</si>
  <si>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</si>
  <si>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</si>
  <si>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</si>
  <si>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</si>
  <si>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</si>
  <si>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</si>
  <si>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</si>
  <si>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</si>
  <si>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</si>
  <si>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</si>
  <si>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</si>
  <si>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</si>
  <si>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</si>
  <si>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</si>
  <si>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</si>
  <si>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</si>
  <si>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</si>
  <si>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</si>
  <si>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</si>
  <si>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</si>
  <si>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</si>
  <si>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</si>
  <si>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</si>
  <si>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</si>
  <si>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</si>
  <si>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</si>
  <si>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</si>
  <si>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</si>
  <si>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</si>
  <si>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</si>
  <si>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</si>
  <si>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</si>
  <si>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</si>
  <si>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</si>
  <si>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</si>
  <si>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</si>
  <si>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</si>
  <si>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</si>
  <si>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</si>
  <si>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</si>
  <si>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</si>
  <si>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</si>
  <si>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</si>
  <si>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</si>
  <si>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</si>
  <si>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</si>
  <si>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</si>
  <si>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</si>
  <si>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</si>
  <si>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</si>
  <si>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</si>
  <si>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</si>
  <si>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</si>
  <si>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</si>
  <si>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</si>
  <si>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</si>
  <si>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</si>
  <si>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</si>
  <si>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</si>
  <si>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</si>
  <si>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</si>
  <si>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</si>
  <si>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</si>
  <si>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</si>
  <si>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</si>
  <si>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</si>
  <si>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</si>
  <si>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</si>
  <si>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</si>
  <si>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</si>
  <si>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</si>
  <si>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</si>
  <si>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</si>
  <si>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</si>
  <si>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</si>
  <si>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</si>
  <si>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</si>
  <si>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</si>
  <si>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</si>
  <si>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</si>
  <si>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</si>
  <si>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</si>
  <si>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</si>
  <si>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</si>
  <si>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</si>
  <si>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</si>
  <si>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</si>
  <si>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</si>
  <si>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</si>
  <si>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</si>
  <si>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</si>
  <si>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</si>
  <si>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</si>
  <si>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</si>
  <si>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</si>
  <si>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</si>
  <si>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</si>
  <si>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</si>
  <si>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</si>
  <si>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</si>
  <si>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</si>
  <si>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</si>
  <si>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</si>
  <si>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</si>
  <si>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</si>
  <si>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</si>
  <si>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</si>
  <si>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</si>
  <si>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</si>
  <si>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</si>
  <si>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</si>
  <si>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</si>
  <si>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</si>
  <si>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</si>
  <si>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</si>
  <si>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</si>
  <si>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</si>
  <si>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</si>
  <si>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</si>
  <si>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</si>
  <si>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</si>
  <si>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</si>
  <si>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</si>
  <si>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</si>
  <si>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</si>
  <si>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</si>
  <si>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</si>
  <si>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</si>
  <si>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</si>
  <si>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</si>
  <si>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</si>
  <si>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</si>
  <si>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</si>
  <si>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</si>
  <si>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</si>
  <si>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</si>
  <si>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</si>
  <si>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</si>
  <si>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</si>
  <si>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</si>
  <si>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</si>
  <si>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</si>
  <si>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</si>
  <si>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</si>
  <si>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</si>
  <si>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</si>
  <si>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</si>
  <si>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</si>
  <si>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</si>
  <si>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</si>
  <si>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</si>
  <si>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</si>
  <si>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</si>
  <si>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</si>
  <si>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</si>
  <si>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</si>
  <si>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</si>
  <si>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</si>
  <si>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</si>
  <si>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</si>
  <si>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</si>
  <si>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</si>
  <si>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</si>
  <si>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</si>
  <si>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</si>
  <si>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</si>
  <si>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</si>
  <si>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</si>
  <si>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</si>
  <si>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</si>
  <si>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</si>
  <si>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</si>
  <si>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</si>
  <si>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</si>
  <si>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</si>
  <si>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</si>
  <si>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</si>
  <si>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</si>
  <si>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</si>
  <si>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</si>
  <si>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</si>
  <si>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</si>
  <si>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</si>
  <si>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</si>
  <si>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</si>
  <si>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</si>
  <si>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</si>
  <si>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</si>
  <si>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</si>
  <si>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</si>
  <si>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</si>
  <si>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</si>
  <si>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</si>
  <si>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</si>
  <si>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</si>
  <si>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</si>
  <si>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</si>
  <si>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</si>
  <si>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</si>
  <si>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</si>
  <si>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</si>
  <si>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</si>
  <si>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</si>
  <si>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</si>
  <si>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</si>
  <si>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</si>
  <si>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</si>
  <si>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</si>
  <si>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</si>
  <si>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</si>
  <si>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</si>
  <si>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</si>
  <si>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</si>
  <si>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</si>
  <si>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</si>
  <si>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</si>
  <si>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</si>
  <si>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</si>
  <si>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</si>
  <si>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</si>
  <si>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</si>
  <si>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</si>
  <si>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</si>
  <si>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</si>
  <si>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</si>
  <si>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</si>
  <si>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</si>
  <si>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</si>
  <si>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</si>
  <si>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</si>
  <si>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</si>
  <si>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</si>
  <si>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</si>
  <si>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</si>
  <si>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</si>
  <si>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</si>
  <si>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</si>
  <si>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</si>
  <si>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</si>
  <si>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</si>
  <si>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</si>
  <si>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</si>
  <si>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</si>
  <si>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</si>
  <si>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</si>
  <si>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</si>
  <si>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</si>
  <si>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</si>
  <si>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</si>
  <si>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</si>
  <si>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</si>
  <si>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</si>
  <si>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</si>
  <si>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</si>
  <si>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</si>
  <si>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</si>
  <si>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</si>
  <si>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</si>
  <si>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</si>
  <si>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</si>
  <si>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</si>
  <si>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</si>
  <si>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</si>
  <si>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</si>
  <si>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</si>
  <si>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</si>
  <si>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</si>
  <si>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</si>
  <si>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</si>
  <si>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</si>
  <si>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</si>
  <si>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</si>
  <si>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</si>
  <si>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</si>
  <si>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</si>
  <si>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</si>
  <si>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</si>
  <si>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</si>
  <si>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</si>
  <si>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</si>
  <si>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</si>
  <si>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</si>
  <si>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</si>
  <si>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</si>
  <si>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</si>
  <si>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</si>
  <si>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</si>
  <si>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</si>
  <si>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</si>
  <si>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</si>
  <si>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</si>
  <si>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</si>
  <si>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</si>
  <si>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</si>
  <si>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</si>
  <si>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</si>
  <si>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</si>
  <si>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</si>
  <si>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</si>
  <si>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</si>
  <si>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</si>
  <si>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</si>
  <si>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</si>
  <si>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</si>
  <si>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</si>
  <si>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</si>
  <si>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</si>
  <si>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</si>
  <si>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</si>
  <si>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</si>
  <si>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</si>
  <si>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</si>
  <si>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</si>
  <si>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</si>
  <si>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</si>
  <si>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</si>
  <si>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</si>
  <si>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</si>
  <si>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</si>
  <si>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</si>
  <si>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</si>
  <si>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</si>
  <si>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</si>
  <si>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</si>
  <si>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</si>
  <si>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</si>
  <si>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</si>
  <si>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</si>
  <si>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</si>
  <si>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</si>
  <si>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</si>
  <si>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</si>
  <si>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</si>
  <si>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</si>
  <si>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</si>
  <si>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</si>
  <si>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</si>
  <si>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</si>
  <si>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</si>
  <si>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</si>
  <si>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</si>
  <si>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</si>
  <si>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</si>
  <si>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</si>
  <si>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</si>
  <si>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</si>
  <si>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</si>
  <si>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</si>
  <si>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</si>
  <si>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</si>
  <si>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</si>
  <si>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</si>
  <si>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</si>
  <si>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</si>
  <si>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</si>
  <si>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</si>
  <si>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</si>
  <si>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</si>
  <si>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</si>
  <si>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</si>
  <si>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</si>
  <si>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</si>
  <si>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</si>
  <si>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</si>
  <si>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</si>
  <si>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</si>
  <si>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</si>
  <si>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</si>
  <si>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</si>
  <si>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</si>
  <si>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</si>
  <si>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</si>
  <si>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</si>
  <si>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</si>
  <si>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</si>
  <si>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</si>
  <si>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</si>
  <si>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</si>
  <si>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</si>
  <si>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</si>
  <si>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</si>
  <si>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</si>
  <si>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</si>
  <si>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</si>
  <si>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</si>
  <si>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</si>
  <si>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</si>
  <si>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</si>
  <si>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</si>
  <si>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</si>
  <si>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</si>
  <si>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</si>
  <si>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</si>
  <si>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</si>
  <si>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</si>
  <si>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</si>
  <si>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</si>
  <si>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</si>
  <si>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</si>
  <si>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</si>
  <si>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</si>
  <si>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</si>
  <si>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</si>
  <si>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</si>
  <si>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</si>
  <si>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</si>
  <si>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</si>
  <si>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</si>
  <si>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</si>
  <si>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</si>
  <si>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</si>
  <si>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</si>
  <si>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</si>
  <si>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</si>
  <si>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</si>
  <si>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</si>
  <si>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</si>
  <si>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</si>
  <si>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</si>
  <si>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</si>
  <si>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</si>
  <si>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</si>
  <si>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</si>
  <si>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</si>
  <si>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</si>
  <si>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</si>
  <si>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</si>
  <si>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</si>
  <si>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</si>
  <si>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</si>
  <si>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</si>
  <si>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</si>
  <si>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</si>
  <si>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</si>
  <si>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</si>
  <si>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</si>
  <si>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</si>
  <si>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</si>
  <si>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</si>
  <si>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</si>
  <si>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</si>
  <si>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</si>
  <si>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</si>
  <si>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</si>
  <si>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</si>
  <si>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</si>
  <si>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</si>
  <si>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</si>
  <si>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</si>
  <si>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</si>
  <si>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</si>
  <si>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</si>
  <si>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</si>
  <si>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</si>
  <si>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</si>
  <si>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</si>
  <si>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</si>
  <si>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</si>
  <si>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</si>
  <si>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</si>
  <si>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</si>
  <si>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</si>
  <si>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</si>
  <si>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</si>
  <si>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</si>
  <si>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</si>
  <si>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</si>
  <si>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</si>
  <si>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</si>
  <si>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</si>
  <si>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</si>
  <si>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</si>
  <si>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</si>
  <si>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</si>
  <si>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</si>
  <si>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</si>
  <si>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</si>
  <si>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</si>
  <si>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</si>
  <si>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</si>
  <si>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</si>
  <si>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</si>
  <si>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</si>
  <si>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</si>
  <si>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</si>
  <si>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</si>
  <si>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</si>
  <si>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</si>
  <si>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</si>
  <si>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</si>
  <si>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</si>
  <si>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</si>
  <si>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</si>
  <si>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</si>
  <si>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</si>
  <si>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</si>
  <si>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</si>
  <si>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</si>
  <si>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</si>
  <si>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</si>
  <si>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</si>
  <si>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</si>
  <si>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</si>
  <si>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</si>
  <si>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</si>
  <si>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</si>
  <si>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</si>
  <si>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</si>
  <si>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</si>
  <si>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</si>
  <si>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</si>
  <si>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</si>
  <si>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</si>
  <si>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</si>
  <si>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</si>
  <si>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</si>
  <si>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</si>
  <si>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</si>
  <si>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</si>
  <si>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</si>
  <si>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</si>
  <si>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</si>
  <si>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</si>
  <si>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</si>
  <si>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</si>
  <si>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</si>
  <si>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</si>
  <si>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</si>
  <si>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</si>
  <si>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</si>
  <si>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</si>
  <si>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</si>
  <si>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</si>
  <si>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</si>
  <si>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</si>
  <si>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</si>
  <si>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</si>
  <si>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</si>
  <si>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</si>
  <si>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</si>
  <si>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</si>
  <si>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</si>
  <si>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</si>
  <si>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</si>
  <si>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</si>
  <si>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</si>
  <si>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</si>
  <si>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</si>
  <si>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</si>
  <si>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</si>
  <si>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</si>
  <si>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</si>
  <si>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</si>
  <si>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</si>
  <si>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</si>
  <si>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</si>
  <si>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</si>
  <si>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</si>
  <si>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</si>
  <si>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</si>
  <si>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</si>
  <si>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</si>
  <si>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</si>
  <si>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</si>
  <si>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</si>
  <si>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</si>
  <si>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</si>
  <si>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</si>
  <si>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</si>
  <si>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</si>
  <si>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</si>
  <si>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</si>
  <si>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</si>
  <si>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</si>
  <si>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</si>
  <si>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</si>
  <si>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</si>
  <si>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</si>
  <si>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</si>
  <si>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</si>
  <si>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</si>
  <si>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</si>
  <si>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</si>
  <si>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</si>
  <si>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</si>
  <si>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</si>
  <si>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</si>
  <si>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</si>
  <si>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</si>
  <si>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</si>
  <si>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</si>
  <si>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</si>
  <si>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</si>
  <si>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</si>
  <si>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</si>
  <si>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</si>
  <si>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</si>
  <si>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</si>
  <si>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</si>
  <si>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</si>
  <si>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</si>
  <si>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</si>
  <si>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</si>
  <si>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</si>
  <si>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</si>
  <si>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</si>
  <si>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</si>
  <si>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</si>
  <si>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</si>
  <si>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</si>
  <si>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</si>
  <si>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</si>
  <si>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</si>
  <si>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</si>
  <si>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</si>
  <si>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</si>
  <si>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</si>
  <si>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</si>
  <si>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</si>
  <si>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</si>
  <si>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</si>
  <si>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</si>
  <si>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</si>
  <si>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</si>
  <si>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</si>
  <si>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</si>
  <si>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</si>
  <si>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</si>
  <si>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</si>
  <si>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</si>
  <si>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</si>
  <si>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</si>
  <si>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</si>
  <si>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</si>
  <si>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</si>
  <si>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</si>
  <si>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</si>
  <si>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</si>
  <si>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</si>
  <si>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</si>
  <si>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</si>
  <si>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</si>
  <si>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</si>
  <si>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</si>
  <si>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</si>
  <si>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</si>
  <si>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</si>
  <si>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</si>
  <si>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</si>
  <si>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</si>
  <si>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</si>
  <si>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</si>
  <si>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</si>
  <si>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</si>
  <si>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</si>
  <si>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</si>
  <si>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</si>
  <si>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</si>
  <si>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</si>
  <si>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</si>
  <si>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</si>
  <si>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</si>
  <si>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</si>
  <si>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</si>
  <si>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</si>
  <si>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</si>
  <si>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</si>
  <si>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</si>
  <si>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</si>
  <si>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</si>
  <si>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</si>
  <si>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</si>
  <si>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</si>
  <si>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</si>
  <si>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</si>
  <si>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</si>
  <si>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</si>
  <si>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</si>
  <si>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</si>
  <si>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</si>
  <si>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</si>
  <si>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</si>
  <si>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</si>
  <si>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</si>
  <si>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</si>
  <si>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</si>
  <si>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</si>
  <si>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</si>
  <si>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</si>
  <si>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</si>
  <si>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</si>
  <si>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</si>
  <si>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</si>
  <si>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</si>
  <si>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</si>
  <si>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</si>
  <si>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</si>
  <si>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</si>
  <si>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</si>
  <si>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</si>
  <si>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</si>
  <si>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</si>
  <si>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</si>
  <si>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</si>
  <si>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</si>
  <si>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</si>
  <si>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</si>
  <si>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</si>
  <si>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</si>
  <si>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</si>
  <si>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</si>
  <si>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</si>
  <si>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</si>
  <si>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</si>
  <si>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</si>
  <si>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</si>
  <si>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</si>
  <si>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</si>
  <si>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</si>
  <si>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</si>
  <si>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</si>
  <si>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</si>
  <si>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</si>
  <si>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</si>
  <si>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</si>
  <si>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</si>
  <si>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</si>
  <si>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</si>
  <si>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</si>
  <si>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</si>
  <si>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</si>
  <si>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</si>
  <si>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</si>
  <si>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</si>
  <si>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</si>
  <si>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</si>
  <si>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</si>
  <si>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</si>
  <si>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</si>
  <si>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</si>
  <si>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</si>
  <si>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</si>
  <si>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</si>
  <si>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</si>
  <si>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</si>
  <si>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</si>
  <si>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</si>
  <si>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</si>
  <si>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</si>
  <si>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</si>
  <si>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</si>
  <si>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</si>
  <si>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</si>
  <si>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</si>
  <si>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</si>
  <si>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</si>
  <si>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</si>
  <si>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</si>
  <si>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</si>
  <si>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</si>
  <si>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</si>
  <si>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</si>
  <si>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</si>
  <si>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</si>
  <si>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</si>
  <si>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</si>
  <si>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</si>
  <si>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</si>
  <si>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</si>
  <si>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</si>
  <si>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</si>
  <si>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</si>
  <si>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</si>
  <si>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</si>
  <si>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</si>
  <si>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</si>
  <si>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</si>
  <si>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</si>
  <si>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</si>
  <si>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</si>
  <si>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</si>
  <si>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</si>
  <si>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</si>
  <si>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</si>
  <si>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</si>
  <si>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</si>
  <si>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</si>
  <si>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</si>
  <si>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</si>
  <si>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</si>
  <si>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</si>
  <si>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</si>
  <si>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</si>
  <si>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</si>
  <si>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</si>
  <si>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</si>
  <si>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</si>
  <si>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</si>
  <si>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</si>
  <si>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</si>
  <si>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</si>
  <si>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</si>
  <si>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</si>
  <si>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</si>
  <si>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</si>
  <si>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</si>
  <si>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</si>
  <si>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</si>
  <si>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</si>
  <si>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</si>
  <si>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</si>
  <si>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</si>
  <si>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</si>
  <si>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</si>
  <si>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</si>
  <si>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</si>
  <si>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</si>
  <si>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</si>
  <si>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</si>
  <si>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</si>
  <si>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</si>
  <si>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</si>
  <si>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</si>
  <si>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</si>
  <si>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</si>
  <si>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</si>
  <si>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</si>
  <si>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</si>
  <si>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</si>
  <si>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</si>
  <si>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</si>
  <si>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</si>
  <si>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</si>
  <si>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</si>
  <si>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</si>
  <si>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</si>
  <si>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</si>
  <si>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</si>
  <si>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</si>
  <si>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</si>
  <si>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</si>
  <si>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</si>
  <si>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</si>
  <si>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</si>
  <si>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</si>
  <si>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</si>
  <si>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</si>
  <si>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</si>
  <si>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</si>
  <si>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</si>
  <si>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</si>
  <si>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</si>
  <si>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</si>
  <si>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</si>
  <si>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</si>
  <si>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</si>
  <si>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</si>
  <si>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</si>
  <si>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</si>
  <si>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</si>
  <si>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</si>
  <si>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</si>
  <si>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</si>
  <si>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</si>
  <si>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</si>
  <si>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</si>
  <si>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</si>
  <si>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</si>
  <si>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</si>
  <si>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</si>
  <si>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</si>
  <si>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</si>
  <si>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</si>
  <si>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</si>
  <si>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</si>
  <si>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</si>
  <si>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</si>
  <si>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</si>
  <si>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</si>
  <si>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</si>
  <si>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</si>
  <si>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</si>
  <si>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</si>
  <si>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</si>
  <si>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</si>
  <si>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</si>
  <si>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</si>
  <si>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</si>
  <si>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</si>
  <si>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</si>
  <si>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</si>
  <si>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</si>
  <si>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</si>
  <si>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</si>
  <si>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</si>
  <si>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</si>
  <si>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</si>
  <si>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</si>
  <si>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</si>
  <si>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</si>
  <si>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</si>
  <si>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</si>
  <si>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</si>
  <si>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</si>
  <si>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</si>
  <si>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</si>
  <si>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</si>
  <si>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</si>
  <si>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</si>
  <si>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</si>
  <si>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</si>
  <si>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</si>
  <si>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</si>
  <si>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</si>
  <si>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</si>
  <si>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</si>
  <si>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</si>
  <si>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</si>
  <si>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</si>
  <si>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</si>
  <si>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</si>
  <si>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</si>
  <si>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</si>
  <si>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</si>
  <si>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</si>
  <si>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</si>
  <si>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</si>
  <si>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</si>
  <si>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</si>
  <si>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</si>
  <si>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</si>
  <si>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</si>
  <si>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</si>
  <si>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</si>
  <si>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</si>
  <si>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</si>
  <si>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</si>
  <si>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</si>
  <si>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</si>
  <si>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</si>
  <si>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</si>
  <si>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</si>
  <si>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</si>
  <si>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</si>
  <si>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</si>
  <si>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</si>
  <si>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</si>
  <si>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</si>
  <si>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</si>
  <si>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</si>
  <si>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</si>
  <si>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</si>
  <si>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</si>
  <si>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</si>
  <si>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</si>
  <si>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</si>
  <si>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</si>
  <si>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</si>
  <si>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</si>
  <si>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</si>
  <si>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</si>
  <si>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</si>
  <si>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</si>
  <si>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</si>
  <si>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</si>
  <si>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</si>
  <si>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</si>
  <si>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</si>
  <si>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</si>
  <si>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</si>
  <si>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</si>
  <si>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</si>
  <si>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</si>
  <si>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</si>
  <si>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</si>
  <si>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</si>
  <si>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</si>
  <si>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</si>
  <si>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</si>
  <si>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</si>
  <si>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</si>
  <si>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</si>
  <si>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</si>
  <si>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</si>
  <si>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</si>
  <si>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</si>
  <si>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</si>
  <si>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</si>
  <si>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</si>
  <si>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</si>
  <si>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</si>
  <si>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</si>
  <si>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</si>
  <si>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</si>
  <si>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</si>
  <si>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</si>
  <si>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</si>
  <si>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</si>
  <si>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</si>
  <si>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</si>
  <si>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</si>
  <si>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</si>
  <si>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</si>
  <si>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</si>
  <si>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</si>
  <si>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</si>
  <si>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</si>
  <si>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</si>
  <si>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</si>
  <si>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</si>
  <si>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</si>
  <si>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</si>
  <si>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</si>
  <si>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</si>
  <si>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</si>
  <si>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</si>
  <si>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</si>
  <si>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</si>
  <si>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</si>
  <si>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</si>
  <si>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</si>
  <si>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</si>
  <si>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</si>
  <si>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</si>
  <si>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</si>
  <si>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</si>
  <si>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</si>
  <si>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</si>
  <si>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</si>
  <si>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</si>
  <si>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</si>
  <si>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</si>
  <si>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</si>
  <si>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</si>
  <si>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</si>
  <si>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</si>
  <si>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</si>
  <si>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</si>
  <si>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</si>
  <si>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</si>
  <si>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</si>
  <si>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</si>
  <si>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</si>
  <si>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</si>
  <si>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</si>
  <si>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</si>
  <si>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</si>
  <si>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</si>
  <si>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</si>
  <si>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</si>
  <si>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</si>
  <si>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</si>
  <si>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</si>
  <si>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</si>
  <si>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</si>
  <si>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</si>
  <si>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</si>
  <si>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</si>
  <si>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</si>
  <si>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</si>
  <si>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</si>
  <si>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</si>
  <si>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</si>
  <si>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</si>
  <si>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</si>
  <si>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</si>
  <si>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</si>
  <si>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</si>
  <si>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</si>
  <si>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</si>
  <si>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</si>
  <si>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</si>
  <si>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</si>
  <si>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</si>
  <si>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</si>
  <si>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</si>
  <si>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</si>
  <si>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</si>
  <si>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</si>
  <si>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</si>
  <si>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</si>
  <si>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</si>
  <si>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</si>
  <si>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</si>
  <si>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</si>
  <si>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</si>
  <si>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</si>
  <si>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</si>
  <si>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</si>
  <si>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</si>
  <si>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</si>
  <si>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</si>
  <si>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</si>
  <si>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</si>
  <si>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</si>
  <si>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</si>
  <si>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</si>
  <si>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</si>
  <si>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</si>
  <si>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</si>
  <si>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</si>
  <si>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</si>
  <si>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</si>
  <si>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</si>
  <si>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</si>
  <si>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</si>
  <si>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</si>
  <si>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</si>
  <si>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</si>
  <si>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</si>
  <si>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</si>
  <si>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</si>
  <si>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</si>
  <si>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</si>
  <si>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</si>
  <si>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</si>
  <si>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</si>
  <si>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</si>
  <si>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</si>
  <si>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</si>
  <si>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</si>
  <si>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</si>
  <si>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</si>
  <si>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</si>
  <si>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</si>
  <si>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</si>
  <si>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</si>
  <si>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</si>
  <si>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</si>
  <si>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</si>
  <si>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</si>
  <si>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</si>
  <si>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</si>
  <si>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</si>
  <si>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</si>
  <si>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</si>
  <si>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</si>
  <si>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</si>
  <si>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</si>
  <si>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</si>
  <si>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</si>
  <si>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</si>
  <si>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</si>
  <si>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</si>
  <si>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</si>
  <si>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</si>
  <si>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</si>
  <si>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</si>
  <si>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</si>
  <si>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</si>
  <si>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</si>
  <si>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</si>
  <si>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</si>
  <si>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</si>
  <si>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</si>
  <si>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</si>
  <si>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</si>
  <si>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</si>
  <si>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</si>
  <si>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</si>
  <si>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</si>
  <si>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</si>
  <si>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</si>
  <si>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</si>
  <si>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</si>
  <si>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</si>
  <si>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</si>
  <si>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</si>
  <si>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</si>
  <si>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</si>
  <si>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</si>
  <si>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</si>
  <si>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</si>
  <si>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</si>
  <si>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</si>
  <si>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</si>
  <si>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</si>
  <si>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</si>
  <si>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</si>
  <si>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</si>
  <si>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</si>
  <si>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</si>
  <si>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</si>
  <si>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</si>
  <si>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</si>
  <si>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</si>
  <si>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</si>
  <si>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</si>
  <si>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</si>
  <si>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</si>
  <si>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</si>
  <si>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</si>
  <si>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</si>
  <si>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</si>
  <si>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</si>
  <si>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</si>
  <si>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</si>
  <si>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</si>
  <si>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</si>
  <si>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</si>
  <si>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</si>
  <si>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</si>
  <si>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</si>
  <si>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</si>
  <si>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</si>
  <si>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</si>
  <si>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</si>
  <si>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</si>
  <si>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</si>
  <si>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</si>
  <si>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</si>
  <si>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</si>
  <si>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</si>
  <si>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</si>
  <si>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</si>
  <si>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</si>
  <si>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</si>
  <si>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</si>
  <si>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</si>
  <si>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</si>
  <si>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</si>
  <si>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</si>
  <si>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</si>
  <si>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</si>
  <si>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</si>
  <si>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</si>
  <si>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</si>
  <si>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</si>
  <si>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</si>
  <si>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</si>
  <si>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</si>
  <si>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</si>
  <si>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</si>
  <si>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</si>
  <si>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</si>
  <si>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</si>
  <si>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</si>
  <si>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</si>
  <si>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</si>
  <si>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</si>
  <si>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</si>
  <si>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</si>
  <si>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</si>
  <si>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</si>
  <si>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</si>
  <si>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</si>
  <si>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</si>
  <si>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</si>
  <si>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</si>
  <si>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</si>
  <si>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</si>
  <si>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</si>
  <si>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</si>
  <si>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</si>
  <si>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</si>
  <si>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</si>
  <si>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</si>
  <si>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</si>
  <si>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</si>
  <si>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</si>
  <si>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</si>
  <si>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</si>
  <si>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</si>
  <si>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</si>
  <si>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</si>
  <si>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</si>
  <si>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</si>
  <si>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</si>
  <si>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</si>
  <si>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</si>
  <si>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</si>
  <si>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</si>
  <si>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</si>
  <si>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</si>
  <si>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</si>
  <si>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</si>
  <si>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</si>
  <si>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</si>
  <si>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</si>
  <si>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</si>
  <si>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</si>
  <si>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</si>
  <si>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</si>
  <si>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</si>
  <si>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</si>
  <si>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</si>
  <si>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</si>
  <si>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</si>
  <si>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</si>
  <si>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</si>
  <si>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</si>
  <si>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</si>
  <si>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</si>
  <si>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</si>
  <si>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</si>
  <si>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</si>
  <si>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</si>
  <si>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</si>
  <si>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</si>
  <si>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</si>
  <si>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</si>
  <si>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</si>
  <si>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</si>
  <si>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</si>
  <si>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</si>
  <si>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</si>
  <si>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</si>
  <si>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</si>
  <si>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</si>
  <si>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</si>
  <si>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</si>
  <si>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</si>
  <si>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</si>
  <si>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</si>
  <si>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</si>
  <si>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</si>
  <si>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</si>
  <si>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</si>
  <si>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</si>
  <si>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</si>
  <si>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</si>
  <si>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</si>
  <si>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</si>
  <si>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</si>
  <si>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</si>
  <si>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</si>
  <si>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</si>
  <si>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</si>
  <si>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</si>
  <si>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</si>
  <si>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</si>
  <si>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</si>
  <si>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</si>
  <si>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</si>
  <si>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</si>
  <si>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</si>
  <si>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</si>
  <si>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</si>
  <si>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</si>
  <si>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</si>
  <si>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</si>
  <si>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</si>
  <si>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</si>
  <si>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</si>
  <si>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</si>
  <si>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</si>
  <si>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</si>
  <si>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</si>
  <si>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</si>
  <si>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</si>
  <si>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</si>
  <si>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</si>
  <si>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</si>
  <si>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</si>
  <si>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</si>
  <si>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</si>
  <si>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</si>
  <si>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</si>
  <si>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</si>
  <si>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</si>
  <si>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</si>
  <si>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</si>
  <si>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</si>
  <si>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</si>
  <si>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</si>
  <si>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</si>
  <si>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</si>
  <si>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</si>
  <si>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</si>
  <si>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</si>
  <si>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</si>
  <si>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</si>
  <si>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</si>
  <si>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</si>
  <si>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</si>
  <si>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</si>
  <si>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</si>
  <si>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</si>
  <si>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</si>
  <si>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</si>
  <si>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</si>
  <si>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</si>
  <si>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</si>
  <si>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</si>
  <si>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</si>
  <si>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</si>
  <si>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</si>
  <si>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</si>
  <si>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</si>
  <si>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</si>
  <si>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</si>
  <si>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</si>
  <si>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</si>
  <si>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</si>
  <si>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</si>
  <si>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</si>
  <si>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</si>
  <si>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</si>
  <si>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</si>
  <si>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</si>
  <si>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</si>
  <si>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</si>
  <si>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</si>
  <si>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</si>
  <si>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</si>
  <si>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</si>
  <si>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</si>
  <si>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</si>
  <si>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</si>
  <si>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</si>
  <si>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</si>
  <si>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</si>
  <si>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</si>
  <si>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</si>
  <si>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</si>
  <si>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</si>
  <si>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</si>
  <si>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</si>
  <si>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</si>
  <si>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</si>
  <si>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</si>
  <si>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</si>
  <si>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</si>
  <si>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</si>
  <si>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</si>
  <si>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</si>
  <si>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</si>
  <si>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</si>
  <si>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</si>
  <si>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</si>
  <si>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</si>
  <si>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</si>
  <si>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</si>
  <si>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</si>
  <si>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</si>
  <si>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</si>
  <si>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</si>
  <si>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</si>
  <si>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</si>
  <si>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</si>
  <si>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</si>
  <si>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</si>
  <si>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</si>
  <si>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</si>
  <si>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</si>
  <si>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</si>
  <si>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</si>
  <si>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</si>
  <si>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</si>
  <si>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</si>
  <si>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</si>
  <si>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</si>
  <si>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</si>
  <si>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</si>
  <si>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</si>
  <si>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</si>
  <si>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</si>
  <si>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</si>
  <si>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</si>
  <si>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</si>
  <si>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</si>
  <si>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</si>
  <si>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</si>
  <si>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</si>
  <si>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</si>
  <si>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</si>
  <si>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</si>
  <si>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</si>
  <si>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</si>
  <si>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</si>
  <si>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</si>
  <si>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</si>
  <si>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</si>
  <si>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</si>
  <si>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</si>
  <si>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</si>
  <si>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</si>
  <si>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</si>
  <si>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</si>
  <si>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</si>
  <si>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</si>
  <si>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</si>
  <si>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</si>
  <si>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</si>
  <si>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</si>
  <si>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</si>
  <si>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</si>
  <si>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</si>
  <si>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</si>
  <si>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</si>
  <si>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</si>
  <si>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</si>
  <si>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</si>
  <si>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</si>
  <si>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</si>
  <si>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</si>
  <si>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</si>
  <si>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</si>
  <si>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</si>
  <si>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</si>
  <si>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</si>
  <si>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</si>
  <si>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</si>
  <si>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</si>
  <si>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</si>
  <si>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</si>
  <si>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</si>
  <si>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</si>
  <si>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</si>
  <si>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</si>
  <si>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</si>
  <si>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</si>
  <si>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</si>
  <si>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</si>
  <si>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</si>
  <si>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</si>
  <si>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</si>
  <si>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</si>
  <si>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</si>
  <si>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</si>
  <si>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</si>
  <si>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</si>
  <si>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</si>
  <si>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</si>
  <si>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</si>
  <si>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</si>
  <si>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</si>
  <si>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</si>
  <si>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</si>
  <si>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</si>
  <si>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</si>
  <si>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</si>
  <si>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</si>
  <si>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</si>
  <si>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</si>
  <si>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</si>
  <si>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</si>
  <si>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</si>
  <si>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</si>
  <si>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</si>
  <si>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</si>
  <si>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</si>
  <si>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</si>
  <si>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</si>
  <si>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</si>
  <si>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</si>
  <si>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</si>
  <si>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</si>
  <si>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</si>
  <si>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</si>
  <si>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</si>
  <si>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</si>
  <si>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</si>
  <si>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</si>
  <si>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</si>
  <si>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</si>
  <si>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</si>
  <si>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</si>
  <si>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</si>
  <si>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</si>
  <si>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</si>
  <si>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</si>
  <si>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</si>
  <si>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</si>
  <si>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</si>
  <si>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</si>
  <si>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</si>
  <si>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</si>
  <si>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</si>
  <si>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</si>
  <si>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</si>
  <si>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</si>
  <si>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</si>
  <si>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</si>
  <si>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</si>
  <si>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</si>
  <si>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</si>
  <si>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</si>
  <si>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</si>
  <si>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</si>
  <si>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</si>
  <si>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</si>
  <si>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</si>
  <si>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</si>
  <si>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</si>
  <si>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</si>
  <si>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</si>
  <si>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</si>
  <si>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</si>
  <si>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</si>
  <si>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</si>
  <si>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</si>
  <si>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</si>
  <si>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</si>
  <si>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</si>
  <si>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</si>
  <si>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</si>
  <si>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</si>
  <si>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</si>
  <si>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</si>
  <si>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</si>
  <si>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</si>
  <si>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</si>
  <si>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</si>
  <si>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</si>
  <si>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</si>
  <si>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</si>
  <si>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</si>
  <si>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</si>
  <si>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</si>
  <si>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</si>
  <si>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</si>
  <si>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</si>
  <si>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</si>
  <si>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</si>
  <si>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</si>
  <si>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</si>
  <si>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</si>
  <si>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</si>
  <si>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</si>
  <si>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</si>
  <si>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</si>
  <si>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</si>
  <si>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</si>
  <si>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</si>
  <si>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</si>
  <si>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</si>
  <si>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</si>
  <si>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</si>
  <si>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</si>
  <si>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</si>
  <si>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</si>
  <si>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</si>
  <si>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</si>
  <si>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</si>
  <si>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</si>
  <si>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</si>
  <si>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</si>
  <si>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</si>
  <si>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</si>
  <si>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</si>
  <si>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</si>
  <si>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</si>
  <si>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</si>
  <si>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</si>
  <si>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</si>
  <si>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</si>
  <si>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</si>
  <si>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</si>
  <si>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</si>
  <si>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</si>
  <si>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</si>
  <si>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</si>
  <si>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</si>
  <si>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</si>
  <si>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</si>
  <si>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</si>
  <si>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</si>
  <si>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</si>
  <si>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</si>
  <si>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</si>
  <si>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</si>
  <si>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</si>
  <si>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</si>
  <si>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</si>
  <si>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</si>
  <si>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</si>
  <si>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</si>
  <si>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</si>
  <si>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</si>
  <si>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</si>
  <si>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</si>
  <si>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</si>
  <si>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</si>
  <si>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</si>
  <si>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</si>
  <si>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</si>
  <si>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</si>
  <si>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</si>
  <si>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</si>
  <si>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</si>
  <si>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</si>
  <si>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</si>
  <si>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</si>
  <si>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</si>
  <si>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</si>
  <si>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</si>
  <si>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</si>
  <si>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</si>
  <si>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</si>
  <si>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</si>
  <si>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</si>
  <si>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</si>
  <si>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</si>
  <si>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</si>
  <si>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</si>
  <si>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</si>
  <si>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</si>
  <si>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</si>
  <si>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</si>
  <si>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</si>
  <si>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</si>
  <si>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</si>
  <si>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</si>
  <si>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</si>
  <si>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</si>
  <si>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</si>
  <si>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</si>
  <si>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</si>
  <si>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</si>
  <si>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</si>
  <si>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</si>
  <si>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</si>
  <si>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</si>
  <si>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</si>
  <si>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</si>
  <si>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</si>
  <si>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</si>
  <si>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</si>
  <si>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</si>
  <si>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</si>
  <si>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</si>
  <si>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</si>
  <si>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</si>
  <si>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</si>
  <si>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</si>
  <si>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</si>
  <si>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</si>
  <si>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</si>
  <si>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</si>
  <si>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</si>
  <si>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</si>
  <si>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</si>
  <si>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</si>
  <si>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</si>
  <si>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</si>
  <si>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</si>
  <si>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</si>
  <si>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</si>
  <si>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</si>
  <si>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</si>
  <si>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</si>
  <si>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</si>
  <si>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</si>
  <si>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</si>
  <si>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</si>
  <si>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</si>
  <si>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</si>
  <si>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</si>
  <si>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</si>
  <si>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</si>
  <si>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</si>
  <si>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</si>
  <si>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</si>
  <si>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</si>
  <si>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</si>
  <si>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</si>
  <si>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</si>
  <si>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</si>
  <si>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</si>
  <si>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</si>
  <si>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</si>
  <si>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</si>
  <si>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</si>
  <si>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</si>
  <si>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</si>
  <si>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</si>
  <si>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</si>
  <si>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</si>
  <si>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</si>
  <si>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</si>
  <si>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</si>
  <si>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</si>
  <si>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</si>
  <si>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</si>
  <si>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</si>
  <si>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</si>
  <si>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</si>
  <si>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</si>
  <si>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</si>
  <si>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</si>
  <si>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</si>
  <si>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</si>
  <si>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</si>
  <si>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</si>
  <si>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</si>
  <si>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</si>
  <si>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</si>
  <si>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</si>
  <si>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</si>
  <si>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</si>
  <si>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</si>
  <si>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</si>
  <si>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</si>
  <si>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</si>
  <si>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</si>
  <si>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</si>
  <si>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</si>
  <si>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</si>
  <si>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</si>
  <si>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</si>
  <si>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</si>
  <si>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</si>
  <si>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</si>
  <si>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</si>
  <si>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</si>
  <si>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</si>
  <si>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</si>
  <si>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</si>
  <si>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</si>
  <si>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</si>
  <si>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</si>
  <si>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</si>
  <si>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</si>
  <si>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</si>
  <si>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</si>
  <si>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</si>
  <si>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</si>
  <si>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</si>
  <si>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</si>
  <si>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</si>
  <si>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</si>
  <si>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</si>
  <si>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</si>
  <si>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</si>
  <si>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</si>
  <si>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</si>
  <si>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</si>
  <si>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</si>
  <si>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</si>
  <si>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</si>
  <si>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</si>
  <si>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</si>
  <si>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</si>
  <si>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</si>
  <si>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</si>
  <si>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</si>
  <si>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</si>
  <si>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</si>
  <si>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</si>
  <si>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</si>
  <si>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</si>
  <si>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</si>
  <si>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</si>
  <si>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</si>
  <si>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</si>
  <si>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</si>
  <si>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</si>
  <si>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</si>
  <si>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</si>
  <si>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</si>
  <si>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</si>
  <si>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</si>
  <si>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</si>
  <si>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</si>
  <si>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</si>
  <si>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</si>
  <si>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</si>
  <si>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</si>
  <si>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</si>
  <si>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</si>
  <si>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</si>
  <si>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</si>
  <si>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</si>
  <si>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</si>
  <si>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</si>
  <si>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</si>
  <si>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</si>
  <si>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</si>
  <si>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</si>
  <si>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</si>
  <si>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</si>
  <si>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</si>
  <si>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</si>
  <si>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</si>
  <si>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</si>
  <si>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</si>
  <si>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</si>
  <si>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</si>
  <si>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</si>
  <si>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</si>
  <si>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</si>
  <si>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</si>
  <si>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</si>
  <si>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</si>
  <si>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</si>
  <si>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</si>
  <si>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</si>
  <si>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</si>
  <si>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</si>
  <si>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</si>
  <si>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</si>
  <si>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</si>
  <si>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</si>
  <si>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</si>
  <si>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</si>
  <si>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</si>
  <si>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</si>
  <si>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</si>
  <si>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</si>
  <si>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</si>
  <si>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</si>
  <si>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</si>
  <si>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</si>
  <si>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</si>
  <si>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</si>
  <si>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</si>
  <si>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</si>
  <si>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</si>
  <si>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</si>
  <si>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</si>
  <si>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</si>
  <si>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</si>
  <si>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</si>
  <si>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</si>
  <si>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</si>
  <si>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</si>
  <si>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</si>
  <si>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</si>
  <si>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</si>
  <si>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</si>
  <si>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</si>
  <si>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</si>
  <si>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</si>
  <si>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</si>
  <si>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</si>
  <si>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</si>
  <si>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</si>
  <si>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</si>
  <si>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</si>
  <si>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</si>
  <si>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</si>
  <si>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</si>
  <si>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</si>
  <si>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</si>
  <si>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</si>
  <si>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</si>
  <si>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</si>
  <si>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</si>
  <si>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</si>
  <si>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</si>
  <si>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</si>
  <si>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</si>
  <si>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</si>
  <si>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</si>
  <si>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</si>
  <si>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</si>
  <si>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</si>
  <si>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</si>
  <si>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</si>
  <si>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</si>
  <si>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</si>
  <si>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</si>
  <si>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</si>
  <si>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</si>
  <si>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</si>
  <si>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</si>
  <si>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</si>
  <si>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</si>
  <si>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</si>
  <si>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</si>
  <si>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</si>
  <si>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</si>
  <si>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</si>
  <si>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</si>
  <si>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</si>
  <si>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</si>
  <si>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</si>
  <si>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</si>
  <si>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</si>
  <si>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</si>
  <si>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</si>
  <si>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</si>
  <si>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</si>
  <si>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</si>
  <si>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</si>
  <si>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</si>
  <si>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</si>
  <si>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</si>
  <si>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</si>
  <si>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</si>
  <si>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</si>
  <si>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</si>
  <si>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</si>
  <si>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</si>
  <si>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</si>
  <si>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</si>
  <si>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</si>
  <si>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</si>
  <si>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</si>
  <si>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</si>
  <si>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</si>
  <si>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</si>
  <si>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</si>
  <si>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</si>
  <si>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</si>
  <si>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</si>
  <si>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</si>
  <si>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</si>
  <si>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</si>
  <si>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</si>
  <si>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</si>
  <si>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</si>
  <si>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</si>
  <si>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</si>
  <si>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</si>
  <si>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</si>
  <si>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</si>
  <si>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</si>
  <si>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</si>
  <si>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</si>
  <si>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</si>
  <si>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</si>
  <si>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</si>
  <si>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</si>
  <si>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</si>
  <si>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</si>
  <si>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</si>
  <si>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</si>
  <si>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</si>
  <si>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</si>
  <si>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</si>
  <si>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</si>
  <si>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</si>
  <si>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</si>
  <si>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</si>
  <si>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</si>
  <si>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</si>
  <si>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</si>
  <si>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</si>
  <si>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</si>
  <si>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</si>
  <si>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</si>
  <si>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</si>
  <si>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</si>
  <si>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</si>
  <si>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</si>
  <si>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</si>
  <si>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</si>
  <si>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</si>
  <si>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</si>
  <si>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</si>
  <si>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</si>
  <si>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</si>
  <si>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</si>
  <si>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</si>
  <si>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</si>
  <si>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</si>
  <si>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</si>
  <si>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</si>
  <si>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</si>
  <si>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</si>
  <si>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</si>
  <si>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</si>
  <si>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</si>
  <si>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</si>
  <si>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</si>
  <si>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</si>
  <si>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</si>
  <si>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</si>
  <si>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</si>
  <si>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</si>
  <si>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</si>
  <si>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</si>
  <si>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</si>
  <si>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</si>
  <si>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</si>
  <si>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</si>
  <si>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</si>
  <si>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</si>
  <si>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</si>
  <si>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</si>
  <si>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</si>
  <si>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</si>
  <si>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</si>
  <si>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</si>
  <si>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</si>
  <si>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</si>
  <si>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</si>
  <si>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</si>
  <si>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</si>
  <si>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</si>
  <si>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</si>
  <si>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</si>
  <si>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</si>
  <si>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</si>
  <si>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</si>
  <si>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</si>
  <si>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</si>
  <si>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</si>
  <si>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</si>
  <si>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</si>
  <si>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</si>
  <si>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</si>
  <si>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</si>
  <si>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</si>
  <si>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</si>
  <si>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</si>
  <si>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</si>
  <si>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</si>
  <si>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</si>
  <si>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</si>
  <si>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</si>
  <si>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</si>
  <si>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</si>
  <si>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</si>
  <si>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</si>
  <si>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</si>
  <si>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</si>
  <si>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</si>
  <si>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</si>
  <si>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</si>
  <si>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</si>
  <si>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</si>
  <si>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</si>
  <si>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</si>
  <si>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</si>
  <si>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</si>
  <si>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</si>
  <si>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</si>
  <si>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</si>
  <si>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</si>
  <si>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</si>
  <si>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</si>
  <si>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</si>
  <si>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</si>
  <si>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</si>
  <si>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</si>
  <si>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</si>
  <si>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</si>
  <si>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</si>
  <si>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</si>
  <si>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</si>
  <si>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</si>
  <si>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</si>
  <si>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</si>
  <si>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</si>
  <si>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</si>
  <si>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</si>
  <si>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</si>
  <si>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</si>
  <si>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</si>
  <si>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</si>
  <si>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</si>
  <si>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</si>
  <si>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</si>
  <si>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</si>
  <si>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</si>
  <si>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</si>
  <si>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</si>
  <si>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</si>
  <si>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</si>
  <si>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</si>
  <si>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</si>
  <si>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</si>
  <si>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</si>
  <si>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</si>
  <si>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</si>
  <si>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</si>
  <si>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</si>
  <si>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</si>
  <si>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</si>
  <si>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</si>
  <si>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</si>
  <si>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</si>
  <si>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</si>
  <si>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</si>
  <si>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</si>
  <si>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</si>
  <si>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</si>
  <si>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</si>
  <si>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</si>
  <si>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</si>
  <si>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</si>
  <si>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</si>
  <si>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</si>
  <si>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</si>
  <si>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</si>
  <si>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</si>
  <si>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</si>
  <si>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</si>
  <si>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</si>
  <si>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</si>
  <si>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</si>
  <si>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</si>
  <si>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</si>
  <si>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</si>
  <si>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</si>
  <si>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</si>
  <si>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</si>
  <si>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</si>
  <si>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</si>
  <si>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</si>
  <si>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</si>
  <si>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</si>
  <si>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</si>
  <si>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</si>
  <si>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</si>
  <si>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</si>
  <si>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</si>
  <si>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</si>
  <si>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</si>
  <si>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</si>
  <si>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</si>
  <si>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</si>
  <si>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</si>
  <si>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</si>
  <si>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</si>
  <si>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</si>
  <si>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</si>
  <si>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</si>
  <si>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</si>
  <si>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</si>
  <si>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</si>
  <si>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</si>
  <si>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</si>
  <si>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</si>
  <si>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</si>
  <si>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</si>
  <si>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</si>
  <si>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</si>
  <si>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</si>
  <si>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</si>
  <si>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</si>
  <si>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</si>
  <si>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</si>
  <si>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</si>
  <si>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</si>
  <si>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</si>
  <si>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</si>
  <si>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</si>
  <si>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</si>
  <si>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</si>
  <si>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</si>
  <si>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</si>
  <si>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</si>
  <si>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</si>
  <si>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</si>
  <si>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</si>
  <si>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</si>
  <si>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</si>
  <si>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</si>
  <si>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</si>
  <si>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</si>
  <si>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</si>
  <si>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</si>
  <si>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</si>
  <si>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</si>
  <si>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</si>
  <si>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</si>
  <si>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</si>
  <si>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</si>
  <si>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</si>
  <si>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</si>
  <si>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</si>
  <si>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</si>
  <si>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</si>
  <si>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</si>
  <si>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</si>
  <si>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</si>
  <si>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</si>
  <si>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</si>
  <si>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</si>
  <si>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</si>
  <si>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</si>
  <si>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</si>
  <si>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</si>
  <si>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</si>
  <si>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</si>
  <si>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</si>
  <si>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</si>
  <si>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</si>
  <si>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</si>
  <si>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</si>
  <si>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</si>
  <si>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</si>
  <si>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</si>
  <si>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</si>
  <si>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</si>
  <si>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</si>
  <si>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</si>
  <si>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</si>
  <si>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</si>
  <si>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</si>
  <si>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</si>
  <si>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</si>
  <si>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</si>
  <si>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</si>
  <si>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</si>
  <si>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</si>
  <si>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</si>
  <si>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</si>
  <si>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</si>
  <si>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</si>
  <si>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</si>
  <si>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</si>
  <si>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</si>
  <si>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</si>
  <si>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</si>
  <si>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</si>
  <si>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</si>
  <si>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</si>
  <si>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</si>
  <si>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</si>
  <si>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</si>
  <si>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</si>
  <si>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</si>
  <si>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</si>
  <si>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</si>
  <si>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</si>
  <si>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</si>
  <si>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</si>
  <si>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</si>
  <si>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</si>
  <si>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</si>
  <si>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</si>
  <si>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</si>
  <si>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</si>
  <si>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</si>
  <si>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</si>
  <si>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</si>
  <si>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</si>
  <si>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</si>
  <si>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</si>
  <si>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</si>
  <si>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</si>
  <si>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</si>
  <si>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</si>
  <si>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</si>
  <si>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</si>
  <si>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</si>
  <si>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</si>
  <si>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</si>
  <si>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</si>
  <si>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</si>
  <si>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</si>
  <si>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</si>
  <si>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</si>
  <si>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</si>
  <si>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</si>
  <si>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</si>
  <si>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</si>
  <si>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</si>
  <si>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</si>
  <si>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</si>
  <si>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</si>
  <si>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</si>
  <si>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</si>
  <si>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</si>
  <si>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</si>
  <si>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</si>
  <si>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</si>
  <si>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</si>
  <si>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</si>
  <si>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</si>
  <si>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</si>
  <si>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</si>
  <si>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</si>
  <si>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</si>
  <si>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</si>
  <si>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</si>
  <si>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</si>
  <si>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</si>
  <si>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</si>
  <si>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</si>
  <si>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</si>
  <si>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</si>
  <si>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</si>
  <si>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</si>
  <si>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</si>
  <si>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</si>
  <si>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</si>
  <si>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</si>
  <si>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</si>
  <si>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</si>
  <si>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</si>
  <si>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</si>
  <si>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</si>
  <si>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</si>
  <si>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</si>
  <si>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</si>
  <si>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</si>
  <si>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</si>
  <si>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</si>
  <si>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</si>
  <si>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</si>
  <si>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</si>
  <si>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</si>
  <si>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</si>
  <si>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</si>
  <si>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</si>
  <si>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</si>
  <si>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</si>
  <si>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</si>
  <si>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</si>
  <si>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</si>
  <si>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</si>
  <si>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</si>
  <si>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</si>
  <si>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</si>
  <si>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</si>
  <si>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</si>
  <si>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</si>
  <si>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</si>
  <si>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</si>
  <si>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</si>
  <si>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</si>
  <si>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</si>
  <si>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</si>
  <si>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</si>
  <si>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</si>
  <si>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</si>
  <si>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</si>
  <si>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</si>
  <si>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</si>
  <si>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</si>
  <si>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</si>
  <si>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</si>
  <si>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</si>
  <si>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</si>
  <si>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</si>
  <si>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</si>
  <si>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</si>
  <si>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</si>
  <si>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</si>
  <si>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</si>
  <si>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</si>
  <si>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</si>
  <si>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</si>
  <si>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</si>
  <si>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</si>
  <si>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</si>
  <si>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</si>
  <si>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</si>
  <si>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</si>
  <si>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</si>
  <si>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</si>
  <si>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</si>
  <si>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</si>
  <si>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</si>
  <si>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</si>
  <si>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</si>
  <si>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</si>
  <si>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</si>
  <si>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</si>
  <si>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</si>
  <si>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</si>
  <si>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</si>
  <si>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</si>
  <si>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</si>
  <si>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</si>
  <si>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</si>
  <si>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</si>
  <si>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</si>
  <si>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</si>
  <si>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</si>
  <si>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</si>
  <si>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</si>
  <si>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</si>
  <si>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</si>
  <si>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</si>
  <si>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</si>
  <si>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</si>
  <si>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</si>
  <si>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</si>
  <si>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</si>
  <si>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</si>
  <si>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</si>
  <si>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</si>
  <si>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</si>
  <si>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</si>
  <si>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</si>
  <si>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</si>
  <si>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</si>
  <si>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</si>
  <si>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</si>
  <si>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</si>
  <si>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</si>
  <si>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</si>
  <si>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</si>
  <si>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</si>
  <si>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</si>
  <si>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</si>
  <si>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</si>
  <si>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</si>
  <si>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</si>
  <si>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</si>
  <si>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</si>
  <si>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</si>
  <si>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</si>
  <si>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</si>
  <si>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</si>
  <si>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</si>
  <si>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</si>
  <si>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</si>
  <si>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</si>
  <si>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</si>
  <si>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</si>
  <si>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</si>
  <si>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</si>
  <si>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</si>
  <si>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</si>
  <si>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</si>
  <si>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</si>
  <si>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</si>
  <si>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</si>
  <si>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</si>
  <si>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</si>
  <si>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</si>
  <si>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</si>
  <si>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</si>
  <si>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</si>
  <si>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</si>
  <si>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</si>
  <si>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</si>
  <si>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</si>
  <si>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</si>
  <si>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</si>
  <si>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</si>
  <si>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</si>
  <si>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</si>
  <si>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</si>
  <si>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</si>
  <si>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</si>
  <si>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</si>
  <si>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</si>
  <si>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</si>
  <si>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</si>
  <si>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</si>
  <si>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</si>
  <si>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</si>
  <si>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</si>
  <si>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</si>
  <si>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</si>
  <si>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</si>
  <si>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</si>
  <si>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</si>
  <si>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</si>
  <si>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</si>
  <si>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</si>
  <si>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</si>
  <si>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</si>
  <si>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</si>
  <si>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</si>
  <si>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</si>
  <si>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</si>
  <si>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</si>
  <si>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</si>
  <si>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</si>
  <si>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</si>
  <si>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</si>
  <si>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</si>
  <si>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</si>
  <si>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</si>
  <si>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</si>
  <si>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</si>
  <si>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</si>
  <si>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</si>
  <si>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</si>
  <si>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</si>
  <si>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</si>
  <si>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</si>
  <si>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</si>
  <si>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</si>
  <si>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</si>
  <si>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</si>
  <si>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</si>
  <si>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</si>
  <si>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</si>
  <si>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</si>
  <si>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</si>
  <si>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</si>
  <si>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</si>
  <si>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</si>
  <si>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</si>
  <si>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</si>
  <si>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</si>
  <si>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</si>
  <si>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</si>
  <si>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</si>
  <si>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</si>
  <si>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</si>
  <si>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</si>
  <si>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</si>
  <si>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</si>
  <si>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</si>
  <si>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</si>
  <si>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</si>
  <si>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</si>
  <si>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</si>
  <si>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</si>
  <si>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</si>
  <si>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</si>
  <si>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</si>
  <si>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</si>
  <si>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</si>
  <si>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</si>
  <si>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</si>
  <si>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</si>
  <si>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</si>
  <si>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</si>
  <si>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</si>
  <si>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</si>
  <si>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</si>
  <si>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</si>
  <si>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</si>
  <si>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</si>
  <si>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</si>
  <si>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</si>
  <si>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</si>
  <si>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</si>
  <si>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</si>
  <si>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</si>
  <si>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</si>
  <si>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</si>
  <si>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</si>
  <si>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</si>
  <si>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</si>
  <si>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</si>
  <si>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</si>
  <si>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</si>
  <si>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</si>
  <si>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</si>
  <si>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</si>
  <si>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</si>
  <si>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</si>
  <si>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</si>
  <si>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</si>
  <si>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</si>
  <si>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</si>
  <si>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</si>
  <si>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</si>
  <si>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</si>
  <si>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</si>
  <si>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</si>
  <si>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</si>
  <si>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</si>
  <si>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</si>
  <si>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</si>
  <si>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</si>
  <si>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</si>
  <si>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</si>
  <si>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</si>
  <si>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</si>
  <si>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</si>
  <si>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</si>
  <si>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</si>
  <si>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</si>
  <si>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</si>
  <si>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</si>
  <si>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</si>
  <si>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</si>
  <si>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</si>
  <si>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</si>
  <si>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</si>
  <si>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</si>
  <si>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</si>
  <si>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</si>
  <si>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</si>
  <si>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</si>
  <si>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</si>
  <si>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</si>
  <si>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</si>
  <si>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</si>
  <si>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</si>
  <si>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</si>
  <si>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</si>
  <si>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</si>
  <si>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</si>
  <si>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</si>
  <si>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</si>
  <si>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</si>
  <si>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</si>
  <si>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</si>
  <si>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</si>
  <si>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</si>
  <si>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</si>
  <si>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</si>
  <si>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</si>
  <si>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</si>
  <si>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</si>
  <si>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</si>
  <si>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</si>
  <si>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</si>
  <si>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</si>
  <si>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</si>
  <si>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</si>
  <si>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</si>
  <si>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</si>
  <si>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</si>
  <si>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</si>
  <si>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</si>
  <si>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</si>
  <si>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</si>
  <si>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</si>
  <si>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</si>
  <si>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</si>
  <si>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</si>
  <si>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</si>
  <si>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</si>
  <si>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</si>
  <si>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</si>
  <si>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</si>
  <si>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</si>
  <si>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</si>
  <si>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</si>
  <si>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</si>
  <si>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</si>
  <si>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</si>
  <si>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</si>
  <si>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</si>
  <si>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</si>
  <si>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</si>
  <si>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</si>
  <si>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</si>
  <si>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</si>
  <si>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</si>
  <si>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</si>
  <si>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</si>
  <si>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</si>
  <si>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</si>
  <si>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</si>
  <si>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</si>
  <si>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</si>
  <si>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</si>
  <si>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</si>
  <si>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</si>
  <si>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</si>
  <si>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</si>
  <si>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</si>
  <si>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</si>
  <si>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</si>
  <si>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</si>
  <si>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</si>
  <si>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</si>
  <si>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</si>
  <si>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</si>
  <si>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</si>
  <si>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</si>
  <si>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</si>
  <si>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</si>
  <si>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</si>
  <si>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</si>
  <si>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</si>
  <si>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</si>
  <si>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</si>
  <si>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</si>
  <si>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</si>
  <si>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</si>
  <si>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</si>
  <si>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</si>
  <si>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</si>
  <si>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</si>
  <si>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</si>
  <si>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</si>
  <si>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</si>
  <si>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</si>
  <si>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</si>
  <si>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</si>
  <si>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</si>
  <si>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</si>
  <si>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</si>
  <si>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</si>
  <si>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</si>
  <si>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</si>
  <si>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</si>
  <si>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</si>
  <si>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</si>
  <si>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</si>
  <si>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</si>
  <si>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</si>
  <si>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</si>
  <si>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</si>
  <si>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</si>
  <si>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</si>
  <si>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</si>
  <si>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</si>
  <si>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</si>
  <si>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</si>
  <si>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</si>
  <si>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</si>
  <si>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</si>
  <si>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</si>
  <si>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</si>
  <si>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</si>
  <si>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</si>
  <si>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</si>
  <si>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</si>
  <si>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</si>
  <si>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</si>
  <si>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</si>
  <si>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</si>
  <si>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</si>
  <si>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</si>
  <si>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</si>
  <si>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</si>
  <si>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</si>
  <si>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</si>
  <si>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</si>
  <si>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</si>
  <si>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</si>
  <si>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</si>
  <si>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</si>
  <si>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</si>
  <si>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</si>
  <si>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</si>
  <si>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</si>
  <si>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</si>
  <si>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</si>
  <si>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</si>
  <si>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</si>
  <si>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</si>
  <si>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</si>
  <si>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</si>
  <si>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</si>
  <si>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</si>
  <si>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</si>
  <si>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</si>
  <si>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</si>
  <si>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</si>
  <si>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</si>
  <si>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</si>
  <si>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</si>
  <si>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</si>
  <si>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</si>
  <si>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</si>
  <si>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</si>
  <si>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</si>
  <si>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</si>
  <si>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</si>
  <si>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</si>
  <si>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</si>
  <si>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</si>
  <si>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</si>
  <si>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</si>
  <si>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</si>
  <si>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</si>
  <si>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</si>
  <si>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</si>
  <si>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</si>
  <si>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</si>
  <si>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</si>
  <si>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</si>
  <si>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</si>
  <si>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</si>
  <si>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</si>
  <si>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</si>
  <si>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</si>
  <si>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</si>
  <si>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</si>
  <si>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</si>
  <si>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</si>
  <si>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</si>
  <si>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</si>
  <si>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</si>
  <si>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</si>
  <si>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</si>
  <si>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</si>
  <si>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</si>
  <si>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</si>
  <si>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</si>
  <si>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</si>
  <si>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</si>
  <si>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</si>
  <si>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</si>
  <si>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</si>
  <si>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</si>
  <si>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</si>
  <si>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</si>
  <si>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</si>
  <si>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</si>
  <si>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</si>
  <si>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</si>
  <si>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</si>
  <si>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</si>
  <si>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</si>
  <si>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</si>
  <si>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</si>
  <si>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</si>
  <si>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</si>
  <si>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</si>
  <si>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</si>
  <si>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</si>
  <si>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</si>
  <si>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</si>
  <si>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</si>
  <si>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</si>
  <si>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</si>
  <si>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</si>
  <si>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</si>
  <si>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</si>
  <si>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</si>
  <si>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</si>
  <si>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</si>
  <si>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</si>
  <si>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</si>
  <si>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</si>
  <si>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</si>
  <si>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</si>
  <si>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</si>
  <si>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</si>
  <si>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</si>
  <si>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</si>
  <si>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</si>
  <si>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</si>
  <si>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</si>
  <si>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</si>
  <si>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</si>
  <si>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</si>
  <si>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</si>
  <si>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</si>
  <si>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</si>
  <si>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</si>
  <si>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</si>
  <si>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</si>
  <si>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</si>
  <si>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</si>
  <si>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</si>
  <si>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</si>
  <si>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</si>
  <si>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</si>
  <si>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</si>
  <si>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</si>
  <si>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</si>
  <si>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</si>
  <si>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</si>
  <si>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</si>
  <si>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</si>
  <si>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</si>
  <si>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</si>
  <si>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</si>
  <si>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</si>
  <si>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</si>
  <si>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</si>
  <si>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</si>
  <si>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</si>
  <si>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</si>
  <si>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</si>
  <si>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</si>
  <si>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</si>
  <si>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</si>
  <si>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</si>
  <si>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</si>
  <si>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</si>
  <si>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</si>
  <si>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</si>
  <si>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</si>
  <si>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</si>
  <si>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</si>
  <si>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</si>
  <si>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</si>
  <si>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</si>
  <si>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</si>
  <si>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</si>
  <si>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</si>
  <si>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</si>
  <si>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</si>
  <si>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</si>
  <si>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</si>
  <si>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</si>
  <si>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</si>
  <si>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</si>
  <si>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</si>
  <si>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</si>
  <si>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</si>
  <si>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</si>
  <si>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</si>
  <si>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</si>
  <si>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</si>
  <si>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</si>
  <si>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</si>
  <si>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</si>
  <si>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</si>
  <si>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</si>
  <si>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</si>
  <si>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</si>
  <si>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</si>
  <si>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</si>
  <si>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</si>
  <si>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</si>
  <si>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</si>
  <si>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</si>
  <si>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</si>
  <si>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</si>
  <si>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</si>
  <si>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</si>
  <si>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</si>
  <si>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</si>
  <si>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</si>
  <si>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</si>
  <si>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</si>
  <si>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</si>
  <si>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</si>
  <si>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</si>
  <si>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</si>
  <si>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</si>
  <si>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</si>
  <si>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</si>
  <si>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</si>
  <si>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</si>
  <si>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</si>
  <si>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</si>
  <si>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</si>
  <si>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</si>
  <si>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</si>
  <si>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</si>
  <si>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</si>
  <si>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</si>
  <si>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</si>
  <si>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</si>
  <si>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</si>
  <si>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</si>
  <si>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</si>
  <si>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</si>
  <si>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</si>
  <si>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</si>
  <si>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</si>
  <si>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</si>
  <si>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</si>
  <si>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</si>
  <si>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</si>
  <si>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</si>
  <si>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</si>
  <si>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</si>
  <si>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</si>
  <si>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</si>
  <si>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</si>
  <si>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</si>
  <si>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</si>
  <si>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</si>
  <si>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</si>
  <si>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</si>
  <si>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</si>
  <si>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</si>
  <si>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</si>
  <si>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</si>
  <si>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</si>
  <si>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</si>
  <si>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</si>
  <si>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</si>
  <si>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</si>
  <si>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</si>
  <si>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</si>
  <si>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</si>
  <si>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</si>
  <si>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</si>
  <si>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</si>
  <si>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</si>
  <si>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</si>
  <si>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</si>
  <si>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</si>
  <si>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</si>
  <si>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</si>
  <si>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</si>
  <si>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</si>
  <si>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</si>
  <si>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</si>
  <si>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</si>
  <si>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</si>
  <si>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</si>
  <si>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</si>
  <si>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</si>
  <si>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</si>
  <si>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</si>
  <si>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</si>
  <si>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</si>
  <si>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</si>
  <si>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</si>
  <si>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</si>
  <si>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</si>
  <si>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</si>
  <si>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</si>
  <si>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</si>
  <si>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</si>
  <si>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</si>
  <si>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</si>
  <si>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</si>
  <si>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</si>
  <si>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</si>
  <si>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</si>
  <si>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</si>
  <si>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</si>
  <si>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</si>
  <si>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</si>
  <si>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</si>
  <si>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</si>
  <si>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</si>
  <si>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</si>
  <si>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</si>
  <si>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</si>
  <si>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</si>
  <si>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</si>
  <si>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</si>
  <si>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</si>
  <si>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</si>
  <si>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</si>
  <si>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</si>
  <si>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</si>
  <si>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</si>
  <si>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</si>
  <si>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</si>
  <si>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</si>
  <si>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</si>
  <si>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</si>
  <si>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</si>
  <si>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</si>
  <si>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</si>
  <si>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</si>
  <si>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</si>
  <si>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</si>
  <si>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</si>
  <si>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</si>
  <si>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</si>
  <si>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</si>
  <si>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</si>
  <si>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</si>
  <si>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</si>
  <si>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</si>
  <si>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</si>
  <si>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</si>
  <si>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</si>
  <si>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</si>
  <si>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</si>
  <si>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</si>
  <si>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</si>
  <si>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</si>
  <si>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</si>
  <si>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</si>
  <si>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</si>
  <si>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</si>
  <si>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</si>
  <si>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</si>
  <si>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</si>
  <si>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</si>
  <si>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</si>
  <si>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</si>
  <si>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</si>
  <si>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</si>
  <si>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</si>
  <si>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</si>
  <si>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</si>
  <si>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</si>
  <si>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</si>
  <si>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</si>
  <si>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</si>
  <si>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</si>
  <si>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</si>
  <si>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</si>
  <si>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</si>
  <si>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</si>
  <si>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</si>
  <si>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</si>
  <si>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</si>
  <si>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</si>
  <si>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</si>
  <si>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</si>
  <si>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</si>
  <si>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</si>
  <si>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</si>
  <si>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</si>
  <si>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</si>
  <si>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</si>
  <si>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</si>
  <si>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</si>
  <si>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</si>
  <si>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</si>
  <si>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</si>
  <si>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</si>
  <si>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</si>
  <si>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</si>
  <si>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</si>
  <si>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</si>
  <si>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</si>
  <si>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</si>
  <si>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</si>
  <si>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</si>
  <si>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</si>
  <si>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</si>
  <si>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</si>
  <si>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</si>
  <si>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</si>
  <si>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</si>
  <si>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</si>
  <si>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</si>
  <si>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</si>
  <si>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</si>
  <si>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</si>
  <si>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</si>
  <si>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</si>
  <si>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</si>
  <si>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</si>
  <si>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</si>
  <si>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</si>
  <si>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</si>
  <si>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</si>
  <si>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</si>
  <si>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</si>
  <si>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</si>
  <si>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</si>
  <si>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</si>
  <si>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</si>
  <si>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</si>
  <si>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</si>
  <si>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</si>
  <si>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</si>
  <si>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</si>
  <si>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</si>
  <si>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</si>
  <si>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</si>
  <si>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</si>
  <si>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</si>
  <si>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</si>
  <si>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</si>
  <si>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</si>
  <si>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</si>
  <si>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</si>
  <si>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</si>
  <si>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</si>
  <si>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</si>
  <si>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</si>
  <si>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</si>
  <si>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</si>
  <si>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</si>
  <si>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</si>
  <si>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</si>
  <si>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</si>
  <si>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</si>
  <si>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</si>
  <si>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</si>
  <si>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</si>
  <si>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</si>
  <si>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</si>
  <si>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</si>
  <si>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</si>
  <si>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</si>
  <si>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</si>
  <si>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</si>
  <si>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</si>
  <si>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</si>
  <si>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</si>
  <si>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</si>
  <si>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</si>
  <si>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</si>
  <si>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</si>
  <si>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</si>
  <si>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</si>
  <si>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</si>
  <si>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</si>
  <si>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</si>
  <si>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</si>
  <si>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</si>
  <si>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</si>
  <si>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</si>
  <si>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</si>
  <si>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</si>
  <si>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</si>
  <si>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</si>
  <si>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</si>
  <si>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</si>
  <si>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</si>
  <si>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</si>
  <si>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</si>
  <si>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</si>
  <si>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</si>
  <si>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</si>
  <si>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</si>
  <si>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</si>
  <si>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</si>
  <si>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</si>
  <si>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</si>
  <si>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</si>
  <si>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</si>
  <si>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</si>
  <si>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</si>
  <si>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</si>
  <si>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</si>
  <si>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</si>
  <si>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</si>
  <si>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</si>
  <si>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</si>
  <si>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</si>
  <si>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</si>
  <si>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</si>
  <si>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</si>
  <si>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</si>
  <si>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</si>
  <si>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</si>
  <si>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</si>
  <si>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</si>
  <si>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</si>
  <si>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</si>
  <si>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</si>
  <si>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</si>
  <si>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</si>
  <si>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</si>
  <si>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</si>
  <si>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</si>
  <si>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</si>
  <si>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</si>
  <si>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</si>
  <si>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</si>
  <si>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</si>
  <si>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</si>
  <si>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</si>
  <si>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</si>
  <si>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</si>
  <si>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</si>
  <si>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</si>
  <si>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</si>
  <si>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</si>
  <si>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</si>
  <si>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</si>
  <si>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</si>
  <si>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</si>
  <si>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</si>
  <si>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</si>
  <si>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</si>
  <si>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</si>
  <si>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</si>
  <si>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</si>
  <si>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</si>
  <si>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</si>
  <si>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</si>
  <si>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</si>
  <si>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</si>
  <si>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</si>
  <si>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</si>
  <si>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</si>
  <si>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</si>
  <si>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</si>
  <si>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</si>
  <si>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</si>
  <si>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</si>
  <si>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</si>
  <si>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</si>
  <si>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</si>
  <si>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</si>
  <si>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</si>
  <si>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</si>
  <si>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</si>
  <si>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</si>
  <si>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</si>
  <si>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</si>
  <si>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</si>
  <si>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</si>
  <si>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</si>
  <si>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</si>
  <si>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</si>
  <si>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</si>
  <si>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</si>
  <si>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</si>
  <si>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</si>
  <si>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</si>
  <si>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</si>
  <si>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</si>
  <si>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</si>
  <si>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</si>
  <si>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</si>
  <si>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</si>
  <si>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</si>
  <si>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</si>
  <si>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</si>
  <si>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</si>
  <si>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</si>
  <si>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</si>
  <si>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</si>
  <si>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</si>
  <si>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</si>
  <si>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</si>
  <si>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</si>
  <si>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</si>
  <si>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</si>
  <si>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</si>
  <si>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</si>
  <si>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</si>
  <si>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</si>
  <si>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</si>
  <si>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</si>
  <si>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</si>
  <si>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</si>
  <si>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</si>
  <si>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</si>
  <si>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</si>
  <si>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</si>
  <si>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</si>
  <si>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</si>
  <si>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</si>
  <si>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</si>
  <si>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</si>
  <si>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</si>
  <si>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</si>
  <si>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</si>
  <si>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</si>
  <si>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</si>
  <si>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</si>
  <si>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</si>
  <si>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</si>
  <si>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</si>
  <si>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</si>
  <si>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</si>
  <si>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</si>
  <si>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</si>
  <si>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</si>
  <si>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</si>
  <si>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</si>
  <si>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</si>
  <si>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</si>
  <si>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</si>
  <si>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</si>
  <si>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</si>
  <si>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</si>
  <si>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</si>
  <si>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</si>
  <si>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</si>
  <si>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</si>
  <si>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</si>
  <si>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</si>
  <si>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</si>
  <si>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</si>
  <si>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</si>
  <si>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</si>
  <si>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</si>
  <si>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</si>
  <si>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</si>
  <si>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</si>
  <si>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</si>
  <si>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</si>
  <si>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</si>
  <si>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</si>
  <si>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</si>
  <si>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</si>
  <si>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</si>
  <si>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</si>
  <si>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</si>
  <si>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</si>
  <si>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</si>
  <si>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</si>
  <si>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</si>
  <si>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</si>
  <si>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</si>
  <si>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</si>
  <si>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</si>
  <si>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</si>
  <si>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</si>
  <si>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</si>
  <si>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</si>
  <si>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</si>
  <si>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</si>
  <si>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</si>
  <si>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</si>
  <si>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</si>
  <si>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</si>
  <si>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</si>
  <si>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</si>
  <si>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</si>
  <si>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</si>
  <si>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</si>
  <si>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</si>
  <si>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</si>
  <si>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</si>
  <si>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</si>
  <si>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</si>
  <si>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</si>
  <si>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</si>
  <si>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</si>
  <si>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</si>
  <si>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</si>
  <si>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</si>
  <si>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</si>
  <si>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</si>
  <si>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</si>
  <si>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</si>
  <si>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</si>
  <si>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</si>
  <si>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</si>
  <si>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</si>
  <si>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</si>
  <si>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</si>
  <si>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</si>
  <si>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</si>
  <si>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</si>
  <si>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</si>
  <si>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</si>
  <si>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</si>
  <si>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</si>
  <si>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</si>
  <si>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</si>
  <si>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</si>
  <si>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</si>
  <si>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</si>
  <si>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</si>
  <si>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</si>
  <si>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</si>
  <si>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</si>
  <si>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</si>
  <si>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</si>
  <si>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</si>
  <si>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</si>
  <si>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</si>
  <si>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</si>
  <si>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</si>
  <si>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</si>
  <si>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</si>
  <si>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</si>
  <si>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</si>
  <si>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</si>
  <si>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</si>
  <si>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</si>
  <si>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</si>
  <si>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</si>
  <si>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</si>
  <si>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</si>
  <si>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</si>
  <si>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</si>
  <si>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</si>
  <si>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</si>
  <si>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</si>
  <si>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</si>
  <si>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</si>
  <si>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</si>
  <si>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</si>
  <si>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</si>
  <si>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</si>
  <si>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</si>
  <si>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</si>
  <si>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</si>
  <si>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</si>
  <si>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</si>
  <si>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</si>
  <si>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</si>
  <si>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</si>
  <si>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</si>
  <si>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</si>
  <si>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</si>
  <si>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</si>
  <si>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</si>
  <si>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</si>
  <si>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</si>
  <si>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</si>
  <si>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</si>
  <si>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</si>
  <si>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</si>
  <si>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</si>
  <si>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</si>
  <si>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</si>
  <si>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</si>
  <si>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</si>
  <si>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</si>
  <si>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</si>
  <si>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</si>
  <si>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</si>
  <si>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</si>
  <si>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</si>
  <si>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</si>
  <si>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</si>
  <si>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</si>
  <si>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</si>
  <si>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</si>
  <si>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</si>
  <si>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</si>
  <si>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</si>
  <si>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</si>
  <si>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</si>
  <si>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</si>
  <si>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</si>
  <si>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</si>
  <si>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</si>
  <si>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</si>
  <si>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</si>
  <si>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</si>
  <si>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</si>
  <si>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</si>
  <si>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</si>
  <si>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</si>
  <si>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</si>
  <si>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</si>
  <si>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</si>
  <si>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</si>
  <si>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</si>
  <si>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</si>
  <si>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</si>
  <si>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</si>
  <si>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</si>
  <si>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</si>
  <si>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</si>
  <si>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</si>
  <si>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</si>
  <si>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</si>
  <si>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</si>
  <si>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</si>
  <si>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</si>
  <si>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</si>
  <si>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</si>
  <si>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</si>
  <si>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</si>
  <si>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</si>
  <si>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</si>
  <si>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</si>
  <si>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</si>
  <si>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</si>
  <si>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</si>
  <si>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</si>
  <si>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</si>
  <si>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</si>
  <si>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</si>
  <si>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</si>
  <si>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</si>
  <si>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</si>
  <si>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</si>
  <si>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</si>
  <si>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</si>
  <si>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</si>
  <si>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</si>
  <si>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</si>
  <si>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</si>
  <si>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</si>
  <si>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</si>
  <si>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</si>
  <si>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</si>
  <si>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</si>
  <si>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</si>
  <si>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</si>
  <si>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</si>
  <si>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</si>
  <si>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</si>
  <si>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</si>
  <si>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</si>
  <si>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</si>
  <si>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</si>
  <si>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</si>
  <si>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</si>
  <si>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</si>
  <si>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</si>
  <si>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</si>
  <si>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</si>
  <si>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</si>
  <si>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</si>
  <si>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</si>
  <si>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</si>
  <si>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</si>
  <si>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</si>
  <si>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</si>
  <si>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</si>
  <si>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</si>
  <si>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</si>
  <si>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</si>
  <si>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</si>
  <si>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</si>
  <si>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</si>
  <si>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</si>
  <si>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</si>
  <si>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</si>
  <si>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</si>
  <si>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</si>
  <si>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</si>
  <si>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</si>
  <si>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</si>
  <si>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</si>
  <si>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</si>
  <si>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</si>
  <si>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</si>
  <si>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</si>
  <si>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</si>
  <si>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</si>
  <si>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</si>
  <si>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</si>
  <si>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</si>
  <si>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</si>
  <si>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</si>
  <si>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</si>
  <si>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</si>
  <si>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</si>
  <si>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</si>
  <si>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</si>
  <si>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</si>
  <si>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</si>
  <si>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</si>
  <si>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</si>
  <si>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</si>
  <si>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</si>
  <si>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</si>
  <si>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</si>
  <si>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</si>
  <si>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</si>
  <si>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</si>
  <si>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</si>
  <si>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</si>
  <si>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</si>
  <si>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</si>
  <si>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</si>
  <si>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</si>
  <si>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</si>
  <si>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</si>
  <si>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</si>
  <si>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</si>
  <si>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</si>
  <si>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</si>
  <si>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</si>
  <si>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</si>
  <si>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</si>
  <si>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</si>
  <si>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</si>
  <si>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</si>
  <si>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</si>
  <si>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</si>
  <si>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</si>
  <si>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</si>
  <si>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</si>
  <si>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</si>
  <si>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</si>
  <si>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</si>
  <si>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</si>
  <si>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</si>
  <si>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</si>
  <si>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</si>
  <si>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</si>
  <si>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</si>
  <si>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</si>
  <si>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</si>
  <si>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</si>
  <si>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</si>
  <si>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</si>
  <si>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</si>
  <si>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</si>
  <si>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</si>
  <si>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</si>
  <si>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</si>
  <si>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</si>
  <si>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</si>
  <si>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</si>
  <si>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</si>
  <si>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</si>
  <si>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</si>
  <si>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</si>
  <si>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</si>
  <si>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</si>
  <si>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</si>
  <si>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</si>
  <si>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</si>
  <si>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</si>
  <si>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</si>
  <si>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</si>
  <si>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</si>
  <si>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</si>
  <si>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</si>
  <si>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</si>
  <si>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</si>
  <si>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</si>
  <si>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</si>
  <si>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</si>
  <si>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</si>
  <si>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</si>
  <si>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</si>
  <si>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</si>
  <si>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</si>
  <si>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</si>
  <si>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</si>
  <si>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</si>
  <si>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</si>
  <si>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</si>
  <si>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</si>
  <si>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</si>
  <si>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</si>
  <si>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</si>
  <si>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</si>
  <si>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</si>
  <si>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</si>
  <si>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</si>
  <si>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</si>
  <si>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</si>
  <si>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</si>
  <si>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</si>
  <si>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</si>
  <si>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</si>
  <si>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</si>
  <si>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</si>
  <si>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</si>
  <si>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</si>
  <si>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</si>
  <si>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</si>
  <si>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</si>
  <si>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</si>
  <si>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</si>
  <si>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</si>
  <si>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</si>
  <si>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</si>
  <si>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</si>
  <si>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</si>
  <si>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</si>
  <si>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</si>
  <si>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</si>
  <si>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</si>
  <si>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</si>
  <si>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</si>
  <si>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</si>
  <si>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</si>
  <si>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</si>
  <si>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</si>
  <si>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</si>
  <si>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</si>
  <si>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</si>
  <si>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</si>
  <si>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</si>
  <si>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</si>
  <si>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</si>
  <si>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</si>
  <si>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</si>
  <si>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</si>
  <si>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</si>
  <si>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</si>
  <si>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</si>
  <si>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</si>
  <si>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</si>
  <si>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</si>
  <si>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</si>
  <si>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</si>
  <si>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</si>
  <si>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</si>
  <si>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</si>
  <si>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</si>
  <si>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</si>
  <si>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</si>
  <si>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</si>
  <si>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</si>
  <si>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</si>
  <si>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</si>
  <si>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</si>
  <si>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</si>
  <si>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</si>
  <si>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</si>
  <si>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</si>
  <si>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</si>
  <si>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</si>
  <si>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</si>
  <si>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</si>
  <si>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</si>
  <si>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</si>
  <si>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</si>
  <si>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</si>
  <si>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</si>
  <si>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</si>
  <si>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</si>
  <si>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</si>
  <si>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</si>
  <si>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</si>
  <si>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</si>
  <si>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</si>
  <si>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</si>
  <si>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</si>
  <si>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</si>
  <si>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</si>
  <si>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</si>
  <si>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</si>
  <si>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</si>
  <si>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</si>
  <si>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</si>
  <si>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</si>
  <si>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</si>
  <si>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</si>
  <si>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</si>
  <si>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</si>
  <si>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</si>
  <si>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</si>
  <si>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</si>
  <si>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</si>
  <si>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</si>
  <si>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</si>
  <si>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</si>
  <si>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</si>
  <si>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</si>
  <si>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</si>
  <si>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</si>
  <si>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</si>
  <si>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</si>
  <si>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</si>
  <si>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</si>
  <si>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</si>
  <si>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</si>
  <si>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</si>
  <si>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</si>
  <si>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</si>
  <si>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</si>
  <si>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</si>
  <si>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</si>
  <si>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</si>
  <si>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</si>
  <si>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</si>
  <si>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</si>
  <si>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</si>
  <si>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</si>
  <si>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</si>
  <si>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</si>
  <si>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</si>
  <si>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</si>
  <si>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</si>
  <si>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</si>
  <si>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</si>
  <si>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</si>
  <si>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</si>
  <si>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</si>
  <si>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</si>
  <si>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</si>
  <si>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</si>
  <si>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</si>
  <si>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</si>
  <si>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</si>
  <si>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</si>
  <si>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</si>
  <si>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</si>
  <si>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</si>
  <si>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</si>
  <si>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</si>
  <si>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</si>
  <si>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</si>
  <si>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</si>
  <si>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</si>
  <si>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</si>
  <si>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</si>
  <si>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</si>
  <si>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</si>
  <si>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</si>
  <si>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</si>
  <si>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</si>
  <si>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</si>
  <si>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</si>
  <si>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</si>
  <si>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</si>
  <si>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</si>
  <si>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</si>
  <si>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</si>
  <si>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</si>
  <si>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</si>
  <si>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</si>
  <si>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</si>
  <si>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</si>
  <si>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</si>
  <si>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</si>
  <si>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</si>
  <si>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</si>
  <si>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</si>
  <si>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</si>
  <si>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</si>
  <si>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</si>
  <si>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</si>
  <si>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</si>
  <si>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</si>
  <si>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</si>
  <si>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</si>
  <si>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</si>
  <si>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</si>
  <si>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</si>
  <si>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</si>
  <si>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</si>
  <si>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</si>
  <si>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</si>
  <si>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</si>
  <si>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</si>
  <si>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</si>
  <si>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</si>
  <si>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</si>
  <si>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</si>
  <si>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</si>
  <si>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</si>
  <si>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</si>
  <si>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</si>
  <si>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</si>
  <si>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</si>
  <si>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</si>
  <si>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</si>
  <si>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</si>
  <si>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</si>
  <si>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</si>
  <si>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</si>
  <si>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</si>
  <si>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</si>
  <si>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</si>
  <si>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</si>
  <si>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</si>
  <si>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</si>
  <si>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</si>
  <si>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</si>
  <si>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</si>
  <si>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</si>
  <si>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</si>
  <si>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</si>
  <si>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</si>
  <si>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</si>
  <si>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</si>
  <si>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</si>
  <si>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</si>
  <si>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</si>
  <si>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</si>
  <si>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</si>
  <si>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</si>
  <si>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</si>
  <si>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</si>
  <si>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</si>
  <si>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</si>
  <si>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</si>
  <si>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</si>
  <si>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</si>
  <si>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</si>
  <si>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</si>
  <si>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</si>
  <si>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</si>
  <si>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</si>
  <si>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</si>
  <si>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</si>
  <si>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</si>
  <si>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</si>
  <si>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</si>
  <si>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</si>
  <si>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</si>
  <si>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</si>
  <si>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</si>
  <si>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</si>
  <si>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</si>
  <si>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</si>
  <si>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</si>
  <si>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</si>
  <si>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</si>
  <si>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</si>
  <si>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</si>
  <si>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</si>
  <si>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</si>
  <si>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</si>
  <si>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</si>
  <si>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</si>
  <si>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</si>
  <si>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</si>
  <si>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</si>
  <si>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</si>
  <si>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</si>
  <si>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</si>
  <si>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</si>
  <si>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</si>
  <si>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</si>
  <si>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</si>
  <si>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</si>
  <si>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</si>
  <si>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</si>
  <si>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</si>
  <si>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</si>
  <si>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</si>
  <si>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</si>
  <si>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</si>
  <si>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</si>
  <si>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</si>
  <si>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</si>
  <si>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</si>
  <si>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</si>
  <si>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</si>
  <si>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</si>
  <si>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</si>
  <si>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</si>
  <si>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</si>
  <si>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</si>
  <si>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</si>
  <si>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</si>
  <si>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</si>
  <si>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</si>
  <si>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</si>
  <si>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</si>
  <si>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</si>
  <si>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</si>
  <si>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</si>
  <si>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</si>
  <si>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</si>
  <si>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</si>
  <si>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</si>
  <si>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</si>
  <si>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</si>
  <si>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</si>
  <si>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</si>
  <si>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</si>
  <si>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</si>
  <si>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</si>
  <si>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</si>
  <si>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</si>
  <si>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</si>
  <si>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</si>
  <si>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</si>
  <si>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</si>
  <si>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</si>
  <si>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</si>
  <si>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</si>
  <si>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</si>
  <si>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</si>
  <si>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</si>
  <si>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</si>
  <si>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</si>
  <si>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</si>
  <si>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</si>
  <si>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</si>
  <si>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</si>
  <si>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</si>
  <si>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</si>
  <si>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</si>
  <si>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</si>
  <si>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</si>
  <si>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</si>
  <si>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</si>
  <si>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</si>
  <si>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</si>
  <si>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</si>
  <si>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</si>
  <si>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</si>
  <si>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</si>
  <si>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</si>
  <si>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</si>
  <si>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</si>
  <si>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</si>
  <si>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</si>
  <si>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</si>
  <si>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</si>
  <si>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</si>
  <si>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</si>
  <si>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</si>
  <si>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</si>
  <si>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</si>
  <si>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</si>
  <si>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</si>
  <si>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</si>
  <si>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</si>
  <si>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</si>
  <si>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</si>
  <si>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</si>
  <si>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</si>
  <si>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</si>
  <si>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</si>
  <si>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</si>
  <si>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</si>
  <si>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</si>
  <si>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</si>
  <si>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</si>
  <si>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</si>
  <si>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</si>
  <si>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</si>
  <si>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</si>
  <si>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</si>
  <si>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</si>
  <si>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</si>
  <si>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</si>
  <si>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</si>
  <si>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</si>
  <si>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</si>
  <si>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</si>
  <si>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</si>
  <si>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</si>
  <si>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</si>
  <si>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</si>
  <si>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</si>
  <si>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</si>
  <si>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</si>
  <si>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</si>
  <si>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</si>
  <si>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</si>
  <si>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</si>
  <si>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</si>
  <si>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</si>
  <si>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</si>
  <si>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</si>
  <si>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</si>
  <si>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</si>
  <si>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</si>
  <si>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</si>
  <si>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</si>
  <si>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</si>
  <si>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</si>
  <si>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</si>
  <si>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</si>
  <si>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</si>
  <si>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</si>
  <si>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</si>
  <si>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</si>
  <si>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</si>
  <si>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</si>
  <si>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</si>
  <si>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</si>
  <si>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</si>
  <si>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</si>
  <si>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</si>
  <si>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</si>
  <si>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</si>
  <si>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</si>
  <si>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</si>
  <si>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</si>
  <si>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</si>
  <si>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</si>
  <si>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</si>
  <si>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</si>
  <si>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</si>
  <si>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</si>
  <si>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</si>
  <si>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</si>
  <si>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</si>
  <si>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</si>
  <si>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</si>
  <si>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</si>
  <si>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</si>
  <si>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</si>
  <si>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</si>
  <si>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</si>
  <si>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</si>
  <si>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</si>
  <si>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</si>
  <si>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</si>
  <si>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</si>
  <si>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</si>
  <si>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</si>
  <si>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</si>
  <si>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</si>
  <si>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</si>
  <si>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</si>
  <si>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</si>
  <si>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</si>
  <si>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</si>
  <si>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</si>
  <si>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</si>
  <si>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</si>
  <si>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</si>
  <si>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</si>
  <si>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</si>
  <si>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</si>
  <si>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</si>
  <si>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</si>
  <si>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</si>
  <si>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</si>
  <si>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</si>
  <si>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</si>
  <si>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</si>
  <si>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</si>
  <si>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</si>
  <si>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</si>
  <si>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</si>
  <si>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</si>
  <si>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</si>
  <si>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</si>
  <si>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</si>
  <si>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</si>
  <si>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</si>
  <si>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</si>
  <si>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</si>
  <si>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</si>
  <si>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</si>
  <si>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</si>
  <si>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</si>
  <si>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</si>
  <si>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</si>
  <si>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</si>
  <si>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</si>
  <si>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</si>
  <si>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</si>
  <si>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</si>
  <si>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</si>
  <si>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</si>
  <si>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</si>
  <si>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</si>
  <si>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</si>
  <si>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</si>
  <si>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</si>
  <si>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</si>
  <si>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</si>
  <si>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</si>
  <si>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</si>
  <si>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</si>
  <si>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</si>
  <si>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</si>
  <si>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</si>
  <si>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</si>
  <si>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</si>
  <si>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</si>
  <si>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</si>
  <si>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</si>
  <si>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</si>
  <si>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</si>
  <si>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</si>
  <si>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</si>
  <si>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</si>
  <si>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</si>
  <si>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</si>
  <si>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</si>
  <si>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</si>
  <si>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</si>
  <si>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</si>
  <si>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</si>
  <si>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</si>
  <si>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</si>
  <si>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</si>
  <si>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</si>
  <si>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</si>
  <si>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</si>
  <si>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</si>
  <si>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</si>
  <si>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</si>
  <si>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</si>
  <si>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</si>
  <si>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</si>
  <si>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</si>
  <si>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</si>
  <si>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</si>
  <si>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</si>
  <si>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</si>
  <si>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</si>
  <si>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</si>
  <si>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</si>
  <si>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</si>
  <si>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</si>
  <si>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</si>
  <si>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</si>
  <si>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</si>
  <si>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</si>
  <si>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</si>
  <si>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</si>
  <si>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</si>
  <si>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</si>
  <si>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</si>
  <si>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</si>
  <si>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</si>
  <si>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</si>
  <si>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</si>
  <si>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</si>
  <si>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</si>
  <si>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</si>
  <si>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</si>
  <si>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</si>
  <si>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</si>
  <si>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</si>
  <si>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</si>
  <si>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</si>
  <si>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</si>
  <si>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</si>
  <si>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</si>
  <si>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</si>
  <si>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</si>
  <si>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</si>
  <si>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</si>
  <si>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</si>
  <si>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</si>
  <si>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</si>
  <si>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</si>
  <si>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</si>
  <si>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</si>
  <si>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</si>
  <si>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</si>
  <si>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</si>
  <si>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</si>
  <si>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</si>
  <si>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</si>
  <si>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</si>
  <si>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</si>
  <si>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</si>
  <si>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</si>
  <si>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</si>
  <si>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</si>
  <si>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</si>
  <si>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</si>
  <si>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</si>
  <si>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</si>
  <si>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</si>
  <si>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</si>
  <si>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</si>
  <si>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</si>
  <si>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</si>
  <si>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</si>
  <si>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</si>
  <si>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</si>
  <si>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</si>
  <si>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</si>
  <si>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</si>
  <si>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</si>
  <si>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</si>
  <si>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</si>
  <si>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</si>
  <si>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</si>
  <si>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</si>
  <si>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</si>
  <si>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</si>
  <si>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</si>
  <si>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</si>
  <si>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</si>
  <si>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</si>
  <si>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</si>
  <si>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</si>
  <si>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</si>
  <si>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</si>
  <si>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</si>
  <si>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</si>
  <si>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</si>
  <si>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</si>
  <si>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</si>
  <si>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</si>
  <si>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</si>
  <si>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</si>
  <si>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</si>
  <si>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</si>
  <si>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</si>
  <si>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</si>
  <si>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</si>
  <si>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</si>
  <si>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</si>
  <si>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</si>
  <si>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</si>
  <si>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</si>
  <si>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</si>
  <si>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</si>
  <si>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</si>
  <si>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</si>
  <si>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</si>
  <si>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</si>
  <si>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</si>
  <si>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</si>
  <si>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</si>
  <si>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</si>
  <si>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</si>
  <si>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</si>
  <si>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</si>
  <si>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</si>
  <si>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</si>
  <si>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</si>
  <si>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</si>
  <si>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</si>
  <si>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</si>
  <si>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</si>
  <si>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</si>
  <si>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</si>
  <si>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</si>
  <si>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</si>
  <si>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</si>
  <si>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</si>
  <si>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</si>
  <si>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</si>
  <si>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</si>
  <si>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</si>
  <si>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</si>
  <si>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</si>
  <si>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</si>
  <si>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</si>
  <si>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</si>
  <si>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</si>
  <si>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</si>
  <si>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</si>
  <si>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</si>
  <si>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</si>
  <si>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</si>
  <si>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</si>
  <si>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</si>
  <si>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</si>
  <si>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</si>
  <si>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</si>
  <si>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</si>
  <si>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</si>
  <si>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</si>
  <si>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</si>
  <si>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</si>
  <si>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</si>
  <si>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</si>
  <si>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</si>
  <si>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</si>
  <si>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</si>
  <si>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</si>
  <si>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</si>
  <si>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</si>
  <si>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</si>
  <si>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</si>
  <si>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</si>
  <si>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</si>
  <si>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</si>
  <si>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</si>
  <si>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</si>
  <si>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</si>
  <si>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</si>
  <si>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</si>
  <si>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</si>
  <si>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</si>
  <si>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</si>
  <si>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</si>
  <si>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</si>
  <si>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</si>
  <si>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</si>
  <si>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</si>
  <si>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</si>
  <si>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</si>
  <si>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</si>
  <si>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</si>
  <si>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</si>
  <si>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</si>
  <si>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</si>
  <si>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</si>
  <si>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</si>
  <si>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</si>
  <si>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</si>
  <si>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</si>
  <si>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</si>
  <si>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</si>
  <si>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</si>
  <si>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</si>
  <si>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</si>
  <si>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</si>
  <si>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</si>
  <si>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</si>
  <si>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</si>
  <si>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</si>
  <si>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</si>
  <si>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</si>
  <si>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</si>
  <si>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</si>
  <si>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</si>
  <si>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</si>
  <si>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</si>
  <si>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</si>
  <si>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</si>
  <si>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</si>
  <si>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</si>
  <si>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</si>
  <si>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</si>
  <si>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</si>
  <si>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</si>
  <si>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</si>
  <si>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</si>
  <si>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</si>
  <si>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</si>
  <si>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</si>
  <si>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</si>
  <si>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</si>
  <si>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</si>
  <si>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</si>
  <si>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</si>
  <si>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</si>
  <si>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</si>
  <si>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</si>
  <si>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</si>
  <si>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</si>
  <si>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</si>
  <si>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</si>
  <si>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</si>
  <si>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</si>
  <si>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</si>
  <si>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</si>
  <si>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</si>
  <si>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</si>
  <si>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</si>
  <si>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</si>
  <si>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</si>
  <si>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</si>
  <si>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</si>
  <si>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</si>
  <si>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</si>
  <si>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</si>
  <si>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</si>
  <si>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</si>
  <si>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</si>
  <si>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</si>
  <si>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</si>
  <si>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</si>
  <si>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</si>
  <si>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</si>
  <si>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</si>
  <si>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</si>
  <si>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</si>
  <si>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</si>
  <si>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</si>
  <si>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</si>
  <si>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</si>
  <si>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</si>
  <si>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</si>
  <si>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</si>
  <si>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</si>
  <si>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</si>
  <si>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</si>
  <si>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</si>
  <si>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</si>
  <si>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</si>
  <si>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</si>
  <si>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</si>
  <si>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</si>
  <si>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</si>
  <si>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</si>
  <si>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</si>
  <si>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</si>
  <si>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</si>
  <si>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</si>
  <si>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</si>
  <si>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</si>
  <si>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</si>
  <si>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</si>
  <si>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</si>
  <si>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</si>
  <si>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</si>
  <si>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</si>
  <si>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</si>
  <si>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</si>
  <si>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</si>
  <si>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</si>
  <si>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</si>
  <si>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</si>
  <si>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</si>
  <si>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</si>
  <si>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</si>
  <si>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</si>
  <si>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</si>
  <si>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</si>
  <si>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</si>
  <si>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</si>
  <si>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</si>
  <si>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</si>
  <si>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</si>
  <si>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</si>
  <si>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</si>
  <si>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</si>
  <si>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</si>
  <si>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</si>
  <si>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</si>
  <si>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</si>
  <si>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</si>
  <si>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</si>
  <si>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</si>
  <si>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</si>
  <si>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</si>
  <si>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</si>
  <si>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</si>
  <si>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</si>
  <si>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</si>
  <si>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</si>
  <si>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</si>
  <si>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</si>
  <si>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</si>
  <si>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</si>
  <si>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</si>
  <si>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</si>
  <si>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</si>
  <si>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</si>
  <si>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</si>
  <si>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</si>
  <si>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</si>
  <si>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</si>
  <si>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</si>
  <si>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</si>
  <si>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</si>
  <si>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</si>
  <si>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</si>
  <si>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</si>
  <si>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</si>
  <si>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</si>
  <si>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</si>
  <si>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</si>
  <si>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</si>
  <si>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</si>
  <si>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</si>
  <si>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</si>
  <si>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</si>
  <si>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</si>
  <si>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</si>
  <si>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</si>
  <si>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</si>
  <si>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</si>
  <si>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</si>
  <si>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</si>
  <si>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</si>
  <si>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</si>
  <si>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</si>
  <si>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</si>
  <si>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</si>
  <si>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</si>
  <si>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</si>
  <si>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</si>
  <si>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</si>
  <si>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</si>
  <si>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</si>
  <si>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</si>
  <si>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</si>
  <si>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</si>
  <si>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</si>
  <si>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</si>
  <si>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</si>
  <si>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</si>
  <si>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</si>
  <si>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</si>
  <si>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</si>
  <si>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</si>
  <si>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</si>
  <si>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</si>
  <si>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</si>
  <si>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</si>
  <si>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</si>
  <si>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</si>
  <si>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</si>
  <si>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</si>
  <si>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</si>
  <si>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</si>
  <si>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</si>
  <si>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</si>
  <si>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</si>
  <si>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</si>
  <si>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</si>
  <si>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</si>
  <si>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</si>
  <si>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</si>
  <si>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</si>
  <si>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</si>
  <si>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</si>
  <si>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</si>
  <si>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</si>
  <si>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</si>
  <si>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</si>
  <si>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</si>
  <si>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</si>
  <si>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</si>
  <si>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</si>
  <si>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</si>
  <si>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</si>
  <si>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</si>
  <si>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</si>
  <si>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</si>
  <si>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</si>
  <si>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</si>
  <si>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</si>
  <si>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</si>
  <si>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</si>
  <si>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</si>
  <si>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</si>
  <si>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</si>
  <si>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</si>
  <si>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</si>
  <si>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</si>
  <si>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</si>
  <si>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</si>
  <si>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</si>
  <si>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</si>
  <si>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</si>
  <si>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</si>
  <si>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</si>
  <si>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</si>
  <si>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</si>
  <si>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</si>
  <si>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</si>
  <si>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</si>
  <si>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</si>
  <si>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</si>
  <si>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</si>
  <si>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</si>
  <si>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</si>
  <si>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</si>
  <si>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</si>
  <si>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</si>
  <si>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</si>
  <si>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</si>
  <si>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</si>
  <si>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</si>
  <si>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</si>
  <si>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</si>
  <si>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</si>
  <si>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</si>
  <si>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</si>
  <si>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</si>
  <si>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</si>
  <si>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</si>
  <si>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</si>
  <si>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</si>
  <si>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</si>
  <si>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</si>
  <si>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</si>
  <si>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</si>
  <si>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</si>
  <si>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</si>
  <si>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</si>
  <si>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</si>
  <si>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</si>
  <si>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</si>
  <si>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</si>
  <si>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</si>
  <si>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</si>
  <si>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</si>
  <si>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</si>
  <si>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</si>
  <si>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</si>
  <si>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</si>
  <si>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</si>
  <si>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</si>
  <si>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</si>
  <si>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</si>
  <si>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</si>
  <si>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</si>
  <si>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</si>
  <si>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</si>
  <si>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</si>
  <si>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</si>
  <si>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</si>
  <si>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</si>
  <si>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</si>
  <si>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</si>
  <si>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</si>
  <si>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</si>
  <si>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</si>
  <si>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</si>
  <si>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</si>
  <si>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</si>
  <si>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</si>
  <si>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</si>
  <si>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</si>
  <si>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</si>
  <si>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</si>
  <si>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</si>
  <si>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</si>
  <si>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</si>
  <si>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</si>
  <si>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</si>
  <si>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</si>
  <si>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</si>
  <si>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</si>
  <si>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</si>
  <si>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</si>
  <si>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</si>
  <si>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</si>
  <si>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</si>
  <si>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</si>
  <si>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</si>
  <si>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</si>
  <si>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</si>
  <si>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</si>
  <si>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</si>
  <si>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</si>
  <si>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</si>
  <si>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</si>
  <si>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</si>
  <si>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</si>
  <si>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</si>
  <si>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</si>
  <si>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</si>
  <si>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</si>
  <si>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</si>
  <si>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</si>
  <si>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</si>
  <si>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</si>
  <si>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</si>
  <si>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</si>
  <si>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</si>
  <si>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</si>
  <si>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</si>
  <si>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</si>
  <si>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</si>
  <si>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</si>
  <si>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</si>
  <si>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</si>
  <si>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</si>
  <si>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</si>
  <si>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</si>
  <si>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</si>
  <si>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</si>
  <si>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</si>
  <si>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</si>
  <si>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</si>
  <si>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</si>
  <si>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</si>
  <si>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</si>
  <si>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</si>
  <si>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</si>
  <si>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</si>
  <si>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</si>
  <si>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</si>
  <si>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</si>
  <si>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</si>
  <si>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</si>
  <si>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</si>
  <si>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</si>
  <si>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</si>
  <si>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</si>
  <si>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</si>
  <si>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</si>
  <si>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</si>
  <si>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</si>
  <si>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</si>
  <si>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</si>
  <si>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</si>
  <si>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</si>
  <si>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</si>
  <si>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</si>
  <si>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</si>
  <si>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</si>
  <si>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</si>
  <si>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</si>
  <si>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</si>
  <si>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</si>
  <si>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</si>
  <si>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</si>
  <si>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</si>
  <si>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</si>
  <si>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</si>
  <si>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</si>
  <si>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</si>
  <si>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</si>
  <si>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</si>
  <si>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</si>
  <si>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</si>
  <si>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</si>
  <si>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</si>
  <si>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</si>
  <si>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</si>
  <si>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</si>
  <si>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</si>
  <si>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</si>
  <si>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</si>
  <si>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</si>
  <si>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</si>
  <si>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</si>
  <si>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</si>
  <si>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</si>
  <si>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</si>
  <si>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</si>
  <si>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</si>
  <si>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</si>
  <si>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</si>
  <si>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</si>
  <si>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</si>
  <si>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</si>
  <si>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</si>
  <si>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</si>
  <si>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</si>
  <si>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</si>
  <si>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</si>
  <si>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</si>
  <si>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</si>
  <si>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</si>
  <si>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</si>
  <si>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</si>
  <si>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</si>
  <si>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</si>
  <si>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</si>
  <si>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</si>
  <si>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</si>
  <si>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</si>
  <si>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</si>
  <si>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</si>
  <si>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</si>
  <si>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</si>
  <si>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</si>
  <si>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</si>
  <si>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</si>
  <si>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</si>
  <si>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</si>
  <si>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</si>
  <si>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</si>
  <si>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</si>
  <si>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</si>
  <si>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</si>
  <si>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</si>
  <si>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</si>
  <si>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</si>
  <si>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</si>
  <si>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</si>
  <si>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</si>
  <si>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</si>
  <si>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</si>
  <si>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</si>
  <si>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</si>
  <si>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</si>
  <si>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</si>
  <si>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</si>
  <si>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</si>
  <si>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</si>
  <si>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</si>
  <si>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</si>
  <si>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</si>
  <si>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</si>
  <si>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</si>
  <si>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</si>
  <si>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</si>
  <si>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</si>
  <si>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</si>
  <si>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</si>
  <si>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</si>
  <si>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</si>
  <si>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</si>
  <si>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</si>
  <si>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</si>
  <si>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</si>
  <si>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</si>
  <si>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</si>
  <si>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</si>
  <si>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</si>
  <si>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</si>
  <si>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</si>
  <si>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</si>
  <si>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</si>
  <si>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</si>
  <si>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</si>
  <si>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</si>
  <si>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</si>
  <si>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</si>
  <si>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</si>
  <si>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</si>
  <si>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</si>
  <si>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</si>
  <si>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</si>
  <si>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</si>
  <si>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</si>
  <si>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</si>
  <si>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</si>
  <si>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</si>
  <si>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</si>
  <si>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</si>
  <si>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</si>
  <si>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</si>
  <si>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</si>
  <si>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</si>
  <si>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</si>
  <si>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</si>
  <si>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</si>
  <si>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</si>
  <si>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</si>
  <si>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</si>
  <si>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</si>
  <si>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</si>
  <si>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</si>
  <si>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</si>
  <si>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</si>
  <si>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</si>
  <si>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</si>
  <si>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</si>
  <si>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</si>
  <si>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</si>
  <si>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</si>
  <si>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</si>
  <si>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</si>
  <si>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</si>
  <si>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</si>
  <si>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</si>
  <si>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</si>
  <si>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</si>
  <si>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</si>
  <si>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</si>
  <si>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</si>
  <si>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</si>
  <si>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</si>
  <si>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</si>
  <si>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</si>
  <si>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</si>
  <si>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</si>
  <si>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</si>
  <si>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</si>
  <si>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</si>
  <si>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</si>
  <si>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</si>
  <si>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</si>
  <si>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</si>
  <si>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</si>
  <si>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</si>
  <si>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</si>
  <si>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</si>
  <si>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</si>
  <si>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</si>
  <si>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</si>
  <si>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</si>
  <si>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</si>
  <si>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</si>
  <si>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</si>
  <si>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</si>
  <si>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</si>
  <si>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</si>
  <si>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</si>
  <si>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</si>
  <si>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</si>
  <si>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</si>
  <si>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</si>
  <si>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</si>
  <si>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</si>
  <si>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</si>
  <si>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</si>
  <si>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</si>
  <si>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</si>
  <si>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</si>
  <si>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</si>
  <si>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</si>
  <si>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</si>
  <si>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</si>
  <si>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</si>
  <si>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</si>
  <si>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</si>
  <si>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</si>
  <si>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</si>
  <si>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</si>
  <si>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</si>
  <si>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</si>
  <si>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</si>
  <si>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</si>
  <si>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</si>
  <si>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</si>
  <si>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</si>
  <si>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</si>
  <si>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</si>
  <si>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</si>
  <si>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</si>
  <si>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</si>
  <si>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</si>
  <si>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</si>
  <si>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</si>
  <si>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</si>
  <si>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</si>
  <si>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</si>
  <si>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</si>
  <si>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</si>
  <si>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</si>
  <si>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</si>
  <si>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</si>
  <si>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</si>
  <si>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</si>
  <si>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</si>
  <si>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</si>
  <si>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</si>
  <si>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</si>
  <si>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</si>
  <si>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</si>
  <si>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</si>
  <si>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</si>
  <si>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</si>
  <si>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</si>
  <si>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</si>
  <si>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</si>
  <si>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</si>
  <si>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</si>
  <si>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</si>
  <si>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</si>
  <si>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</si>
  <si>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</si>
  <si>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</si>
  <si>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</si>
  <si>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</si>
  <si>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</si>
  <si>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</si>
  <si>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</si>
  <si>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</si>
  <si>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</si>
  <si>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</si>
  <si>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</si>
  <si>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</si>
  <si>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</si>
  <si>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</si>
  <si>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</si>
  <si>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</si>
  <si>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</si>
  <si>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</si>
  <si>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</si>
  <si>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</si>
  <si>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</si>
  <si>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</si>
  <si>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</si>
  <si>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</si>
  <si>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</si>
  <si>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</si>
  <si>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</si>
  <si>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</si>
  <si>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</si>
  <si>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</si>
  <si>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</si>
  <si>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</si>
  <si>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</si>
  <si>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</si>
  <si>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</si>
  <si>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</si>
  <si>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</si>
  <si>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</si>
  <si>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</si>
  <si>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</si>
  <si>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</si>
  <si>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</si>
  <si>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</si>
  <si>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</si>
  <si>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</si>
  <si>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</si>
  <si>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</si>
  <si>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</si>
  <si>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</si>
  <si>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</si>
  <si>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</si>
  <si>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</si>
  <si>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</si>
  <si>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</si>
  <si>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</si>
  <si>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</si>
  <si>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</si>
  <si>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</si>
  <si>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</si>
  <si>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</si>
  <si>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</si>
  <si>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</si>
  <si>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</si>
  <si>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</si>
  <si>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</si>
  <si>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</si>
  <si>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</si>
  <si>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</si>
  <si>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</si>
  <si>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</si>
  <si>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</si>
  <si>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</si>
  <si>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</si>
  <si>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</si>
  <si>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</si>
  <si>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</si>
  <si>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</si>
  <si>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</si>
  <si>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</si>
  <si>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</si>
  <si>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</si>
  <si>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</si>
  <si>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</si>
  <si>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</si>
  <si>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</si>
  <si>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</si>
  <si>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</si>
  <si>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</si>
  <si>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</si>
  <si>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</si>
  <si>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</si>
  <si>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</si>
  <si>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</si>
  <si>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</si>
  <si>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</si>
  <si>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</si>
  <si>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</si>
  <si>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</si>
  <si>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</si>
  <si>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</si>
  <si>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</si>
  <si>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</si>
  <si>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</si>
  <si>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</si>
  <si>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</si>
  <si>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</si>
  <si>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</si>
  <si>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</si>
  <si>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</si>
  <si>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</si>
  <si>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</si>
  <si>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</si>
  <si>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</si>
  <si>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</si>
  <si>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</si>
  <si>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</si>
  <si>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</si>
  <si>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</si>
  <si>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</si>
  <si>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</si>
  <si>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</si>
  <si>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</si>
  <si>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</si>
  <si>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</si>
  <si>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</si>
  <si>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</si>
  <si>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</si>
  <si>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</si>
  <si>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</si>
  <si>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</si>
  <si>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</si>
  <si>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</si>
  <si>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</si>
  <si>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</si>
  <si>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</si>
  <si>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</si>
  <si>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</si>
  <si>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</si>
  <si>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</si>
  <si>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</si>
  <si>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</si>
  <si>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</si>
  <si>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</si>
  <si>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</si>
  <si>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</si>
  <si>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</si>
  <si>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</si>
  <si>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</si>
  <si>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</si>
  <si>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</si>
  <si>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</si>
  <si>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</si>
  <si>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</si>
  <si>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</si>
  <si>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</si>
  <si>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</si>
  <si>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</si>
  <si>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</si>
  <si>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</si>
  <si>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</si>
  <si>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</si>
  <si>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</si>
  <si>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</si>
  <si>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</si>
  <si>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</si>
  <si>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</si>
  <si>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</si>
  <si>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</si>
  <si>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</si>
  <si>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</si>
  <si>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</si>
  <si>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</si>
  <si>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</si>
  <si>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</si>
  <si>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</si>
  <si>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</si>
  <si>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</si>
  <si>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</si>
  <si>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</si>
  <si>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</si>
  <si>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</si>
  <si>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</si>
  <si>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</si>
  <si>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</si>
  <si>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</si>
  <si>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</si>
  <si>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</si>
  <si>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</si>
  <si>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</si>
  <si>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</si>
  <si>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</si>
  <si>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</si>
  <si>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</si>
  <si>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</si>
  <si>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</si>
  <si>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</si>
  <si>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</si>
  <si>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</si>
  <si>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</si>
  <si>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</si>
  <si>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</si>
  <si>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</si>
  <si>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</si>
  <si>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</si>
  <si>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</si>
  <si>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</si>
  <si>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</si>
  <si>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</si>
  <si>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</si>
  <si>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</si>
  <si>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</si>
  <si>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</si>
  <si>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</si>
  <si>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</si>
  <si>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</si>
  <si>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</si>
  <si>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</si>
  <si>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</si>
  <si>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</si>
  <si>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</si>
  <si>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</si>
  <si>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</si>
  <si>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</si>
  <si>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</si>
  <si>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</si>
  <si>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</si>
  <si>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</si>
  <si>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</si>
  <si>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</si>
  <si>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</si>
  <si>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</si>
  <si>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</si>
  <si>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</si>
  <si>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</si>
  <si>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</si>
  <si>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</si>
  <si>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</si>
  <si>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</si>
  <si>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</si>
  <si>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</si>
  <si>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</si>
  <si>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</si>
  <si>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</si>
  <si>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</si>
  <si>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</si>
  <si>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</si>
  <si>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</si>
  <si>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</si>
  <si>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</si>
  <si>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</si>
  <si>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</si>
  <si>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</si>
  <si>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</si>
  <si>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</si>
  <si>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</si>
  <si>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</si>
  <si>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</si>
  <si>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</si>
  <si>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</si>
  <si>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</si>
  <si>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</si>
  <si>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</si>
  <si>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</si>
  <si>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</si>
  <si>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</si>
  <si>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</si>
  <si>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</si>
  <si>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</si>
  <si>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</si>
  <si>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</si>
  <si>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</si>
  <si>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</si>
  <si>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</si>
  <si>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</si>
  <si>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</si>
  <si>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</si>
  <si>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</si>
  <si>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</si>
  <si>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</si>
  <si>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</si>
  <si>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</si>
  <si>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</si>
  <si>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</si>
  <si>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</si>
  <si>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</si>
  <si>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</si>
  <si>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</si>
  <si>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</si>
  <si>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</si>
  <si>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</si>
  <si>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</si>
  <si>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</si>
  <si>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</si>
  <si>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</si>
  <si>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</si>
  <si>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</si>
  <si>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</si>
  <si>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</si>
  <si>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</si>
  <si>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</si>
  <si>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</si>
  <si>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</si>
  <si>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</si>
  <si>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</si>
  <si>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</si>
  <si>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</si>
  <si>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</si>
  <si>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</si>
  <si>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</si>
  <si>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</si>
  <si>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</si>
  <si>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</si>
  <si>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</si>
  <si>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</si>
  <si>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</si>
  <si>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</si>
  <si>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</si>
  <si>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</si>
  <si>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</si>
  <si>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</si>
  <si>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</si>
  <si>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</si>
  <si>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</si>
  <si>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</si>
  <si>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</si>
  <si>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</si>
  <si>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</si>
  <si>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</si>
  <si>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</si>
  <si>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</si>
  <si>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</si>
  <si>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</si>
  <si>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</si>
  <si>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</si>
  <si>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</si>
  <si>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</si>
  <si>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</si>
  <si>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</si>
  <si>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</si>
  <si>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</si>
  <si>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</si>
  <si>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</si>
  <si>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</si>
  <si>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</si>
  <si>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</si>
  <si>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</si>
  <si>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</si>
  <si>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</si>
  <si>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</si>
  <si>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</si>
  <si>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</si>
  <si>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</si>
  <si>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</si>
  <si>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</si>
  <si>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</si>
  <si>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</si>
  <si>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</si>
  <si>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</si>
  <si>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</si>
  <si>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</si>
  <si>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</si>
  <si>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</si>
  <si>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</si>
  <si>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</si>
  <si>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</si>
  <si>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</si>
  <si>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</si>
  <si>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</si>
  <si>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</si>
  <si>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</si>
  <si>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</si>
  <si>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</si>
  <si>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</si>
  <si>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</si>
  <si>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</si>
  <si>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</si>
  <si>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</si>
  <si>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</si>
  <si>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</si>
  <si>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</si>
  <si>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</si>
  <si>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</si>
  <si>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</si>
  <si>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</si>
  <si>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</si>
  <si>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</si>
  <si>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</si>
  <si>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</si>
  <si>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</si>
  <si>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</si>
  <si>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</si>
  <si>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</si>
  <si>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</si>
  <si>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</si>
  <si>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</si>
  <si>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</si>
  <si>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</si>
  <si>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</si>
  <si>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</si>
  <si>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</si>
  <si>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</si>
  <si>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</si>
  <si>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</si>
  <si>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</si>
  <si>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</si>
  <si>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</si>
  <si>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</si>
  <si>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</si>
  <si>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</si>
  <si>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</si>
  <si>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</si>
  <si>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</si>
  <si>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</si>
  <si>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</si>
  <si>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</si>
  <si>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</si>
  <si>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</si>
  <si>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</si>
  <si>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</si>
  <si>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</si>
  <si>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</si>
  <si>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</si>
  <si>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</si>
  <si>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</si>
  <si>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</si>
  <si>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</si>
  <si>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</si>
  <si>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</si>
  <si>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</si>
  <si>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</si>
  <si>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</si>
  <si>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</si>
  <si>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</si>
  <si>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</si>
  <si>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</si>
  <si>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</si>
  <si>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</si>
  <si>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</si>
  <si>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</si>
  <si>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</si>
  <si>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</si>
  <si>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</si>
  <si>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</si>
  <si>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</si>
  <si>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</si>
  <si>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</si>
  <si>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</si>
  <si>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</si>
  <si>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</si>
  <si>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</si>
  <si>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</si>
  <si>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</si>
  <si>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</si>
  <si>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</si>
  <si>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</si>
  <si>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</si>
  <si>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</si>
  <si>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</si>
  <si>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</si>
  <si>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</si>
  <si>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</si>
  <si>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</si>
  <si>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</si>
  <si>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</si>
  <si>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</si>
  <si>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</si>
  <si>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</si>
  <si>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</si>
  <si>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</si>
  <si>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</si>
  <si>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</si>
  <si>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</si>
  <si>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</si>
  <si>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</si>
  <si>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</si>
  <si>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</si>
  <si>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</si>
  <si>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</si>
  <si>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</si>
  <si>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</si>
  <si>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</si>
  <si>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</si>
  <si>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</si>
  <si>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</si>
  <si>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</si>
  <si>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</si>
  <si>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</si>
  <si>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</si>
  <si>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</si>
  <si>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</si>
  <si>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</si>
  <si>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</si>
  <si>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</si>
  <si>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</si>
  <si>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</si>
  <si>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</si>
  <si>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</si>
  <si>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</si>
  <si>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</si>
  <si>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</si>
  <si>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</si>
  <si>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</si>
  <si>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</si>
  <si>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</si>
  <si>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</si>
  <si>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</si>
  <si>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</si>
  <si>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</si>
  <si>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</si>
  <si>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</si>
  <si>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</si>
  <si>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</si>
  <si>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</si>
  <si>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</si>
  <si>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</si>
  <si>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</si>
  <si>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</si>
  <si>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</si>
  <si>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</si>
  <si>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</si>
  <si>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</si>
  <si>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</si>
  <si>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</si>
  <si>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</si>
  <si>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</si>
  <si>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</si>
  <si>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</si>
  <si>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</si>
  <si>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</si>
  <si>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</si>
  <si>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</si>
  <si>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</si>
  <si>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</si>
  <si>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</si>
  <si>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</si>
  <si>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</si>
  <si>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</si>
  <si>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</si>
  <si>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</si>
  <si>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</si>
  <si>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</si>
  <si>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</si>
  <si>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</si>
  <si>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</si>
  <si>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</si>
  <si>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</si>
  <si>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</si>
  <si>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</si>
  <si>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</si>
  <si>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</si>
  <si>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</si>
  <si>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</si>
  <si>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</si>
  <si>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</si>
  <si>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</si>
  <si>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</si>
  <si>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</si>
  <si>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</si>
  <si>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</si>
  <si>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</si>
  <si>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</si>
  <si>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</si>
  <si>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</si>
  <si>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</si>
  <si>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</si>
  <si>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</si>
  <si>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</si>
  <si>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</si>
  <si>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</si>
  <si>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</si>
  <si>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</si>
  <si>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</si>
  <si>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</si>
  <si>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</si>
  <si>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</si>
  <si>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</si>
  <si>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</si>
  <si>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</si>
  <si>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</si>
  <si>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</si>
  <si>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</si>
  <si>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</si>
  <si>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</si>
  <si>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</si>
  <si>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</si>
  <si>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</si>
  <si>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</si>
  <si>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</si>
  <si>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</si>
  <si>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</si>
  <si>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</si>
  <si>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</si>
  <si>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</si>
  <si>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</si>
  <si>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</si>
  <si>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</si>
  <si>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</si>
  <si>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</si>
  <si>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</si>
  <si>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</si>
  <si>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</si>
  <si>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</si>
  <si>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</si>
  <si>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</si>
  <si>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</si>
  <si>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</si>
  <si>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</si>
  <si>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</si>
  <si>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</si>
  <si>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</si>
  <si>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</si>
  <si>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</si>
  <si>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</si>
  <si>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</si>
  <si>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</si>
  <si>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</si>
  <si>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</si>
  <si>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</si>
  <si>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</si>
  <si>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</si>
  <si>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</si>
  <si>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</si>
  <si>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</si>
  <si>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</si>
  <si>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</si>
  <si>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</si>
  <si>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</si>
  <si>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</si>
  <si>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</si>
  <si>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</si>
  <si>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</si>
  <si>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</si>
  <si>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</si>
  <si>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</si>
  <si>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</si>
  <si>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</si>
  <si>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</si>
  <si>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</si>
  <si>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</si>
  <si>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</si>
  <si>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</si>
  <si>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</si>
  <si>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</si>
  <si>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</si>
  <si>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</si>
  <si>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</si>
  <si>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</si>
  <si>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</si>
  <si>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</si>
  <si>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</si>
  <si>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</si>
  <si>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</si>
  <si>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</si>
  <si>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</si>
  <si>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</si>
  <si>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</si>
  <si>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</si>
  <si>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</si>
  <si>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</si>
  <si>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</si>
  <si>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</si>
  <si>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</si>
  <si>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</si>
  <si>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</si>
  <si>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</si>
  <si>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</si>
  <si>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</si>
  <si>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</si>
  <si>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</si>
  <si>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</si>
  <si>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</si>
  <si>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</si>
  <si>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</si>
  <si>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</si>
  <si>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</si>
  <si>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</si>
  <si>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</si>
  <si>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</si>
  <si>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</si>
  <si>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</si>
  <si>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</si>
  <si>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</si>
  <si>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</si>
  <si>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</si>
  <si>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</si>
  <si>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</si>
  <si>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</si>
  <si>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</si>
  <si>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</si>
  <si>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</si>
  <si>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</si>
  <si>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</si>
  <si>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</si>
  <si>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</si>
  <si>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</si>
  <si>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</si>
  <si>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</si>
  <si>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</si>
  <si>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</si>
  <si>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</si>
  <si>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</si>
  <si>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</si>
  <si>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</si>
  <si>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</si>
  <si>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</si>
  <si>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</si>
  <si>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</si>
  <si>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</si>
  <si>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</si>
  <si>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</si>
  <si>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</si>
  <si>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</si>
  <si>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</si>
  <si>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</si>
  <si>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</si>
  <si>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</si>
  <si>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</si>
  <si>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</si>
  <si>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</si>
  <si>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</si>
  <si>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</si>
  <si>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</si>
  <si>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</si>
  <si>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</si>
  <si>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</si>
  <si>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</si>
  <si>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</si>
  <si>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</si>
  <si>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</si>
  <si>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</si>
  <si>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</si>
  <si>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</si>
  <si>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</si>
  <si>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</si>
  <si>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</si>
  <si>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</si>
  <si>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</si>
  <si>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</si>
  <si>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</si>
  <si>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</si>
  <si>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</si>
  <si>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</si>
  <si>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</si>
  <si>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</si>
  <si>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</si>
  <si>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</si>
  <si>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</si>
  <si>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</si>
  <si>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</si>
  <si>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</si>
  <si>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</si>
  <si>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</si>
  <si>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</si>
  <si>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</si>
  <si>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</si>
  <si>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</si>
  <si>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</si>
  <si>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</si>
  <si>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</si>
  <si>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</si>
  <si>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</si>
  <si>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</si>
  <si>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</si>
  <si>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</si>
  <si>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</si>
  <si>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</si>
  <si>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</si>
  <si>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</si>
  <si>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</si>
  <si>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</si>
  <si>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</si>
  <si>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</si>
  <si>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</si>
  <si>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</si>
  <si>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</si>
  <si>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</si>
  <si>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</si>
  <si>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</si>
  <si>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</si>
  <si>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</si>
  <si>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</si>
  <si>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</si>
  <si>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</si>
  <si>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</si>
  <si>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</si>
  <si>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</si>
  <si>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</si>
  <si>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</si>
  <si>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</si>
  <si>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</si>
  <si>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</si>
  <si>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</si>
  <si>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</si>
  <si>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</si>
  <si>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</si>
  <si>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</si>
  <si>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</si>
  <si>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</si>
  <si>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</si>
  <si>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</si>
  <si>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</si>
  <si>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</si>
  <si>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</si>
  <si>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</si>
  <si>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</si>
  <si>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</si>
  <si>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</si>
  <si>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</si>
  <si>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</si>
  <si>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</si>
  <si>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</si>
  <si>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</si>
  <si>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</si>
  <si>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</si>
  <si>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</si>
  <si>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</si>
  <si>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</si>
  <si>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</si>
  <si>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</si>
  <si>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</si>
  <si>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</si>
  <si>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</si>
  <si>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</si>
  <si>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</si>
  <si>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</si>
  <si>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</si>
  <si>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</si>
  <si>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</si>
  <si>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</si>
  <si>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</si>
  <si>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</si>
  <si>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</si>
  <si>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</si>
  <si>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</si>
  <si>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</si>
  <si>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</si>
  <si>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</si>
  <si>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</si>
  <si>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</si>
  <si>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</si>
  <si>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</si>
  <si>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</si>
  <si>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</si>
  <si>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</si>
  <si>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</si>
  <si>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</si>
  <si>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</si>
  <si>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</si>
  <si>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</si>
  <si>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</si>
  <si>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</si>
  <si>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</si>
  <si>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</si>
  <si>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</si>
  <si>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</si>
  <si>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</si>
  <si>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</si>
  <si>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</si>
  <si>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</si>
  <si>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</si>
  <si>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</si>
  <si>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</si>
  <si>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</si>
  <si>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</si>
  <si>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</si>
  <si>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</si>
  <si>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</si>
  <si>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</si>
  <si>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</si>
  <si>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</si>
  <si>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</si>
  <si>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</si>
  <si>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</si>
  <si>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</si>
  <si>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</si>
  <si>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</si>
  <si>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</si>
  <si>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</si>
  <si>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</si>
  <si>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</si>
  <si>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</si>
  <si>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</si>
  <si>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</si>
  <si>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</si>
  <si>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</si>
  <si>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</si>
  <si>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</si>
  <si>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</si>
  <si>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</si>
  <si>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</si>
  <si>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</si>
  <si>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</si>
  <si>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</si>
  <si>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</si>
  <si>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</si>
  <si>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</si>
  <si>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</si>
  <si>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</si>
  <si>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</si>
  <si>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</si>
  <si>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</si>
  <si>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</si>
  <si>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</si>
  <si>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</si>
  <si>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</si>
  <si>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</si>
  <si>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</si>
  <si>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</si>
  <si>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</si>
  <si>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</si>
  <si>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</si>
  <si>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</si>
  <si>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</si>
  <si>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</si>
  <si>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</si>
  <si>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</si>
  <si>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</si>
  <si>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</si>
  <si>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</si>
  <si>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</si>
  <si>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</si>
  <si>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</si>
  <si>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</si>
  <si>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</si>
  <si>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</si>
  <si>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</si>
  <si>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</si>
  <si>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</si>
  <si>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</si>
  <si>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</si>
  <si>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</si>
  <si>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</si>
  <si>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</si>
  <si>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</si>
  <si>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</si>
  <si>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</si>
  <si>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</si>
  <si>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</si>
  <si>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</si>
  <si>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</si>
  <si>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</si>
  <si>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</si>
  <si>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</si>
  <si>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</si>
  <si>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</si>
  <si>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</si>
  <si>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</si>
  <si>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</si>
  <si>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</si>
  <si>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</si>
  <si>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</si>
  <si>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</si>
  <si>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</si>
  <si>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</si>
  <si>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</si>
  <si>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</si>
  <si>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</si>
  <si>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</si>
  <si>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</si>
  <si>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</si>
  <si>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</si>
  <si>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</si>
  <si>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</si>
  <si>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</si>
  <si>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</si>
  <si>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</si>
  <si>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</si>
  <si>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</si>
  <si>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</si>
  <si>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</si>
  <si>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</si>
  <si>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</si>
  <si>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</si>
  <si>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</si>
  <si>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</si>
  <si>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</si>
  <si>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</si>
  <si>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</si>
  <si>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</si>
  <si>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</si>
  <si>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</si>
  <si>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</si>
  <si>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</si>
  <si>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</si>
  <si>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</si>
  <si>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</si>
  <si>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</si>
  <si>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</si>
  <si>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</si>
  <si>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</si>
  <si>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</si>
  <si>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</si>
  <si>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</si>
  <si>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</si>
  <si>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</si>
  <si>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</si>
  <si>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</si>
  <si>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</si>
  <si>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</si>
  <si>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</si>
  <si>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</si>
  <si>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</si>
  <si>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</si>
  <si>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</si>
  <si>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</si>
  <si>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</si>
  <si>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</si>
  <si>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</si>
  <si>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</si>
  <si>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</si>
  <si>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</si>
  <si>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</si>
  <si>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</si>
  <si>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</si>
  <si>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</si>
  <si>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</si>
  <si>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</si>
  <si>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</si>
  <si>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</si>
  <si>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</si>
  <si>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</si>
  <si>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</si>
  <si>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</si>
  <si>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</si>
  <si>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</si>
  <si>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</si>
  <si>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</si>
  <si>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</si>
  <si>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</si>
  <si>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</si>
  <si>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</si>
  <si>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</si>
  <si>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</si>
  <si>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</si>
  <si>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</si>
  <si>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</si>
  <si>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</si>
  <si>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</si>
  <si>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</si>
  <si>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</si>
  <si>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</si>
  <si>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</si>
  <si>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</si>
  <si>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</si>
  <si>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</si>
  <si>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</si>
  <si>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</si>
  <si>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</si>
  <si>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</si>
  <si>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</si>
  <si>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</si>
  <si>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</si>
  <si>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</si>
  <si>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</si>
  <si>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</si>
  <si>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</si>
  <si>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</si>
  <si>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</si>
  <si>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</si>
  <si>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</si>
  <si>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</si>
  <si>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</si>
  <si>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</si>
  <si>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</si>
  <si>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</si>
  <si>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</si>
  <si>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</si>
  <si>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</si>
  <si>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</si>
  <si>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</si>
  <si>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</si>
  <si>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</si>
  <si>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</si>
  <si>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</si>
  <si>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</si>
  <si>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</si>
  <si>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</si>
  <si>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</si>
  <si>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</si>
  <si>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</si>
  <si>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</si>
  <si>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</si>
  <si>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</si>
  <si>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</si>
  <si>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</si>
  <si>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</si>
  <si>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</si>
  <si>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</si>
  <si>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</si>
  <si>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</si>
  <si>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</si>
  <si>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</si>
  <si>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</si>
  <si>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</si>
  <si>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</si>
  <si>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</si>
  <si>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</si>
  <si>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</si>
  <si>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</si>
  <si>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</si>
  <si>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</si>
  <si>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</si>
  <si>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</si>
  <si>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</si>
  <si>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</si>
  <si>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</si>
  <si>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</si>
  <si>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</si>
  <si>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</si>
  <si>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</si>
  <si>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</si>
  <si>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</si>
  <si>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</si>
  <si>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</si>
  <si>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</si>
  <si>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</si>
  <si>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</si>
  <si>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</si>
  <si>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</si>
  <si>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</si>
  <si>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</si>
  <si>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</si>
  <si>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</si>
  <si>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</si>
  <si>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</si>
  <si>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</si>
  <si>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</si>
  <si>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</si>
  <si>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</si>
  <si>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</si>
  <si>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</si>
  <si>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</si>
  <si>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</si>
  <si>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</si>
  <si>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</si>
  <si>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</si>
  <si>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</si>
  <si>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</si>
  <si>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</si>
  <si>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</si>
  <si>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</si>
  <si>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</si>
  <si>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</si>
  <si>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</si>
  <si>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</si>
  <si>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</si>
  <si>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</si>
  <si>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</si>
  <si>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</si>
  <si>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</si>
  <si>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</si>
  <si>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</si>
  <si>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</si>
  <si>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</si>
  <si>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</si>
  <si>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</si>
  <si>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</si>
  <si>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</si>
  <si>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</si>
  <si>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</si>
  <si>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</si>
  <si>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</si>
  <si>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</si>
  <si>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</si>
  <si>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</si>
  <si>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</si>
  <si>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</si>
  <si>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</si>
  <si>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</si>
  <si>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</si>
  <si>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</si>
  <si>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</si>
  <si>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</si>
  <si>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</si>
  <si>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</si>
  <si>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</si>
  <si>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</si>
  <si>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</si>
  <si>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</si>
  <si>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</si>
  <si>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</si>
  <si>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</si>
  <si>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</si>
  <si>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</si>
  <si>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</si>
  <si>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</si>
  <si>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</si>
  <si>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</si>
  <si>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</si>
  <si>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</si>
  <si>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</si>
  <si>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</si>
  <si>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</si>
  <si>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</si>
  <si>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</si>
  <si>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</si>
  <si>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</si>
  <si>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</si>
  <si>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</si>
  <si>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</si>
  <si>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</si>
  <si>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</si>
  <si>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</si>
  <si>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</si>
  <si>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</si>
  <si>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</si>
  <si>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</si>
  <si>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</si>
  <si>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</si>
  <si>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</si>
  <si>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</si>
  <si>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</si>
  <si>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</si>
  <si>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</si>
  <si>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</si>
  <si>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</si>
  <si>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</si>
  <si>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</si>
  <si>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</si>
  <si>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</si>
  <si>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</si>
  <si>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</si>
  <si>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</si>
  <si>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</si>
  <si>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</si>
  <si>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</si>
  <si>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</si>
  <si>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</si>
  <si>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</si>
  <si>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</si>
  <si>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</si>
  <si>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</si>
  <si>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</si>
  <si>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</si>
  <si>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</si>
  <si>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</si>
  <si>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</si>
  <si>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</si>
  <si>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</si>
  <si>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</si>
  <si>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</si>
  <si>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</si>
  <si>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</si>
  <si>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</si>
  <si>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</si>
  <si>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</si>
  <si>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</si>
  <si>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</si>
  <si>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</si>
  <si>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</si>
  <si>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</si>
  <si>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</si>
  <si>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</si>
  <si>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</si>
  <si>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</si>
  <si>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</si>
  <si>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</si>
  <si>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</si>
  <si>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</si>
  <si>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</si>
  <si>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</si>
  <si>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</si>
  <si>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</si>
  <si>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</si>
  <si>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</si>
  <si>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</si>
  <si>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</si>
  <si>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</si>
  <si>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</si>
  <si>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</si>
  <si>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</si>
  <si>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</si>
  <si>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</si>
  <si>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</si>
  <si>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</si>
  <si>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</si>
  <si>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</si>
  <si>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</si>
  <si>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</si>
  <si>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</si>
  <si>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</si>
  <si>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</si>
  <si>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</si>
  <si>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</si>
  <si>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</si>
  <si>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</si>
  <si>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</si>
  <si>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</si>
  <si>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</si>
  <si>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</si>
  <si>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</si>
  <si>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</si>
  <si>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</si>
  <si>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</si>
  <si>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</si>
  <si>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</si>
  <si>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</si>
  <si>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</si>
  <si>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</si>
  <si>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</si>
  <si>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</si>
  <si>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</si>
  <si>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</si>
  <si>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</si>
  <si>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</si>
  <si>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</si>
  <si>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</si>
  <si>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</si>
  <si>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</si>
  <si>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</si>
  <si>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</si>
  <si>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</si>
  <si>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</si>
  <si>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</si>
  <si>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</si>
  <si>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</si>
  <si>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</si>
  <si>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</si>
  <si>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</si>
  <si>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</si>
  <si>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</si>
  <si>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</si>
  <si>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</si>
  <si>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</si>
  <si>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</si>
  <si>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</si>
  <si>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</si>
  <si>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</si>
  <si>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</si>
  <si>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</si>
  <si>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</si>
  <si>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</si>
  <si>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</si>
  <si>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</si>
  <si>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</si>
  <si>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</si>
  <si>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</si>
  <si>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</si>
  <si>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</si>
  <si>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</si>
  <si>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</si>
  <si>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</si>
  <si>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</si>
  <si>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</si>
  <si>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</si>
  <si>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</si>
  <si>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</si>
  <si>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</si>
  <si>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</si>
  <si>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</si>
  <si>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</si>
  <si>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</si>
  <si>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</si>
  <si>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</si>
  <si>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</si>
  <si>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</si>
  <si>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</si>
  <si>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</si>
  <si>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</si>
  <si>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</si>
  <si>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</si>
  <si>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</si>
  <si>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</si>
  <si>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</si>
  <si>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</si>
  <si>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</si>
  <si>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</si>
  <si>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</si>
  <si>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</si>
  <si>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</si>
  <si>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</si>
  <si>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</si>
  <si>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</si>
  <si>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</si>
  <si>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</si>
  <si>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</si>
  <si>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</si>
  <si>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</si>
  <si>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</si>
  <si>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</si>
  <si>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</si>
  <si>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</si>
  <si>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</si>
  <si>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</si>
  <si>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</si>
  <si>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</si>
  <si>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</si>
  <si>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</si>
  <si>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</si>
  <si>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</si>
  <si>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</si>
  <si>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</si>
  <si>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</si>
  <si>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</si>
  <si>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</si>
  <si>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</si>
  <si>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</si>
  <si>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</si>
  <si>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</si>
  <si>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</si>
  <si>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</si>
  <si>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</si>
  <si>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</si>
  <si>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</si>
  <si>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</si>
  <si>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</si>
  <si>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</si>
  <si>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</si>
  <si>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</si>
  <si>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</si>
  <si>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</si>
  <si>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</si>
  <si>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</si>
  <si>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</si>
  <si>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</si>
  <si>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</si>
  <si>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</si>
  <si>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</si>
  <si>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</si>
  <si>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</si>
  <si>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</si>
  <si>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</si>
  <si>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</si>
  <si>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</si>
  <si>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</si>
  <si>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</si>
  <si>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</si>
  <si>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</si>
  <si>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</si>
  <si>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</si>
  <si>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</si>
  <si>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</si>
  <si>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</si>
  <si>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</si>
  <si>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</si>
  <si>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</si>
  <si>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</si>
  <si>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</si>
  <si>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</si>
  <si>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</si>
  <si>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</si>
  <si>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</si>
  <si>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</si>
  <si>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</si>
  <si>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</si>
  <si>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</si>
  <si>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</si>
  <si>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</si>
  <si>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</si>
  <si>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</si>
  <si>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</si>
  <si>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</si>
  <si>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</si>
  <si>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</si>
  <si>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</si>
  <si>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</si>
  <si>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</si>
  <si>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</si>
  <si>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</si>
  <si>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</si>
  <si>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</si>
  <si>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</si>
  <si>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</si>
  <si>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</si>
  <si>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</si>
  <si>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</si>
  <si>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</si>
  <si>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</si>
  <si>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</si>
  <si>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</si>
  <si>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</si>
  <si>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</si>
  <si>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</si>
  <si>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</si>
  <si>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</si>
  <si>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</si>
  <si>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</si>
  <si>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</si>
  <si>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</si>
  <si>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</si>
  <si>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</si>
  <si>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</si>
  <si>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</si>
  <si>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</si>
  <si>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</si>
  <si>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</si>
  <si>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</si>
  <si>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</si>
  <si>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</si>
  <si>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</si>
  <si>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</si>
  <si>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</si>
  <si>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</si>
  <si>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</si>
  <si>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</si>
  <si>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</si>
  <si>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</si>
  <si>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</si>
  <si>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</si>
  <si>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</si>
  <si>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</si>
  <si>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</si>
  <si>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</si>
  <si>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</si>
  <si>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</si>
  <si>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</si>
  <si>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</si>
  <si>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</si>
  <si>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</si>
  <si>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</si>
  <si>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</si>
  <si>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</si>
  <si>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</si>
  <si>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</si>
  <si>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</si>
  <si>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</si>
  <si>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</si>
  <si>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</si>
  <si>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</si>
  <si>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</si>
  <si>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</si>
  <si>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</si>
  <si>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</si>
  <si>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</si>
  <si>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</si>
  <si>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</si>
  <si>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</si>
  <si>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</si>
  <si>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</si>
  <si>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</si>
  <si>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</si>
  <si>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</si>
  <si>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</si>
  <si>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</si>
  <si>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</si>
  <si>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</si>
  <si>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</si>
  <si>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</si>
  <si>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</si>
  <si>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</si>
  <si>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</si>
  <si>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</si>
  <si>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</si>
  <si>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</si>
  <si>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</si>
  <si>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</si>
  <si>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</si>
  <si>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</si>
  <si>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</si>
  <si>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</si>
  <si>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</si>
  <si>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</si>
  <si>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</si>
  <si>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</si>
  <si>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</si>
  <si>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</si>
  <si>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</si>
  <si>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</si>
  <si>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</si>
  <si>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</si>
  <si>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</si>
  <si>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</si>
  <si>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</si>
  <si>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</si>
  <si>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</si>
  <si>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</si>
  <si>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</si>
  <si>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</si>
  <si>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</si>
  <si>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</si>
  <si>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</si>
  <si>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</si>
  <si>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</si>
  <si>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</si>
  <si>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</si>
  <si>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</si>
  <si>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</si>
  <si>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</si>
  <si>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</si>
  <si>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</si>
  <si>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</si>
  <si>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</si>
  <si>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</si>
  <si>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</si>
  <si>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</si>
  <si>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</si>
  <si>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</si>
  <si>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</si>
  <si>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</si>
  <si>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</si>
  <si>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</si>
  <si>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</si>
  <si>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</si>
  <si>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</si>
  <si>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</si>
  <si>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</si>
  <si>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</si>
  <si>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</si>
  <si>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</si>
  <si>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</si>
  <si>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</si>
  <si>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</si>
  <si>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</si>
  <si>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</si>
  <si>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</si>
  <si>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</si>
  <si>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</si>
  <si>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</si>
  <si>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</si>
  <si>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</si>
  <si>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</si>
  <si>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</si>
  <si>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</si>
  <si>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</si>
  <si>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</si>
  <si>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</si>
  <si>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</si>
  <si>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</si>
  <si>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</si>
  <si>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</si>
  <si>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</si>
  <si>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</si>
  <si>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</si>
  <si>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</si>
  <si>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</si>
  <si>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</si>
  <si>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</si>
  <si>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</si>
  <si>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</si>
  <si>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</si>
  <si>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</si>
  <si>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</si>
  <si>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</si>
  <si>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</si>
  <si>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</si>
  <si>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</si>
  <si>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</si>
  <si>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</si>
  <si>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</si>
  <si>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</si>
  <si>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</si>
  <si>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</si>
  <si>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</si>
  <si>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</si>
  <si>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</si>
  <si>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</si>
  <si>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</si>
  <si>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</si>
  <si>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</si>
  <si>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</si>
  <si>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</si>
  <si>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</si>
  <si>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</si>
  <si>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</si>
  <si>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</si>
  <si>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</si>
  <si>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</si>
  <si>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</si>
  <si>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</si>
  <si>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</si>
  <si>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</si>
  <si>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</si>
  <si>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</si>
  <si>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</si>
  <si>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</si>
  <si>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</si>
  <si>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</si>
  <si>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</si>
  <si>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</si>
  <si>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</si>
  <si>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</si>
  <si>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</si>
  <si>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</si>
  <si>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</si>
  <si>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</si>
  <si>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</si>
  <si>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</si>
  <si>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</si>
  <si>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</si>
  <si>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</si>
  <si>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</si>
  <si>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</si>
  <si>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</si>
  <si>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</si>
  <si>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</si>
  <si>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</si>
  <si>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</si>
  <si>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</si>
  <si>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</si>
  <si>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</si>
  <si>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</si>
  <si>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</si>
  <si>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</si>
  <si>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</si>
  <si>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</si>
  <si>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</si>
  <si>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</si>
  <si>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</si>
  <si>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</si>
  <si>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</si>
  <si>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</si>
  <si>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</si>
  <si>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</si>
  <si>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</si>
  <si>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</si>
  <si>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</si>
  <si>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</si>
  <si>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</si>
  <si>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</si>
  <si>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</si>
  <si>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</si>
  <si>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</si>
  <si>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</si>
  <si>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</si>
  <si>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</si>
  <si>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</si>
  <si>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</si>
  <si>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</si>
  <si>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</si>
  <si>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</si>
  <si>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</si>
  <si>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</si>
  <si>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</si>
  <si>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</si>
  <si>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</si>
  <si>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</si>
  <si>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</si>
  <si>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</si>
  <si>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</si>
  <si>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</si>
  <si>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</si>
  <si>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</si>
  <si>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</si>
  <si>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</si>
  <si>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</si>
  <si>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</si>
  <si>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</si>
  <si>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</si>
  <si>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</si>
  <si>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</si>
  <si>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</si>
  <si>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</si>
  <si>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</si>
  <si>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</si>
  <si>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</si>
  <si>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</si>
  <si>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</si>
  <si>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</si>
  <si>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</si>
  <si>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</si>
  <si>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</si>
  <si>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</si>
  <si>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</si>
  <si>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</si>
  <si>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</si>
  <si>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</si>
  <si>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</si>
  <si>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</si>
  <si>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</si>
  <si>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</si>
  <si>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</si>
  <si>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</si>
  <si>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</si>
  <si>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</si>
  <si>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</si>
  <si>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</si>
  <si>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</si>
  <si>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</si>
  <si>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</si>
  <si>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</si>
  <si>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</si>
  <si>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</si>
  <si>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</si>
  <si>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</si>
  <si>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</si>
  <si>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</si>
  <si>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</si>
  <si>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</si>
  <si>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</si>
  <si>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</si>
  <si>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</si>
  <si>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</si>
  <si>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</si>
  <si>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</si>
  <si>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</si>
  <si>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</si>
  <si>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</si>
  <si>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</si>
  <si>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</si>
  <si>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</si>
  <si>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</si>
  <si>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</si>
  <si>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</si>
  <si>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</si>
  <si>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</si>
  <si>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</si>
  <si>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</si>
  <si>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</si>
  <si>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</si>
  <si>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</si>
  <si>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</si>
  <si>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</si>
  <si>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</si>
  <si>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</si>
  <si>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</si>
  <si>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</si>
  <si>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</si>
  <si>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</si>
  <si>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</si>
  <si>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</si>
  <si>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</si>
  <si>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</si>
  <si>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</si>
  <si>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</si>
  <si>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</si>
  <si>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</si>
  <si>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</si>
  <si>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</si>
  <si>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</si>
  <si>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</si>
  <si>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</si>
  <si>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</si>
  <si>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</si>
  <si>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</si>
  <si>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</si>
  <si>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</si>
  <si>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</si>
  <si>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</si>
  <si>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</si>
  <si>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</si>
  <si>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</si>
  <si>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</si>
  <si>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</si>
  <si>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</si>
  <si>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</si>
  <si>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</si>
  <si>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</si>
  <si>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</si>
  <si>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</si>
  <si>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</si>
  <si>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</si>
  <si>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</si>
  <si>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</si>
  <si>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</si>
  <si>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</si>
  <si>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</si>
  <si>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</si>
  <si>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</si>
  <si>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</si>
  <si>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</si>
  <si>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</si>
  <si>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</si>
  <si>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</si>
  <si>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</si>
  <si>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</si>
  <si>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</si>
  <si>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</si>
  <si>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</si>
  <si>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</si>
  <si>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</si>
  <si>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</si>
  <si>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</si>
  <si>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</si>
  <si>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</si>
  <si>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</si>
  <si>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</si>
  <si>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</si>
  <si>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</si>
  <si>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</si>
  <si>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</si>
  <si>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</si>
  <si>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</si>
  <si>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</si>
  <si>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</si>
  <si>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</si>
  <si>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</si>
  <si>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</si>
  <si>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</si>
  <si>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</si>
  <si>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</si>
  <si>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</si>
  <si>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</si>
  <si>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</si>
  <si>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</si>
  <si>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</si>
  <si>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</si>
  <si>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</si>
  <si>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</si>
  <si>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</si>
  <si>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</si>
  <si>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</si>
  <si>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</si>
  <si>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</si>
  <si>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</si>
  <si>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</si>
  <si>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</si>
  <si>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</si>
  <si>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</si>
  <si>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</si>
  <si>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</si>
  <si>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</si>
  <si>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</si>
  <si>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</si>
  <si>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</si>
  <si>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</si>
  <si>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</si>
  <si>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</si>
  <si>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</si>
  <si>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</si>
  <si>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</si>
  <si>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</si>
  <si>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</si>
  <si>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</si>
  <si>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</si>
  <si>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</si>
  <si>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</si>
  <si>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</si>
  <si>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</si>
  <si>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</si>
  <si>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</si>
  <si>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</si>
  <si>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</si>
  <si>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</si>
  <si>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</si>
  <si>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</si>
  <si>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</si>
  <si>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</si>
  <si>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</si>
  <si>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</si>
  <si>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</si>
  <si>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</si>
  <si>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</si>
  <si>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</si>
  <si>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</si>
  <si>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</si>
  <si>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</si>
  <si>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</si>
  <si>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</si>
  <si>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</si>
  <si>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</si>
  <si>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</si>
  <si>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</si>
  <si>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</si>
  <si>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</si>
  <si>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</si>
  <si>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</si>
  <si>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</si>
  <si>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</si>
  <si>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</si>
  <si>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</si>
  <si>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</si>
  <si>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</si>
  <si>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</si>
  <si>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</si>
  <si>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</si>
  <si>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</si>
  <si>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</si>
  <si>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</si>
  <si>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</si>
  <si>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</si>
  <si>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</si>
  <si>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</si>
  <si>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</si>
  <si>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</si>
  <si>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</si>
  <si>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</si>
  <si>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</si>
  <si>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</si>
  <si>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</si>
  <si>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</si>
  <si>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</si>
  <si>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</si>
  <si>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</si>
  <si>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</si>
  <si>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</si>
  <si>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</si>
  <si>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</si>
  <si>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</si>
  <si>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</si>
  <si>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</si>
  <si>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</si>
  <si>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</si>
  <si>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</si>
  <si>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</si>
  <si>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</si>
  <si>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</si>
  <si>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</si>
  <si>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</si>
  <si>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</si>
  <si>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</si>
  <si>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</si>
  <si>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</si>
  <si>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</si>
  <si>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</si>
  <si>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</si>
  <si>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</si>
  <si>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</si>
  <si>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</si>
  <si>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</si>
  <si>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</si>
  <si>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</si>
  <si>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</si>
  <si>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</si>
  <si>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</si>
  <si>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</si>
  <si>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</si>
  <si>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</si>
  <si>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</si>
  <si>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</si>
  <si>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</si>
  <si>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</si>
  <si>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</si>
  <si>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</si>
  <si>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</si>
  <si>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</si>
  <si>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</si>
  <si>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</si>
  <si>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</si>
  <si>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</si>
  <si>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</si>
  <si>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</si>
  <si>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</si>
  <si>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</si>
  <si>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</si>
  <si>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</si>
  <si>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</si>
  <si>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</si>
  <si>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</si>
  <si>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</si>
  <si>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</si>
  <si>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</si>
  <si>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</si>
  <si>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</si>
  <si>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</si>
  <si>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</si>
  <si>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</si>
  <si>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</si>
  <si>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</si>
  <si>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</si>
  <si>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</si>
  <si>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</si>
  <si>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</si>
  <si>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</si>
  <si>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</si>
  <si>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</si>
  <si>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</si>
  <si>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</si>
  <si>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</si>
  <si>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</si>
  <si>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</si>
  <si>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</si>
  <si>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</si>
  <si>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</si>
  <si>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</si>
  <si>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</si>
  <si>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</si>
  <si>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</si>
  <si>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</si>
  <si>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</si>
  <si>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</si>
  <si>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</si>
  <si>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</si>
  <si>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</si>
  <si>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</si>
  <si>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</si>
  <si>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</si>
  <si>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</si>
  <si>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</si>
  <si>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</si>
  <si>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</si>
  <si>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</si>
  <si>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</si>
  <si>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</si>
  <si>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</si>
  <si>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</si>
  <si>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</si>
  <si>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</si>
  <si>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</si>
  <si>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</si>
  <si>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</si>
  <si>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</si>
  <si>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</si>
  <si>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</si>
  <si>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</si>
  <si>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</si>
  <si>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</si>
  <si>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</si>
  <si>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</si>
  <si>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</si>
  <si>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</si>
  <si>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</si>
  <si>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</si>
  <si>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</si>
  <si>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</si>
  <si>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</si>
  <si>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</si>
  <si>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</si>
  <si>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</si>
  <si>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</si>
  <si>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</si>
  <si>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</si>
  <si>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</si>
  <si>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</si>
  <si>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</si>
  <si>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</si>
  <si>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</si>
  <si>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</si>
  <si>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</si>
  <si>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</si>
  <si>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</si>
  <si>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</si>
  <si>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</si>
  <si>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</si>
  <si>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</si>
  <si>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</si>
  <si>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</si>
  <si>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</si>
  <si>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</si>
  <si>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</si>
  <si>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</si>
  <si>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</si>
  <si>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</si>
  <si>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</si>
  <si>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</si>
  <si>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</si>
  <si>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</si>
  <si>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</si>
  <si>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</si>
  <si>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</si>
  <si>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</si>
  <si>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</si>
  <si>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</si>
  <si>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</si>
  <si>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</si>
  <si>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</si>
  <si>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</si>
  <si>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</si>
  <si>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</si>
  <si>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</si>
  <si>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</si>
  <si>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</si>
  <si>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</si>
  <si>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</si>
  <si>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</si>
  <si>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</si>
  <si>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</si>
  <si>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</si>
  <si>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</si>
  <si>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</si>
  <si>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</si>
  <si>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</si>
  <si>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</si>
  <si>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</si>
  <si>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</si>
  <si>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</si>
  <si>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</si>
  <si>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</si>
  <si>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</si>
  <si>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</si>
  <si>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</si>
  <si>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</si>
  <si>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</si>
  <si>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</si>
  <si>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</si>
  <si>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</si>
  <si>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</si>
  <si>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</si>
  <si>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</si>
  <si>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</si>
  <si>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</si>
  <si>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</si>
  <si>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</si>
  <si>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</si>
  <si>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</si>
  <si>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</si>
  <si>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</si>
  <si>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</si>
  <si>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</si>
  <si>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</si>
  <si>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</si>
  <si>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</si>
  <si>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</si>
  <si>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</si>
  <si>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</si>
  <si>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</si>
  <si>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</si>
  <si>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</si>
  <si>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</si>
  <si>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</si>
  <si>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</si>
  <si>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</si>
  <si>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</si>
  <si>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</si>
  <si>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</si>
  <si>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</si>
  <si>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</si>
  <si>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</si>
  <si>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</si>
  <si>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</si>
  <si>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</si>
  <si>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</si>
  <si>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</si>
  <si>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</si>
  <si>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</si>
  <si>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</si>
  <si>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</si>
  <si>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</si>
  <si>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</si>
  <si>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</si>
  <si>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</si>
  <si>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</si>
  <si>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</si>
  <si>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</si>
  <si>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</si>
  <si>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</si>
  <si>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</si>
  <si>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</si>
  <si>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</si>
  <si>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</si>
  <si>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</si>
  <si>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</si>
  <si>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</si>
  <si>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</si>
  <si>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</si>
  <si>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</si>
  <si>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</si>
  <si>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</si>
  <si>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</si>
  <si>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</si>
  <si>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</si>
  <si>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</si>
  <si>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</si>
  <si>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</si>
  <si>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</si>
  <si>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</si>
  <si>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</si>
  <si>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</si>
  <si>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</si>
  <si>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</si>
  <si>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</si>
  <si>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</si>
  <si>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</si>
  <si>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</si>
  <si>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</si>
  <si>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</si>
  <si>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</si>
  <si>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</si>
  <si>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</si>
  <si>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</si>
  <si>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</si>
  <si>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</si>
  <si>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</si>
  <si>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</si>
  <si>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</si>
  <si>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</si>
  <si>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</si>
  <si>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</si>
  <si>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</si>
  <si>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</si>
  <si>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</si>
  <si>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</si>
  <si>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</si>
  <si>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</si>
  <si>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</si>
  <si>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</si>
  <si>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</si>
  <si>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</si>
  <si>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</si>
  <si>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</si>
  <si>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</si>
  <si>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</si>
  <si>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</si>
  <si>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</si>
  <si>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</si>
  <si>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</si>
  <si>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</si>
  <si>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</si>
  <si>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</si>
  <si>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</si>
  <si>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</si>
  <si>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</si>
  <si>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</si>
  <si>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</si>
  <si>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</si>
  <si>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</si>
  <si>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</si>
  <si>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</si>
  <si>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</si>
  <si>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</si>
  <si>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</si>
  <si>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</si>
  <si>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</si>
  <si>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</si>
  <si>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</si>
  <si>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</si>
  <si>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</si>
  <si>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</si>
  <si>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</si>
  <si>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</si>
  <si>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</si>
  <si>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</si>
  <si>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</si>
  <si>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</si>
  <si>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</si>
  <si>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</si>
  <si>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</si>
  <si>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</si>
  <si>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</si>
  <si>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</si>
  <si>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</si>
  <si>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</si>
  <si>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</si>
  <si>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</si>
  <si>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</si>
  <si>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</si>
  <si>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</si>
  <si>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</si>
  <si>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</si>
  <si>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</si>
  <si>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</si>
  <si>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</si>
  <si>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</si>
  <si>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</si>
  <si>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</si>
  <si>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</si>
  <si>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</si>
  <si>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</si>
  <si>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</si>
  <si>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</si>
  <si>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</si>
  <si>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</si>
  <si>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</si>
  <si>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</si>
  <si>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</si>
  <si>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</si>
  <si>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</si>
  <si>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</si>
  <si>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</si>
  <si>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</si>
  <si>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</si>
  <si>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</si>
  <si>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</si>
  <si>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</si>
  <si>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</si>
  <si>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</si>
  <si>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</si>
  <si>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</si>
  <si>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</si>
  <si>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</si>
  <si>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</si>
  <si>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</si>
  <si>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</si>
  <si>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</si>
  <si>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</si>
  <si>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</si>
  <si>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</si>
  <si>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</si>
  <si>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</si>
  <si>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</si>
  <si>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</si>
  <si>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</si>
  <si>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</si>
  <si>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</si>
  <si>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</si>
  <si>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</si>
  <si>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</si>
  <si>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</si>
  <si>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</si>
  <si>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</si>
  <si>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</si>
  <si>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</si>
  <si>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</si>
  <si>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</si>
  <si>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</si>
  <si>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</si>
  <si>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</si>
  <si>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</si>
  <si>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</si>
  <si>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</si>
  <si>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</si>
  <si>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</si>
  <si>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</si>
  <si>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</si>
  <si>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</si>
  <si>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</si>
  <si>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</si>
  <si>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</si>
  <si>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</si>
  <si>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</si>
  <si>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</si>
  <si>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</si>
  <si>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</si>
  <si>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</si>
  <si>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</si>
  <si>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</si>
  <si>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</si>
  <si>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</si>
  <si>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</si>
  <si>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</si>
  <si>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</si>
  <si>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</si>
  <si>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</si>
  <si>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</si>
  <si>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</si>
  <si>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</si>
  <si>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</si>
  <si>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</si>
  <si>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</si>
  <si>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</si>
  <si>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</si>
  <si>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</si>
  <si>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</si>
  <si>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</si>
  <si>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</si>
  <si>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</si>
  <si>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</si>
  <si>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</si>
  <si>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</si>
  <si>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</si>
  <si>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</si>
  <si>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</si>
  <si>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</si>
  <si>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</si>
  <si>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</si>
  <si>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</si>
  <si>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</si>
  <si>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</si>
  <si>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</si>
  <si>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</si>
  <si>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</si>
  <si>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</si>
  <si>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ア</t>
  </si>
  <si>
    <t>Ⅰ</t>
    <phoneticPr fontId="18"/>
  </si>
  <si>
    <t>１</t>
    <phoneticPr fontId="18"/>
  </si>
  <si>
    <t>i1508</t>
    <phoneticPr fontId="18"/>
  </si>
  <si>
    <t>イ</t>
  </si>
  <si>
    <t>Ⅱ</t>
  </si>
  <si>
    <t>Ⅱ</t>
    <phoneticPr fontId="18"/>
  </si>
  <si>
    <t>国語</t>
    <rPh sb="0" eb="2">
      <t>コクゴ</t>
    </rPh>
    <phoneticPr fontId="6"/>
  </si>
  <si>
    <t>ウ</t>
  </si>
  <si>
    <t>国語</t>
    <phoneticPr fontId="6"/>
  </si>
  <si>
    <t>書写</t>
    <phoneticPr fontId="6"/>
  </si>
  <si>
    <t>算数</t>
    <phoneticPr fontId="6"/>
  </si>
  <si>
    <t>生活</t>
    <phoneticPr fontId="6"/>
  </si>
  <si>
    <t>音楽</t>
    <rPh sb="0" eb="2">
      <t>オンガク</t>
    </rPh>
    <phoneticPr fontId="6"/>
  </si>
  <si>
    <t>図画工作</t>
    <rPh sb="0" eb="4">
      <t>ズガコウサク</t>
    </rPh>
    <phoneticPr fontId="6"/>
  </si>
  <si>
    <t>図工</t>
    <rPh sb="0" eb="2">
      <t>ズコウ</t>
    </rPh>
    <phoneticPr fontId="6"/>
  </si>
  <si>
    <t>道徳</t>
    <rPh sb="0" eb="2">
      <t>ドウトク</t>
    </rPh>
    <phoneticPr fontId="6"/>
  </si>
  <si>
    <t>Ⅲ1</t>
    <phoneticPr fontId="6"/>
  </si>
  <si>
    <t>1</t>
    <phoneticPr fontId="6"/>
  </si>
  <si>
    <t>Ⅰ</t>
    <phoneticPr fontId="6"/>
  </si>
  <si>
    <t>1～2</t>
    <phoneticPr fontId="6"/>
  </si>
  <si>
    <t>Ⅰ・Ⅱ</t>
    <phoneticPr fontId="6"/>
  </si>
  <si>
    <t>Ⅱ</t>
    <phoneticPr fontId="6"/>
  </si>
  <si>
    <t>書写</t>
    <rPh sb="0" eb="2">
      <t>ショシャ</t>
    </rPh>
    <phoneticPr fontId="6"/>
  </si>
  <si>
    <t>算数</t>
    <rPh sb="0" eb="2">
      <t>サンスウ</t>
    </rPh>
    <phoneticPr fontId="6"/>
  </si>
  <si>
    <t>生活</t>
    <rPh sb="0" eb="2">
      <t>セイカツ</t>
    </rPh>
    <phoneticPr fontId="6"/>
  </si>
  <si>
    <t>2</t>
    <phoneticPr fontId="6"/>
  </si>
  <si>
    <t>〇</t>
  </si>
  <si>
    <t>社会</t>
    <rPh sb="0" eb="2">
      <t>シャカイ</t>
    </rPh>
    <phoneticPr fontId="6"/>
  </si>
  <si>
    <t>地図</t>
    <rPh sb="0" eb="2">
      <t>チズ</t>
    </rPh>
    <phoneticPr fontId="6"/>
  </si>
  <si>
    <t>理科</t>
    <phoneticPr fontId="6"/>
  </si>
  <si>
    <t>図画工作</t>
    <rPh sb="0" eb="2">
      <t>ズガ</t>
    </rPh>
    <rPh sb="2" eb="4">
      <t>コウサク</t>
    </rPh>
    <phoneticPr fontId="6"/>
  </si>
  <si>
    <t>体育</t>
    <rPh sb="0" eb="2">
      <t>タイイク</t>
    </rPh>
    <phoneticPr fontId="6"/>
  </si>
  <si>
    <t>保健</t>
    <rPh sb="0" eb="2">
      <t>ホケン</t>
    </rPh>
    <phoneticPr fontId="6"/>
  </si>
  <si>
    <t>3</t>
    <phoneticPr fontId="6"/>
  </si>
  <si>
    <t>3～4 5～6</t>
    <phoneticPr fontId="6"/>
  </si>
  <si>
    <t>3～4</t>
    <phoneticPr fontId="6"/>
  </si>
  <si>
    <t>i1601</t>
    <phoneticPr fontId="18"/>
  </si>
  <si>
    <t>a252</t>
    <phoneticPr fontId="18"/>
  </si>
  <si>
    <t>a253</t>
    <phoneticPr fontId="18"/>
  </si>
  <si>
    <t>i1801</t>
    <phoneticPr fontId="18"/>
  </si>
  <si>
    <t>a282</t>
    <phoneticPr fontId="18"/>
  </si>
  <si>
    <t>a283</t>
    <phoneticPr fontId="18"/>
  </si>
  <si>
    <t>i1509</t>
    <phoneticPr fontId="18"/>
  </si>
  <si>
    <t>i1602</t>
    <phoneticPr fontId="18"/>
  </si>
  <si>
    <t>i1603</t>
    <phoneticPr fontId="18"/>
  </si>
  <si>
    <t>i1510</t>
    <phoneticPr fontId="18"/>
  </si>
  <si>
    <t>i1604</t>
    <phoneticPr fontId="18"/>
  </si>
  <si>
    <t>i1802</t>
    <phoneticPr fontId="18"/>
  </si>
  <si>
    <t>Ⅰ 小学校学習指導要領に準じる授業を行うグループ</t>
    <rPh sb="2" eb="5">
      <t>ショウガッコウ</t>
    </rPh>
    <rPh sb="5" eb="7">
      <t>ガクシュウ</t>
    </rPh>
    <rPh sb="7" eb="9">
      <t>シドウ</t>
    </rPh>
    <rPh sb="9" eb="11">
      <t>ヨウリョウ</t>
    </rPh>
    <rPh sb="12" eb="13">
      <t>ジュン</t>
    </rPh>
    <rPh sb="15" eb="17">
      <t>ジュギョウ</t>
    </rPh>
    <rPh sb="18" eb="19">
      <t>オコナ</t>
    </rPh>
    <phoneticPr fontId="6"/>
  </si>
  <si>
    <t>Ⅱ 教科学習を中心とした授業を行うグループ</t>
    <rPh sb="2" eb="4">
      <t>キョウカ</t>
    </rPh>
    <rPh sb="4" eb="6">
      <t>ガクシュウ</t>
    </rPh>
    <rPh sb="7" eb="9">
      <t>チュウシン</t>
    </rPh>
    <rPh sb="12" eb="14">
      <t>ジュギョウ</t>
    </rPh>
    <rPh sb="15" eb="16">
      <t>オコナ</t>
    </rPh>
    <phoneticPr fontId="6"/>
  </si>
  <si>
    <t>Ⅲ1 自立活動を主としことば・かず・概念の気づきを学習するグループ</t>
    <rPh sb="3" eb="5">
      <t>ジリツ</t>
    </rPh>
    <rPh sb="5" eb="7">
      <t>カツドウ</t>
    </rPh>
    <rPh sb="8" eb="9">
      <t>オモ</t>
    </rPh>
    <rPh sb="18" eb="20">
      <t>ガイネン</t>
    </rPh>
    <rPh sb="21" eb="22">
      <t>キ</t>
    </rPh>
    <rPh sb="25" eb="27">
      <t>ガクシュウ</t>
    </rPh>
    <phoneticPr fontId="6"/>
  </si>
  <si>
    <t>Ⅲ2 　自立活動を主とした学習を行うグループ</t>
    <rPh sb="4" eb="8">
      <t>ジリツカツドウ</t>
    </rPh>
    <rPh sb="9" eb="10">
      <t>シュ</t>
    </rPh>
    <rPh sb="13" eb="15">
      <t>ガクシュウ</t>
    </rPh>
    <rPh sb="16" eb="17">
      <t>オコナ</t>
    </rPh>
    <phoneticPr fontId="6"/>
  </si>
  <si>
    <t>学校名　大阪府立　　　　　　　　　　　　中津支援学校（小学部）</t>
    <rPh sb="0" eb="3">
      <t>ガッコウメイ</t>
    </rPh>
    <rPh sb="4" eb="6">
      <t>オオサカ</t>
    </rPh>
    <rPh sb="6" eb="7">
      <t>フ</t>
    </rPh>
    <rPh sb="7" eb="8">
      <t>リツ</t>
    </rPh>
    <rPh sb="20" eb="22">
      <t>ナカツ</t>
    </rPh>
    <rPh sb="22" eb="24">
      <t>シエン</t>
    </rPh>
    <rPh sb="24" eb="26">
      <t>ガッコウ</t>
    </rPh>
    <rPh sb="27" eb="29">
      <t>ショウガク</t>
    </rPh>
    <rPh sb="29" eb="30">
      <t>ブ</t>
    </rPh>
    <phoneticPr fontId="18"/>
  </si>
  <si>
    <t>a111</t>
    <phoneticPr fontId="18"/>
  </si>
  <si>
    <t>a112</t>
    <phoneticPr fontId="18"/>
  </si>
  <si>
    <t>a139</t>
    <phoneticPr fontId="18"/>
  </si>
  <si>
    <t>a167</t>
    <phoneticPr fontId="18"/>
  </si>
  <si>
    <t>a168</t>
    <phoneticPr fontId="18"/>
  </si>
  <si>
    <t>a252</t>
    <phoneticPr fontId="18"/>
  </si>
  <si>
    <t>a253</t>
    <phoneticPr fontId="18"/>
  </si>
  <si>
    <t>a264</t>
    <phoneticPr fontId="18"/>
  </si>
  <si>
    <t>a282</t>
    <phoneticPr fontId="18"/>
  </si>
  <si>
    <t>a283</t>
    <phoneticPr fontId="18"/>
  </si>
  <si>
    <t>a318</t>
    <phoneticPr fontId="18"/>
  </si>
  <si>
    <t>a113</t>
    <phoneticPr fontId="18"/>
  </si>
  <si>
    <t>a114</t>
    <phoneticPr fontId="18"/>
  </si>
  <si>
    <t>a140</t>
    <phoneticPr fontId="18"/>
  </si>
  <si>
    <t>a169</t>
    <phoneticPr fontId="18"/>
  </si>
  <si>
    <t>a170</t>
    <phoneticPr fontId="18"/>
  </si>
  <si>
    <t>a265</t>
    <phoneticPr fontId="18"/>
  </si>
  <si>
    <t>a319</t>
    <phoneticPr fontId="18"/>
  </si>
  <si>
    <t>2</t>
    <phoneticPr fontId="18"/>
  </si>
  <si>
    <t>a115</t>
    <phoneticPr fontId="18"/>
  </si>
  <si>
    <t>a116</t>
    <phoneticPr fontId="18"/>
  </si>
  <si>
    <t>a141</t>
    <phoneticPr fontId="18"/>
  </si>
  <si>
    <t>a151</t>
    <phoneticPr fontId="18"/>
  </si>
  <si>
    <t>a166</t>
    <phoneticPr fontId="18"/>
  </si>
  <si>
    <t>a171</t>
    <phoneticPr fontId="18"/>
  </si>
  <si>
    <t>a172</t>
    <phoneticPr fontId="18"/>
  </si>
  <si>
    <t>a226</t>
    <phoneticPr fontId="18"/>
  </si>
  <si>
    <t>a266</t>
    <phoneticPr fontId="18"/>
  </si>
  <si>
    <t>a284</t>
    <phoneticPr fontId="18"/>
  </si>
  <si>
    <t>a285</t>
    <phoneticPr fontId="18"/>
  </si>
  <si>
    <t>a298</t>
    <phoneticPr fontId="18"/>
  </si>
  <si>
    <t>a320</t>
    <phoneticPr fontId="18"/>
  </si>
  <si>
    <t>Ⅱ・Ⅲ1</t>
    <phoneticPr fontId="6"/>
  </si>
  <si>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</si>
  <si>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</si>
  <si>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</si>
  <si>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</si>
  <si>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</si>
  <si>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</si>
  <si>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４</t>
    <phoneticPr fontId="6"/>
  </si>
  <si>
    <t>5-1</t>
  </si>
  <si>
    <t>５</t>
    <phoneticPr fontId="6"/>
  </si>
  <si>
    <t>6-1</t>
  </si>
  <si>
    <t>６</t>
    <phoneticPr fontId="6"/>
  </si>
  <si>
    <t>a117</t>
    <phoneticPr fontId="6"/>
  </si>
  <si>
    <t>a119</t>
    <phoneticPr fontId="6"/>
  </si>
  <si>
    <t>a121</t>
    <phoneticPr fontId="6"/>
  </si>
  <si>
    <t>4-2</t>
  </si>
  <si>
    <t>5-2</t>
  </si>
  <si>
    <t>6-2</t>
  </si>
  <si>
    <t>a118</t>
    <phoneticPr fontId="6"/>
  </si>
  <si>
    <t>a120</t>
    <phoneticPr fontId="6"/>
  </si>
  <si>
    <t>a122</t>
    <phoneticPr fontId="6"/>
  </si>
  <si>
    <t>4-3</t>
  </si>
  <si>
    <t>4</t>
    <phoneticPr fontId="6"/>
  </si>
  <si>
    <t>5-3</t>
  </si>
  <si>
    <t>５～６</t>
    <phoneticPr fontId="6"/>
  </si>
  <si>
    <t>6-3</t>
  </si>
  <si>
    <t>a111</t>
    <phoneticPr fontId="6"/>
  </si>
  <si>
    <t>a113</t>
    <phoneticPr fontId="6"/>
  </si>
  <si>
    <t>4-4</t>
  </si>
  <si>
    <t>5-4</t>
  </si>
  <si>
    <t>6-4</t>
  </si>
  <si>
    <t>a112</t>
    <phoneticPr fontId="6"/>
  </si>
  <si>
    <t>a114</t>
    <phoneticPr fontId="6"/>
  </si>
  <si>
    <t>4-5</t>
  </si>
  <si>
    <t>5-5</t>
  </si>
  <si>
    <t>Ⅲ１</t>
    <phoneticPr fontId="6"/>
  </si>
  <si>
    <t>6-5</t>
  </si>
  <si>
    <t>4-6</t>
  </si>
  <si>
    <t>5-6</t>
  </si>
  <si>
    <t>6-6</t>
  </si>
  <si>
    <t>a143</t>
    <phoneticPr fontId="6"/>
  </si>
  <si>
    <t>a144</t>
    <phoneticPr fontId="6"/>
  </si>
  <si>
    <t>4-7</t>
  </si>
  <si>
    <t>5-7</t>
  </si>
  <si>
    <t>6-7</t>
  </si>
  <si>
    <t>社会</t>
    <rPh sb="0" eb="1">
      <t>シャ</t>
    </rPh>
    <rPh sb="1" eb="2">
      <t>カイ</t>
    </rPh>
    <phoneticPr fontId="6"/>
  </si>
  <si>
    <t>a152</t>
    <phoneticPr fontId="6"/>
  </si>
  <si>
    <t>a153</t>
    <phoneticPr fontId="6"/>
  </si>
  <si>
    <t>a155</t>
    <phoneticPr fontId="6"/>
  </si>
  <si>
    <t>4-8</t>
  </si>
  <si>
    <t>３～4～5～6</t>
    <phoneticPr fontId="6"/>
  </si>
  <si>
    <t>5-8</t>
  </si>
  <si>
    <t>6-8</t>
  </si>
  <si>
    <t>a166</t>
    <phoneticPr fontId="6"/>
  </si>
  <si>
    <t>a154</t>
    <phoneticPr fontId="6"/>
  </si>
  <si>
    <t>a156</t>
    <phoneticPr fontId="6"/>
  </si>
  <si>
    <t>4-9</t>
  </si>
  <si>
    <t>5-9</t>
  </si>
  <si>
    <t>３～４～５～６</t>
    <phoneticPr fontId="6"/>
  </si>
  <si>
    <t>6-9</t>
  </si>
  <si>
    <t>a173</t>
    <phoneticPr fontId="6"/>
  </si>
  <si>
    <t>4-10</t>
  </si>
  <si>
    <t>5-10</t>
  </si>
  <si>
    <t>6-10</t>
  </si>
  <si>
    <t>a174</t>
    <phoneticPr fontId="6"/>
  </si>
  <si>
    <t>a177</t>
    <phoneticPr fontId="6"/>
  </si>
  <si>
    <t>4-11</t>
  </si>
  <si>
    <t>5-11</t>
  </si>
  <si>
    <t>6-11</t>
  </si>
  <si>
    <t>a167</t>
    <phoneticPr fontId="6"/>
  </si>
  <si>
    <t>a176</t>
    <phoneticPr fontId="6"/>
  </si>
  <si>
    <t>a169</t>
    <phoneticPr fontId="6"/>
  </si>
  <si>
    <t>4-12</t>
  </si>
  <si>
    <t>5-12</t>
  </si>
  <si>
    <t>6-12</t>
  </si>
  <si>
    <t>a168</t>
    <phoneticPr fontId="6"/>
  </si>
  <si>
    <t>a170</t>
    <phoneticPr fontId="6"/>
  </si>
  <si>
    <t>4-13</t>
  </si>
  <si>
    <t>5-13</t>
  </si>
  <si>
    <t>6-13</t>
  </si>
  <si>
    <t>4-14</t>
  </si>
  <si>
    <t>理科</t>
    <rPh sb="0" eb="2">
      <t>リカ</t>
    </rPh>
    <phoneticPr fontId="6"/>
  </si>
  <si>
    <t>5-14</t>
  </si>
  <si>
    <t>6-14</t>
  </si>
  <si>
    <t>a227</t>
    <phoneticPr fontId="6"/>
  </si>
  <si>
    <t>a229</t>
    <phoneticPr fontId="6"/>
  </si>
  <si>
    <t>4-15</t>
  </si>
  <si>
    <t>5-15</t>
  </si>
  <si>
    <t>6-15</t>
  </si>
  <si>
    <t>a228</t>
    <phoneticPr fontId="6"/>
  </si>
  <si>
    <t>4-16</t>
  </si>
  <si>
    <t>5-16</t>
  </si>
  <si>
    <t>５～6</t>
    <phoneticPr fontId="6"/>
  </si>
  <si>
    <t>6-16</t>
  </si>
  <si>
    <t>4-17</t>
  </si>
  <si>
    <t>5-17</t>
  </si>
  <si>
    <t>6-17</t>
  </si>
  <si>
    <t>a269</t>
    <phoneticPr fontId="6"/>
  </si>
  <si>
    <t>4-18</t>
  </si>
  <si>
    <t>３～4</t>
    <phoneticPr fontId="6"/>
  </si>
  <si>
    <t>5-18</t>
  </si>
  <si>
    <t>6-18</t>
  </si>
  <si>
    <t>i1802</t>
    <phoneticPr fontId="6"/>
  </si>
  <si>
    <t>a268</t>
    <phoneticPr fontId="6"/>
  </si>
  <si>
    <t>i1803</t>
    <phoneticPr fontId="6"/>
  </si>
  <si>
    <t>4-19</t>
  </si>
  <si>
    <t>３～４</t>
    <phoneticPr fontId="6"/>
  </si>
  <si>
    <t>6-19</t>
  </si>
  <si>
    <t>a284</t>
    <phoneticPr fontId="6"/>
  </si>
  <si>
    <t>a286</t>
    <phoneticPr fontId="6"/>
  </si>
  <si>
    <t>4-20</t>
  </si>
  <si>
    <t>5-20</t>
  </si>
  <si>
    <t>6-20</t>
  </si>
  <si>
    <t>a285</t>
    <phoneticPr fontId="6"/>
  </si>
  <si>
    <t>a287</t>
    <phoneticPr fontId="6"/>
  </si>
  <si>
    <t>4-21</t>
  </si>
  <si>
    <t>5-21</t>
  </si>
  <si>
    <t>6-21</t>
  </si>
  <si>
    <t>4-22</t>
  </si>
  <si>
    <t>5-22</t>
  </si>
  <si>
    <t>6-22</t>
  </si>
  <si>
    <t>家庭</t>
    <rPh sb="0" eb="2">
      <t>カテイ</t>
    </rPh>
    <phoneticPr fontId="6"/>
  </si>
  <si>
    <t>a298</t>
    <phoneticPr fontId="6"/>
  </si>
  <si>
    <t>a288</t>
    <phoneticPr fontId="6"/>
  </si>
  <si>
    <t>4-23</t>
  </si>
  <si>
    <t>5-23</t>
  </si>
  <si>
    <t>6-23</t>
  </si>
  <si>
    <t>a299</t>
    <phoneticPr fontId="6"/>
  </si>
  <si>
    <t>4-24</t>
  </si>
  <si>
    <t>5-24</t>
  </si>
  <si>
    <t>6-24</t>
  </si>
  <si>
    <t>外国語科</t>
    <rPh sb="0" eb="4">
      <t>ガイコクゴカ</t>
    </rPh>
    <phoneticPr fontId="6"/>
  </si>
  <si>
    <t>a315</t>
    <phoneticPr fontId="6"/>
  </si>
  <si>
    <t>4-25</t>
  </si>
  <si>
    <t>5-25</t>
  </si>
  <si>
    <t>外国語</t>
    <rPh sb="0" eb="3">
      <t>ガイコクゴ</t>
    </rPh>
    <phoneticPr fontId="6"/>
  </si>
  <si>
    <t>6-25</t>
  </si>
  <si>
    <t>a323</t>
    <phoneticPr fontId="6"/>
  </si>
  <si>
    <t>4-26</t>
  </si>
  <si>
    <t>5-26</t>
  </si>
  <si>
    <t>6-26</t>
  </si>
  <si>
    <t>a322</t>
    <phoneticPr fontId="6"/>
  </si>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</sst>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9"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9"/>
      <name val="ＭＳ Ｐ明朝"/>
      <family val="1"/>
      <charset val="128"/>
    </font>
    <font>
      <sz val="5"/>
      <name val="ＭＳ Ｐ明朝"/>
      <family val="1"/>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3">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style="thin">
        <color auto="1"/>
      </left>
      <right/>
      <top/>
      <bottom/>
      <diagonal/>
    </border>
    <border>
      <left style="thin">
        <color indexed="64"/>
      </left>
      <right/>
      <top/>
      <bottom style="medium">
        <color indexed="64"/>
      </bottom>
      <diagonal/>
    </border>
    <border>
      <left style="thin">
        <color indexed="64"/>
      </left>
      <right style="double">
        <color indexed="64"/>
      </right>
      <top/>
      <bottom/>
      <diagonal/>
    </border>
    <border>
      <left/>
      <right style="thin">
        <color indexed="64"/>
      </right>
      <top style="hair">
        <color indexed="64"/>
      </top>
      <bottom/>
      <diagonal/>
    </border>
    <border>
      <left/>
      <right style="double">
        <color indexed="64"/>
      </right>
      <top/>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double">
        <color indexed="64"/>
      </left>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628">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2"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3"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8" fillId="2" borderId="68" xfId="5" applyNumberFormat="1" applyFont="1" applyFill="1" applyBorder="1" applyAlignment="1" applyProtection="1">
      <alignment horizontal="center" vertical="center" shrinkToFit="1"/>
    </xf>
    <xf numFmtId="0" fontId="28" fillId="2" borderId="69" xfId="5" applyNumberFormat="1" applyFont="1" applyFill="1" applyBorder="1" applyAlignment="1" applyProtection="1">
      <alignment horizontal="center" vertical="center" shrinkToFit="1"/>
    </xf>
    <xf numFmtId="0" fontId="28" fillId="2" borderId="107" xfId="5" applyNumberFormat="1" applyFont="1" applyFill="1" applyBorder="1" applyAlignment="1" applyProtection="1">
      <alignment horizontal="center" vertical="center" wrapText="1" shrinkToFit="1"/>
    </xf>
    <xf numFmtId="49" fontId="28" fillId="0" borderId="102" xfId="5" quotePrefix="1" applyNumberFormat="1" applyFont="1" applyFill="1" applyBorder="1" applyAlignment="1" applyProtection="1">
      <alignment horizontal="center" vertical="center" shrinkToFit="1"/>
      <protection locked="0"/>
    </xf>
    <xf numFmtId="49" fontId="28" fillId="0" borderId="83" xfId="5" quotePrefix="1" applyNumberFormat="1" applyFont="1" applyFill="1" applyBorder="1" applyAlignment="1" applyProtection="1">
      <alignment horizontal="center" vertical="center" shrinkToFit="1"/>
      <protection locked="0"/>
    </xf>
    <xf numFmtId="56" fontId="28" fillId="0" borderId="73" xfId="5" quotePrefix="1"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49" fontId="28" fillId="2" borderId="106" xfId="5" applyNumberFormat="1" applyFont="1" applyFill="1" applyBorder="1" applyAlignment="1" applyProtection="1">
      <alignment horizontal="center" vertical="center"/>
      <protection locked="0"/>
    </xf>
    <xf numFmtId="49" fontId="28" fillId="2" borderId="50"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72" xfId="5" applyNumberFormat="1" applyFont="1" applyFill="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0" fontId="28" fillId="2" borderId="50" xfId="5" applyNumberFormat="1" applyFont="1" applyFill="1" applyBorder="1" applyAlignment="1" applyProtection="1">
      <alignment horizontal="center" vertical="center" shrinkToFit="1"/>
    </xf>
    <xf numFmtId="0" fontId="29" fillId="0" borderId="50" xfId="5" applyNumberFormat="1" applyFont="1" applyFill="1" applyBorder="1" applyAlignment="1" applyProtection="1">
      <alignment horizontal="center" vertical="center" wrapText="1" shrinkToFit="1"/>
    </xf>
    <xf numFmtId="0" fontId="28" fillId="0" borderId="50" xfId="5" applyNumberFormat="1" applyFont="1" applyFill="1" applyBorder="1" applyAlignment="1" applyProtection="1">
      <alignment horizontal="center" vertical="center" wrapText="1" shrinkToFit="1"/>
    </xf>
    <xf numFmtId="0" fontId="28" fillId="2" borderId="50" xfId="5" applyNumberFormat="1" applyFont="1" applyFill="1" applyBorder="1" applyAlignment="1" applyProtection="1">
      <alignment horizontal="center" vertical="center" wrapText="1"/>
    </xf>
    <xf numFmtId="49" fontId="28" fillId="2" borderId="50" xfId="5" applyNumberFormat="1" applyFont="1" applyFill="1" applyBorder="1" applyAlignment="1" applyProtection="1">
      <alignment horizontal="center" vertical="center" wrapText="1"/>
      <protection locked="0"/>
    </xf>
    <xf numFmtId="49" fontId="28" fillId="2" borderId="50" xfId="5" applyNumberFormat="1" applyFont="1" applyFill="1" applyBorder="1" applyAlignment="1" applyProtection="1">
      <alignment horizontal="center" vertical="center" shrinkToFit="1"/>
      <protection locked="0"/>
    </xf>
    <xf numFmtId="49" fontId="28" fillId="2" borderId="72" xfId="5" applyNumberFormat="1" applyFont="1" applyFill="1" applyBorder="1" applyAlignment="1" applyProtection="1">
      <alignment horizontal="center" vertical="center"/>
      <protection locked="0"/>
    </xf>
    <xf numFmtId="49" fontId="28" fillId="2" borderId="106" xfId="5" applyNumberFormat="1" applyFont="1" applyFill="1" applyBorder="1" applyAlignment="1" applyProtection="1">
      <alignment horizontal="center" vertical="center"/>
      <protection locked="0"/>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49" fontId="28" fillId="2" borderId="26" xfId="5" applyNumberFormat="1" applyFont="1" applyFill="1" applyBorder="1" applyAlignment="1" applyProtection="1">
      <alignment horizontal="center" vertical="center" shrinkToFit="1"/>
      <protection locked="0"/>
    </xf>
    <xf numFmtId="49" fontId="28" fillId="2" borderId="7" xfId="5" applyNumberFormat="1" applyFont="1" applyFill="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100"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protection locked="0"/>
    </xf>
    <xf numFmtId="0" fontId="56" fillId="2" borderId="6" xfId="5" applyNumberFormat="1" applyFont="1" applyFill="1" applyBorder="1" applyAlignment="1" applyProtection="1">
      <alignment horizontal="center" vertical="center" wrapText="1"/>
    </xf>
    <xf numFmtId="0" fontId="56" fillId="2" borderId="5" xfId="5" applyNumberFormat="1" applyFont="1" applyFill="1" applyBorder="1" applyAlignment="1" applyProtection="1">
      <alignment horizontal="center" vertical="center" wrapText="1"/>
    </xf>
    <xf numFmtId="0" fontId="25" fillId="2" borderId="27" xfId="5" applyFont="1" applyFill="1" applyBorder="1" applyAlignment="1" applyProtection="1">
      <alignment horizontal="left" vertical="center" indent="1"/>
      <protection locked="0"/>
    </xf>
    <xf numFmtId="0" fontId="25" fillId="2" borderId="58" xfId="5" applyFont="1" applyFill="1" applyBorder="1" applyAlignment="1" applyProtection="1">
      <alignment horizontal="left" vertical="center" indent="1"/>
      <protection locked="0"/>
    </xf>
    <xf numFmtId="0" fontId="25"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57" fillId="2" borderId="30" xfId="5" applyFont="1" applyFill="1" applyBorder="1" applyAlignment="1" applyProtection="1">
      <alignment horizontal="left" vertical="center" indent="1"/>
      <protection locked="0"/>
    </xf>
    <xf numFmtId="0" fontId="57" fillId="2" borderId="4" xfId="5" applyFont="1" applyFill="1" applyBorder="1" applyAlignment="1" applyProtection="1">
      <alignment horizontal="left" vertical="center" indent="1"/>
      <protection locked="0"/>
    </xf>
    <xf numFmtId="0" fontId="57" fillId="2" borderId="60" xfId="5" applyFont="1" applyFill="1" applyBorder="1" applyAlignment="1" applyProtection="1">
      <alignment horizontal="left" vertical="center" indent="1"/>
      <protection locked="0"/>
    </xf>
    <xf numFmtId="0" fontId="58" fillId="2" borderId="50" xfId="5" applyNumberFormat="1" applyFont="1" applyFill="1" applyBorder="1" applyAlignment="1" applyProtection="1">
      <alignment horizontal="center" vertical="center" wrapText="1"/>
    </xf>
    <xf numFmtId="0" fontId="58" fillId="2" borderId="5" xfId="5" applyNumberFormat="1" applyFont="1" applyFill="1" applyBorder="1" applyAlignment="1" applyProtection="1">
      <alignment horizontal="center" vertical="center" wrapText="1"/>
    </xf>
    <xf numFmtId="0" fontId="28" fillId="2" borderId="65" xfId="5" applyNumberFormat="1" applyFont="1" applyFill="1" applyBorder="1" applyAlignment="1" applyProtection="1">
      <alignment horizontal="center" vertical="center" shrinkToFit="1"/>
    </xf>
    <xf numFmtId="0" fontId="26" fillId="2" borderId="50" xfId="5" applyNumberFormat="1" applyFont="1" applyFill="1" applyBorder="1" applyAlignment="1" applyProtection="1">
      <alignment horizontal="center" vertical="center" wrapText="1"/>
    </xf>
    <xf numFmtId="0" fontId="26" fillId="2" borderId="5" xfId="5" applyNumberFormat="1" applyFont="1" applyFill="1" applyBorder="1" applyAlignment="1" applyProtection="1">
      <alignment horizontal="center" vertical="center" wrapText="1"/>
    </xf>
    <xf numFmtId="49" fontId="28" fillId="2" borderId="104" xfId="5" applyNumberFormat="1" applyFont="1" applyFill="1" applyBorder="1" applyAlignment="1" applyProtection="1">
      <alignment horizontal="center" vertical="center" shrinkToFit="1"/>
      <protection locked="0"/>
    </xf>
    <xf numFmtId="0" fontId="56" fillId="2" borderId="50" xfId="5" applyNumberFormat="1" applyFont="1" applyFill="1" applyBorder="1" applyAlignment="1" applyProtection="1">
      <alignment horizontal="center" vertical="center" wrapText="1"/>
    </xf>
    <xf numFmtId="49" fontId="28" fillId="2" borderId="106" xfId="5" applyNumberFormat="1" applyFont="1" applyFill="1" applyBorder="1" applyAlignment="1" applyProtection="1">
      <alignment horizontal="center" vertical="center" shrinkToFit="1"/>
      <protection locked="0"/>
    </xf>
    <xf numFmtId="0" fontId="58" fillId="2" borderId="6" xfId="5" applyNumberFormat="1" applyFont="1" applyFill="1" applyBorder="1" applyAlignment="1" applyProtection="1">
      <alignment horizontal="center" vertical="center" wrapText="1"/>
    </xf>
    <xf numFmtId="0" fontId="58" fillId="2" borderId="25" xfId="5" applyNumberFormat="1" applyFont="1" applyFill="1" applyBorder="1" applyAlignment="1" applyProtection="1">
      <alignment horizontal="center" vertical="center" wrapText="1"/>
    </xf>
    <xf numFmtId="49" fontId="28" fillId="2" borderId="105" xfId="5" applyNumberFormat="1" applyFont="1" applyFill="1" applyBorder="1" applyAlignment="1" applyProtection="1">
      <alignment horizontal="center" vertical="center" shrinkToFi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0" xfId="5" applyFont="1" applyBorder="1" applyAlignment="1" applyProtection="1">
      <alignment horizontal="center" vertical="center" wrapText="1"/>
      <protection locked="0"/>
    </xf>
    <xf numFmtId="0" fontId="25" fillId="0" borderId="101"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108"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9"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9" xfId="5" applyBorder="1" applyAlignment="1" applyProtection="1">
      <alignment horizontal="center" vertical="center"/>
      <protection locked="0"/>
    </xf>
    <xf numFmtId="0" fontId="5" fillId="0" borderId="110" xfId="5" applyBorder="1" applyAlignment="1" applyProtection="1">
      <alignment horizontal="center" vertical="center"/>
      <protection locked="0"/>
    </xf>
    <xf numFmtId="0" fontId="25" fillId="0" borderId="111"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2" borderId="68" xfId="5" applyFont="1" applyFill="1" applyBorder="1" applyAlignment="1">
      <alignment horizontal="center" vertical="center" shrinkToFit="1"/>
    </xf>
    <xf numFmtId="0" fontId="28" fillId="0" borderId="112" xfId="5" quotePrefix="1" applyFont="1" applyBorder="1" applyAlignment="1" applyProtection="1">
      <alignment horizontal="center" vertical="center" shrinkToFit="1"/>
      <protection locked="0"/>
    </xf>
    <xf numFmtId="0" fontId="29" fillId="0" borderId="50" xfId="5" applyFont="1" applyBorder="1" applyAlignment="1">
      <alignment horizontal="center" vertical="center" wrapText="1" shrinkToFit="1"/>
    </xf>
    <xf numFmtId="0" fontId="29" fillId="0" borderId="50" xfId="5" applyFont="1" applyBorder="1" applyAlignment="1">
      <alignment horizontal="center" vertical="center" wrapText="1" shrinkToFit="1"/>
    </xf>
    <xf numFmtId="0" fontId="28" fillId="0" borderId="50" xfId="5" applyFont="1" applyBorder="1" applyAlignment="1">
      <alignment horizontal="center" vertical="center" wrapText="1" shrinkToFit="1"/>
    </xf>
    <xf numFmtId="0" fontId="28" fillId="2" borderId="50" xfId="5" applyFont="1" applyFill="1" applyBorder="1" applyAlignment="1">
      <alignment horizontal="center" vertical="center" wrapText="1"/>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0" fontId="28" fillId="2" borderId="20" xfId="5" applyFont="1" applyFill="1" applyBorder="1" applyAlignment="1">
      <alignment horizontal="center" vertical="center" wrapText="1" shrinkToFit="1"/>
    </xf>
    <xf numFmtId="56" fontId="28" fillId="0" borderId="73" xfId="5" quotePrefix="1" applyNumberFormat="1" applyFont="1" applyBorder="1" applyAlignment="1" applyProtection="1">
      <alignment horizontal="center" vertical="center" shrinkToFit="1"/>
      <protection locked="0"/>
    </xf>
    <xf numFmtId="0" fontId="28" fillId="2" borderId="50"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8" fillId="2" borderId="5" xfId="5" applyFont="1" applyFill="1" applyBorder="1" applyAlignment="1">
      <alignment horizontal="center" vertical="center" shrinkToFit="1"/>
    </xf>
    <xf numFmtId="0" fontId="28" fillId="0" borderId="73" xfId="5" quotePrefix="1" applyFont="1" applyBorder="1" applyAlignment="1" applyProtection="1">
      <alignment horizontal="center" vertical="center" shrinkToFit="1"/>
      <protection locked="0"/>
    </xf>
    <xf numFmtId="0" fontId="28" fillId="2" borderId="107" xfId="5" applyFont="1" applyFill="1" applyBorder="1" applyAlignment="1">
      <alignment horizontal="center" vertical="center" wrapText="1" shrinkToFi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nakatsu-ss$\J02_&#20998;&#25484;\J022_&#25945;&#21209;&#37096;\&#25945;&#31185;&#26360;\2%20&#25552;&#20986;&#25991;&#26360;\2023\&#12304;7.7&#25552;&#20986;&#65295;6.30&#36215;&#26696;&#12305;%20R6&#24180;&#24230;%20&#25505;&#25246;\&#23567;&#23398;&#37096;\&#23567;&#23398;&#37096;&#65288;&#27096;&#24335;3.4&#65289;\&#21442;&#32771;\S38&#20013;&#27941;&#25903;&#25588;&#23398;&#26657;&#12304;&#23567;&#23398;&#37096;(1&#65374;3&#24180;&#29983;)&#12305;&#27096;&#24335;&#65299;&#12539;&#27096;&#24335;&#65299;&#26908;&#12539;&#27096;&#24335;&#653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38_&#20013;&#27941;&#25903;&#25588;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様式３検・小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topLeftCell="A32" zoomScaleNormal="100" zoomScaleSheetLayoutView="100" workbookViewId="0">
      <selection activeCell="P140" sqref="P140:P14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3663</v>
      </c>
      <c r="C1" s="505"/>
      <c r="D1" s="505"/>
      <c r="E1" s="505"/>
      <c r="F1" s="31"/>
      <c r="K1" s="506" t="s">
        <v>9657</v>
      </c>
      <c r="L1" s="506"/>
      <c r="M1" s="506"/>
      <c r="N1" s="506"/>
      <c r="O1" s="506"/>
      <c r="P1" s="506"/>
      <c r="Q1" s="506"/>
      <c r="AC1" s="31"/>
      <c r="AD1" s="31"/>
    </row>
    <row r="2" spans="1:30" ht="3" customHeight="1" x14ac:dyDescent="0.45">
      <c r="K2" s="506"/>
      <c r="L2" s="506"/>
      <c r="M2" s="506"/>
      <c r="N2" s="506"/>
      <c r="O2" s="506"/>
      <c r="P2" s="506"/>
      <c r="Q2" s="506"/>
      <c r="AC2" s="31"/>
      <c r="AD2" s="31"/>
    </row>
    <row r="3" spans="1:30" ht="16.2" x14ac:dyDescent="0.45">
      <c r="B3" s="29" t="s">
        <v>3661</v>
      </c>
      <c r="I3" s="32"/>
      <c r="J3" s="31"/>
      <c r="K3" s="506"/>
      <c r="L3" s="506"/>
      <c r="M3" s="506"/>
      <c r="N3" s="506"/>
      <c r="O3" s="506"/>
      <c r="P3" s="506"/>
      <c r="Q3" s="506"/>
      <c r="R3" s="31"/>
      <c r="S3" s="31"/>
      <c r="T3" s="31"/>
      <c r="U3" s="31"/>
      <c r="V3" s="31"/>
      <c r="W3" s="31"/>
      <c r="X3" s="31"/>
      <c r="Y3" s="31"/>
      <c r="Z3" s="31"/>
      <c r="AA3" s="31"/>
      <c r="AB3" s="31"/>
      <c r="AC3" s="31"/>
      <c r="AD3" s="31"/>
    </row>
    <row r="4" spans="1:30" ht="13.8" thickBot="1" x14ac:dyDescent="0.5">
      <c r="B4" s="29" t="s">
        <v>3662</v>
      </c>
      <c r="J4" s="101"/>
      <c r="R4" s="87" t="s">
        <v>3664</v>
      </c>
      <c r="S4" s="87" t="s">
        <v>9623</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9" t="s">
        <v>9619</v>
      </c>
      <c r="R8" s="460"/>
      <c r="S8" s="460"/>
      <c r="T8" s="460"/>
      <c r="U8" s="460"/>
      <c r="V8" s="460"/>
      <c r="W8" s="461"/>
      <c r="X8" s="75"/>
      <c r="Y8" s="93" t="s">
        <v>3670</v>
      </c>
      <c r="Z8" s="102" t="s">
        <v>3658</v>
      </c>
      <c r="AA8" s="106">
        <v>48</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62" t="s">
        <v>9620</v>
      </c>
      <c r="R9" s="463"/>
      <c r="S9" s="463"/>
      <c r="T9" s="463"/>
      <c r="U9" s="463"/>
      <c r="V9" s="463"/>
      <c r="W9" s="464"/>
      <c r="X9" s="75"/>
      <c r="Y9" s="94" t="s">
        <v>3671</v>
      </c>
      <c r="Z9" s="103" t="s">
        <v>3659</v>
      </c>
      <c r="AA9" s="107">
        <v>9</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8" t="s">
        <v>9621</v>
      </c>
      <c r="R10" s="469"/>
      <c r="S10" s="469"/>
      <c r="T10" s="469"/>
      <c r="U10" s="469"/>
      <c r="V10" s="469"/>
      <c r="W10" s="470"/>
      <c r="X10" s="75"/>
      <c r="Y10" s="95" t="s">
        <v>3672</v>
      </c>
      <c r="Z10" s="104" t="s">
        <v>4810</v>
      </c>
      <c r="AA10" s="108">
        <v>39</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2" t="s">
        <v>9622</v>
      </c>
      <c r="R11" s="463"/>
      <c r="S11" s="463"/>
      <c r="T11" s="463"/>
      <c r="U11" s="463"/>
      <c r="V11" s="463"/>
      <c r="W11" s="464"/>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2"/>
      <c r="R12" s="463"/>
      <c r="S12" s="463"/>
      <c r="T12" s="463"/>
      <c r="U12" s="463"/>
      <c r="V12" s="463"/>
      <c r="W12" s="464"/>
      <c r="X12" s="83"/>
      <c r="Y12" s="83"/>
      <c r="Z12" s="507"/>
      <c r="AA12" s="507"/>
      <c r="AB12" s="507"/>
      <c r="AC12" s="507"/>
      <c r="AD12" s="508"/>
    </row>
    <row r="13" spans="1:30" x14ac:dyDescent="0.15">
      <c r="F13" s="53" t="s">
        <v>577</v>
      </c>
      <c r="G13" s="53"/>
      <c r="H13" s="53"/>
      <c r="I13" s="53"/>
      <c r="J13" s="53"/>
      <c r="K13" s="53"/>
      <c r="L13" s="53"/>
      <c r="M13" s="53"/>
      <c r="N13" s="53"/>
      <c r="O13" s="53"/>
      <c r="P13" s="53"/>
      <c r="Q13" s="462"/>
      <c r="R13" s="463"/>
      <c r="S13" s="463"/>
      <c r="T13" s="463"/>
      <c r="U13" s="463"/>
      <c r="V13" s="463"/>
      <c r="W13" s="464"/>
    </row>
    <row r="14" spans="1:30" ht="13.8" thickBot="1" x14ac:dyDescent="0.2">
      <c r="F14" s="53"/>
      <c r="G14" s="53"/>
      <c r="H14" s="53"/>
      <c r="I14" s="53"/>
      <c r="J14" s="53"/>
      <c r="K14" s="53"/>
      <c r="L14" s="53"/>
      <c r="M14" s="53"/>
      <c r="N14" s="53"/>
      <c r="O14" s="53"/>
      <c r="P14" s="53"/>
      <c r="Q14" s="465"/>
      <c r="R14" s="466"/>
      <c r="S14" s="466"/>
      <c r="T14" s="466"/>
      <c r="U14" s="466"/>
      <c r="V14" s="466"/>
      <c r="W14" s="467"/>
    </row>
    <row r="15" spans="1:30" ht="3" customHeight="1" thickBot="1" x14ac:dyDescent="0.5">
      <c r="J15" s="39"/>
      <c r="T15" s="39"/>
      <c r="V15" s="39"/>
      <c r="W15" s="31"/>
      <c r="Z15" s="39"/>
      <c r="AD15" s="38"/>
    </row>
    <row r="16" spans="1:30" s="40" customFormat="1" ht="18" customHeight="1" x14ac:dyDescent="0.45">
      <c r="A16" s="482" t="s">
        <v>3673</v>
      </c>
      <c r="B16" s="483"/>
      <c r="C16" s="483"/>
      <c r="D16" s="483"/>
      <c r="E16" s="483"/>
      <c r="F16" s="483"/>
      <c r="G16" s="483"/>
      <c r="H16" s="483"/>
      <c r="I16" s="484"/>
      <c r="J16" s="100"/>
      <c r="K16" s="264"/>
      <c r="L16" s="483" t="s">
        <v>3674</v>
      </c>
      <c r="M16" s="483"/>
      <c r="N16" s="483"/>
      <c r="O16" s="483"/>
      <c r="P16" s="483"/>
      <c r="Q16" s="483"/>
      <c r="R16" s="483"/>
      <c r="S16" s="483"/>
      <c r="T16" s="484"/>
      <c r="U16" s="501" t="s">
        <v>3675</v>
      </c>
      <c r="V16" s="483"/>
      <c r="W16" s="483"/>
      <c r="X16" s="483"/>
      <c r="Y16" s="483"/>
      <c r="Z16" s="483"/>
      <c r="AA16" s="483"/>
      <c r="AB16" s="483"/>
      <c r="AC16" s="483"/>
      <c r="AD16" s="502"/>
    </row>
    <row r="17" spans="1:30" s="41" customFormat="1" ht="24" customHeight="1" x14ac:dyDescent="0.45">
      <c r="A17" s="255" t="s">
        <v>3656</v>
      </c>
      <c r="B17" s="495" t="s">
        <v>557</v>
      </c>
      <c r="C17" s="263" t="s">
        <v>558</v>
      </c>
      <c r="D17" s="485" t="s">
        <v>559</v>
      </c>
      <c r="E17" s="485" t="s">
        <v>560</v>
      </c>
      <c r="F17" s="487" t="s">
        <v>561</v>
      </c>
      <c r="G17" s="489" t="s">
        <v>562</v>
      </c>
      <c r="H17" s="489" t="s">
        <v>563</v>
      </c>
      <c r="I17" s="497" t="s">
        <v>564</v>
      </c>
      <c r="J17" s="503" t="s">
        <v>566</v>
      </c>
      <c r="K17" s="256" t="s">
        <v>3656</v>
      </c>
      <c r="L17" s="499" t="s">
        <v>557</v>
      </c>
      <c r="M17" s="262" t="s">
        <v>558</v>
      </c>
      <c r="N17" s="489" t="s">
        <v>559</v>
      </c>
      <c r="O17" s="489" t="s">
        <v>560</v>
      </c>
      <c r="P17" s="491" t="s">
        <v>565</v>
      </c>
      <c r="Q17" s="489" t="s">
        <v>562</v>
      </c>
      <c r="R17" s="489" t="s">
        <v>563</v>
      </c>
      <c r="S17" s="489" t="s">
        <v>564</v>
      </c>
      <c r="T17" s="497" t="s">
        <v>566</v>
      </c>
      <c r="U17" s="256" t="s">
        <v>3656</v>
      </c>
      <c r="V17" s="499" t="s">
        <v>557</v>
      </c>
      <c r="W17" s="262" t="s">
        <v>558</v>
      </c>
      <c r="X17" s="489" t="s">
        <v>559</v>
      </c>
      <c r="Y17" s="489" t="s">
        <v>560</v>
      </c>
      <c r="Z17" s="491" t="s">
        <v>565</v>
      </c>
      <c r="AA17" s="489" t="s">
        <v>562</v>
      </c>
      <c r="AB17" s="489" t="s">
        <v>563</v>
      </c>
      <c r="AC17" s="489" t="s">
        <v>567</v>
      </c>
      <c r="AD17" s="493" t="s">
        <v>566</v>
      </c>
    </row>
    <row r="18" spans="1:30" s="44" customFormat="1" ht="27" customHeight="1" x14ac:dyDescent="0.45">
      <c r="A18" s="254" t="s">
        <v>3657</v>
      </c>
      <c r="B18" s="496"/>
      <c r="C18" s="42" t="s">
        <v>568</v>
      </c>
      <c r="D18" s="486"/>
      <c r="E18" s="486"/>
      <c r="F18" s="488"/>
      <c r="G18" s="490"/>
      <c r="H18" s="490"/>
      <c r="I18" s="498"/>
      <c r="J18" s="504"/>
      <c r="K18" s="257" t="s">
        <v>3657</v>
      </c>
      <c r="L18" s="500"/>
      <c r="M18" s="43" t="s">
        <v>568</v>
      </c>
      <c r="N18" s="490"/>
      <c r="O18" s="490"/>
      <c r="P18" s="492"/>
      <c r="Q18" s="490"/>
      <c r="R18" s="490"/>
      <c r="S18" s="490"/>
      <c r="T18" s="498"/>
      <c r="U18" s="76" t="s">
        <v>3657</v>
      </c>
      <c r="V18" s="500"/>
      <c r="W18" s="43" t="s">
        <v>568</v>
      </c>
      <c r="X18" s="490"/>
      <c r="Y18" s="490"/>
      <c r="Z18" s="492"/>
      <c r="AA18" s="490"/>
      <c r="AB18" s="490"/>
      <c r="AC18" s="490"/>
      <c r="AD18" s="494"/>
    </row>
    <row r="19" spans="1:30" s="44" customFormat="1" ht="18.899999999999999" customHeight="1" x14ac:dyDescent="0.45">
      <c r="A19" s="374" t="s">
        <v>8875</v>
      </c>
      <c r="B19" s="426" t="s">
        <v>9569</v>
      </c>
      <c r="C19" s="59" t="s">
        <v>9569</v>
      </c>
      <c r="D19" s="414" t="str">
        <f>IF(C20="ア",VLOOKUP(A20,ア!$A$2:$E$1545,2,FALSE),IF(C20="イ",VLOOKUP(A20,イ!$A$2:$E$77,2,FALSE),IF(C20="ウ",HLOOKUP(A20,ウ!$B$1:$QK$6,4,FALSE),IF(C20="エ",VLOOKUP(A20,エ!$A$4:$E$443,3,FALSE)&amp;"　"&amp;VLOOKUP(A20,エ!$A$4:$E$443,4,FALSE),""))))</f>
        <v>11
教出</v>
      </c>
      <c r="E19" s="414" t="str">
        <f>IF(C20="ア",VLOOKUP(A20,ア!$A$2:$E$1545,4,FALSE),IF(C20="イ",VLOOKUP(A20,イ!$A$2:$E$77,4,FALSE),IF(C20="ウ",IF(HLOOKUP(A20,ウ!$B$1:$QK$6,3,FALSE)="","",HLOOKUP(A20,ウ!$B$1:$QK$6,3,FALSE)),"")))</f>
        <v>国語
111
※／◆</v>
      </c>
      <c r="F19" s="416" t="str">
        <f>IF(C20="ア",VLOOKUP(A20,ア!$A$2:$E$1545,5,FALSE),IF(C20="イ",VLOOKUP(A20,イ!$A$2:$E$77,5,FALSE),IF(C20="ウ",HLOOKUP(A20,ウ!$B$1:$QK$6,5,FALSE),IF(C20="エ",VLOOKUP(A20,エ!$A$4:$E$443,5,FALSE),""))))&amp;"　"&amp;IF(C20="ウ",HLOOKUP(A20,ウ!$B$1:$QK$6,6,FALSE),"")</f>
        <v>ひろがることば 
しょうがっこう　こくご　一上　</v>
      </c>
      <c r="G19" s="418" t="s">
        <v>9571</v>
      </c>
      <c r="H19" s="420"/>
      <c r="I19" s="428" t="s">
        <v>9572</v>
      </c>
      <c r="J19" s="455"/>
      <c r="K19" s="374" t="s">
        <v>8905</v>
      </c>
      <c r="L19" s="426" t="s">
        <v>9577</v>
      </c>
      <c r="M19" s="59" t="s">
        <v>9577</v>
      </c>
      <c r="N19" s="414" t="str">
        <f>IF(M20="ア",VLOOKUP(K20,ア!$A$2:$E$1545,2,FALSE),IF(M20="イ",VLOOKUP(K20,イ!$A$2:$E$77,2,FALSE),IF(M20="ウ",HLOOKUP(K20,ウ!$B$1:$QK$6,4,FALSE),IF(M20="エ",VLOOKUP(K20,エ!$A$4:$E$443,3,FALSE)&amp;"　"&amp;VLOOKUP(K20,エ!$A$4:$E$443,4,FALSE),""))))</f>
        <v>11
教出</v>
      </c>
      <c r="O19" s="414" t="str">
        <f>IF(M20="ア",VLOOKUP(K20,ア!$A$2:$E$1545,4,FALSE),IF(M20="イ",VLOOKUP(K20,イ!$A$2:$E$77,4,FALSE),IF(M20="ウ",IF(HLOOKUP(K20,ウ!$B$1:$QK$6,3,FALSE)="","",HLOOKUP(K20,ウ!$B$1:$QK$6,3,FALSE)),"")))</f>
        <v>国語
211
※／◆</v>
      </c>
      <c r="P19" s="416" t="str">
        <f>IF(M20="ア",VLOOKUP(K20,ア!$A$2:$E$1545,5,FALSE),IF(M20="イ",VLOOKUP(K20,イ!$A$2:$E$77,5,FALSE),IF(M20="ウ",HLOOKUP(K20,ウ!$B$1:$QK$6,5,FALSE),IF(M20="エ",VLOOKUP(K20,エ!$A$4:$E$443,5,FALSE),""))))&amp;"　"&amp;IF(M20="ウ",HLOOKUP(K20,ウ!$B$1:$QK$6,6,FALSE),"")</f>
        <v>ひろがることば 
小学国語　二上　</v>
      </c>
      <c r="Q19" s="418" t="s">
        <v>9589</v>
      </c>
      <c r="R19" s="420"/>
      <c r="S19" s="453" t="s">
        <v>9596</v>
      </c>
      <c r="T19" s="429"/>
      <c r="U19" s="79" t="s">
        <v>8934</v>
      </c>
      <c r="V19" s="426" t="s">
        <v>9577</v>
      </c>
      <c r="W19" s="59" t="s">
        <v>9577</v>
      </c>
      <c r="X19" s="414" t="str">
        <f>IF(W20="ア",VLOOKUP(U20,ア!$A$2:$E$1545,2,FALSE),IF(W20="イ",VLOOKUP(U20,イ!$A$2:$E$77,2,FALSE),IF(W20="ウ",HLOOKUP(U20,ウ!$B$1:$QK$6,4,FALSE),IF(W20="エ",VLOOKUP(U20,エ!$A$4:$E$443,3,FALSE)&amp;"　"&amp;VLOOKUP(U20,エ!$A$4:$E$443,4,FALSE),""))))</f>
        <v>11
教出</v>
      </c>
      <c r="Y19" s="414" t="str">
        <f>IF(W20="ア",VLOOKUP(U20,ア!$A$2:$E$1545,4,FALSE),IF(W20="イ",VLOOKUP(U20,イ!$A$2:$E$77,4,FALSE),IF(W20="ウ",IF(HLOOKUP(U20,ウ!$B$1:$QK$6,3,FALSE)="","",HLOOKUP(U20,ウ!$B$1:$QK$6,3,FALSE)),"")))</f>
        <v>国語
311
※／◆</v>
      </c>
      <c r="Z19" s="416" t="str">
        <f>IF(W20="ア",VLOOKUP(U20,ア!$A$2:$E$1545,5,FALSE),IF(W20="イ",VLOOKUP(U20,イ!$A$2:$E$77,5,FALSE),IF(W20="ウ",HLOOKUP(U20,ウ!$B$1:$QK$6,5,FALSE),IF(W20="エ",VLOOKUP(U20,エ!$A$4:$E$443,5,FALSE),""))))&amp;"　"&amp;IF(W20="ウ",HLOOKUP(U20,ウ!$B$1:$QK$6,6,FALSE),"")</f>
        <v>ひろがる言葉 
小学国語　三上　</v>
      </c>
      <c r="AA19" s="418" t="s">
        <v>9589</v>
      </c>
      <c r="AB19" s="420"/>
      <c r="AC19" s="422" t="s">
        <v>9604</v>
      </c>
      <c r="AD19" s="424"/>
    </row>
    <row r="20" spans="1:30" s="44" customFormat="1" ht="18.899999999999999" customHeight="1" x14ac:dyDescent="0.45">
      <c r="A20" s="77" t="s">
        <v>9624</v>
      </c>
      <c r="B20" s="434"/>
      <c r="C20" s="98" t="s">
        <v>9570</v>
      </c>
      <c r="D20" s="415"/>
      <c r="E20" s="415"/>
      <c r="F20" s="417"/>
      <c r="G20" s="435"/>
      <c r="H20" s="431"/>
      <c r="I20" s="436"/>
      <c r="J20" s="456"/>
      <c r="K20" s="88" t="s">
        <v>9635</v>
      </c>
      <c r="L20" s="434"/>
      <c r="M20" s="98" t="s">
        <v>9570</v>
      </c>
      <c r="N20" s="415"/>
      <c r="O20" s="415"/>
      <c r="P20" s="417"/>
      <c r="Q20" s="435"/>
      <c r="R20" s="431"/>
      <c r="S20" s="454"/>
      <c r="T20" s="437"/>
      <c r="U20" s="77" t="s">
        <v>9643</v>
      </c>
      <c r="V20" s="434"/>
      <c r="W20" s="98" t="s">
        <v>9570</v>
      </c>
      <c r="X20" s="415"/>
      <c r="Y20" s="415"/>
      <c r="Z20" s="417"/>
      <c r="AA20" s="435"/>
      <c r="AB20" s="431"/>
      <c r="AC20" s="432"/>
      <c r="AD20" s="433"/>
    </row>
    <row r="21" spans="1:30" s="44" customFormat="1" ht="18.899999999999999" customHeight="1" x14ac:dyDescent="0.45">
      <c r="A21" s="374" t="s">
        <v>8897</v>
      </c>
      <c r="B21" s="426" t="s">
        <v>9569</v>
      </c>
      <c r="C21" s="59" t="s">
        <v>9569</v>
      </c>
      <c r="D21" s="414" t="str">
        <f>IF(C22="ア",VLOOKUP(A22,ア!$A$2:$E$1545,2,FALSE),IF(C22="イ",VLOOKUP(A22,イ!$A$2:$E$77,2,FALSE),IF(C22="ウ",HLOOKUP(A22,ウ!$B$1:$QK$6,4,FALSE),IF(C22="エ",VLOOKUP(A22,エ!$A$4:$E$443,3,FALSE)&amp;"　"&amp;VLOOKUP(A22,エ!$A$4:$E$443,4,FALSE),""))))</f>
        <v>11
教出</v>
      </c>
      <c r="E21" s="414" t="str">
        <f>IF(C22="ア",VLOOKUP(A22,ア!$A$2:$E$1545,4,FALSE),IF(C22="イ",VLOOKUP(A22,イ!$A$2:$E$77,4,FALSE),IF(C22="ウ",IF(HLOOKUP(A22,ウ!$B$1:$QK$6,3,FALSE)="","",HLOOKUP(A22,ウ!$B$1:$QK$6,3,FALSE)),"")))</f>
        <v>国語
112
※／◆</v>
      </c>
      <c r="F21" s="416" t="str">
        <f>IF(C22="ア",VLOOKUP(A22,ア!$A$2:$E$1545,5,FALSE),IF(C22="イ",VLOOKUP(A22,イ!$A$2:$E$77,5,FALSE),IF(C22="ウ",HLOOKUP(A22,ウ!$B$1:$QK$6,5,FALSE),IF(C22="エ",VLOOKUP(A22,エ!$A$4:$E$443,5,FALSE),""))))&amp;"　"&amp;IF(C22="ウ",HLOOKUP(A22,ウ!$B$1:$QK$6,6,FALSE),"")</f>
        <v>ひろがることば 　 
しょうがっこう　こくご　一下　</v>
      </c>
      <c r="G21" s="418" t="s">
        <v>9571</v>
      </c>
      <c r="H21" s="420"/>
      <c r="I21" s="428" t="s">
        <v>9572</v>
      </c>
      <c r="J21" s="455"/>
      <c r="K21" s="374" t="s">
        <v>8906</v>
      </c>
      <c r="L21" s="426" t="s">
        <v>9577</v>
      </c>
      <c r="M21" s="59" t="s">
        <v>9577</v>
      </c>
      <c r="N21" s="414" t="str">
        <f>IF(M22="ア",VLOOKUP(K22,ア!$A$2:$E$1545,2,FALSE),IF(M22="イ",VLOOKUP(K22,イ!$A$2:$E$77,2,FALSE),IF(M22="ウ",HLOOKUP(K22,ウ!$B$1:$QK$6,4,FALSE),IF(M22="エ",VLOOKUP(K22,エ!$A$4:$E$443,3,FALSE)&amp;"　"&amp;VLOOKUP(K22,エ!$A$4:$E$443,4,FALSE),""))))</f>
        <v>11
教出</v>
      </c>
      <c r="O21" s="414" t="str">
        <f>IF(M22="ア",VLOOKUP(K22,ア!$A$2:$E$1545,4,FALSE),IF(M22="イ",VLOOKUP(K22,イ!$A$2:$E$77,4,FALSE),IF(M22="ウ",IF(HLOOKUP(K22,ウ!$B$1:$QK$6,3,FALSE)="","",HLOOKUP(K22,ウ!$B$1:$QK$6,3,FALSE)),"")))</f>
        <v>国語
212
※／◆</v>
      </c>
      <c r="P21" s="416" t="str">
        <f>IF(M22="ア",VLOOKUP(K22,ア!$A$2:$E$1545,5,FALSE),IF(M22="イ",VLOOKUP(K22,イ!$A$2:$E$77,5,FALSE),IF(M22="ウ",HLOOKUP(K22,ウ!$B$1:$QK$6,5,FALSE),IF(M22="エ",VLOOKUP(K22,エ!$A$4:$E$443,5,FALSE),""))))&amp;"　"&amp;IF(M22="ウ",HLOOKUP(K22,ウ!$B$1:$QK$6,6,FALSE),"")</f>
        <v>ひろがることば 
小学国語　二下　</v>
      </c>
      <c r="Q21" s="418" t="s">
        <v>9589</v>
      </c>
      <c r="R21" s="420"/>
      <c r="S21" s="453" t="s">
        <v>9596</v>
      </c>
      <c r="T21" s="429"/>
      <c r="U21" s="80" t="s">
        <v>8935</v>
      </c>
      <c r="V21" s="426" t="s">
        <v>9577</v>
      </c>
      <c r="W21" s="59" t="s">
        <v>9577</v>
      </c>
      <c r="X21" s="414" t="str">
        <f>IF(W22="ア",VLOOKUP(U22,ア!$A$2:$E$1545,2,FALSE),IF(W22="イ",VLOOKUP(U22,イ!$A$2:$E$77,2,FALSE),IF(W22="ウ",HLOOKUP(U22,ウ!$B$1:$QK$6,4,FALSE),IF(W22="エ",VLOOKUP(U22,エ!$A$4:$E$443,3,FALSE)&amp;"　"&amp;VLOOKUP(U22,エ!$A$4:$E$443,4,FALSE),""))))</f>
        <v>11
教出</v>
      </c>
      <c r="Y21" s="414" t="str">
        <f>IF(W22="ア",VLOOKUP(U22,ア!$A$2:$E$1545,4,FALSE),IF(W22="イ",VLOOKUP(U22,イ!$A$2:$E$77,4,FALSE),IF(W22="ウ",IF(HLOOKUP(U22,ウ!$B$1:$QK$6,3,FALSE)="","",HLOOKUP(U22,ウ!$B$1:$QK$6,3,FALSE)),"")))</f>
        <v>国語
312
※／◆</v>
      </c>
      <c r="Z21" s="416" t="str">
        <f>IF(W22="ア",VLOOKUP(U22,ア!$A$2:$E$1545,5,FALSE),IF(W22="イ",VLOOKUP(U22,イ!$A$2:$E$77,5,FALSE),IF(W22="ウ",HLOOKUP(U22,ウ!$B$1:$QK$6,5,FALSE),IF(W22="エ",VLOOKUP(U22,エ!$A$4:$E$443,5,FALSE),""))))&amp;"　"&amp;IF(W22="ウ",HLOOKUP(U22,ウ!$B$1:$QK$6,6,FALSE),"")</f>
        <v>ひろがる言葉 
小学国語　三下　</v>
      </c>
      <c r="AA21" s="418" t="s">
        <v>9589</v>
      </c>
      <c r="AB21" s="420"/>
      <c r="AC21" s="422" t="s">
        <v>9604</v>
      </c>
      <c r="AD21" s="424"/>
    </row>
    <row r="22" spans="1:30" s="44" customFormat="1" ht="18.899999999999999" customHeight="1" x14ac:dyDescent="0.45">
      <c r="A22" s="77" t="s">
        <v>9625</v>
      </c>
      <c r="B22" s="434"/>
      <c r="C22" s="98" t="s">
        <v>9570</v>
      </c>
      <c r="D22" s="415"/>
      <c r="E22" s="415"/>
      <c r="F22" s="417"/>
      <c r="G22" s="435"/>
      <c r="H22" s="431"/>
      <c r="I22" s="436"/>
      <c r="J22" s="456"/>
      <c r="K22" s="88" t="s">
        <v>9636</v>
      </c>
      <c r="L22" s="434"/>
      <c r="M22" s="98" t="s">
        <v>9570</v>
      </c>
      <c r="N22" s="415"/>
      <c r="O22" s="415"/>
      <c r="P22" s="417"/>
      <c r="Q22" s="435"/>
      <c r="R22" s="431"/>
      <c r="S22" s="454"/>
      <c r="T22" s="437"/>
      <c r="U22" s="77" t="s">
        <v>9644</v>
      </c>
      <c r="V22" s="434"/>
      <c r="W22" s="98" t="s">
        <v>9570</v>
      </c>
      <c r="X22" s="415"/>
      <c r="Y22" s="415"/>
      <c r="Z22" s="417"/>
      <c r="AA22" s="435"/>
      <c r="AB22" s="431"/>
      <c r="AC22" s="432"/>
      <c r="AD22" s="433"/>
    </row>
    <row r="23" spans="1:30" s="44" customFormat="1" ht="18.899999999999999" customHeight="1" x14ac:dyDescent="0.45">
      <c r="A23" s="374" t="s">
        <v>8898</v>
      </c>
      <c r="B23" s="426" t="s">
        <v>9569</v>
      </c>
      <c r="C23" s="59" t="s">
        <v>9569</v>
      </c>
      <c r="D23" s="414" t="str">
        <f>IF(C24="ア",VLOOKUP(A24,ア!$A$2:$E$1545,2,FALSE),IF(C24="イ",VLOOKUP(A24,イ!$A$2:$E$77,2,FALSE),IF(C24="ウ",HLOOKUP(A24,ウ!$B$1:$QK$6,4,FALSE),IF(C24="エ",VLOOKUP(A24,エ!$A$4:$E$443,3,FALSE)&amp;"　"&amp;VLOOKUP(A24,エ!$A$4:$E$443,4,FALSE),""))))</f>
        <v>2
東書</v>
      </c>
      <c r="E23" s="414" t="str">
        <f>IF(C24="ア",VLOOKUP(A24,ア!$A$2:$E$1545,4,FALSE),IF(C24="イ",VLOOKUP(A24,イ!$A$2:$E$77,4,FALSE),IF(C24="ウ",IF(HLOOKUP(A24,ウ!$B$1:$QK$6,3,FALSE)="","",HLOOKUP(A24,ウ!$B$1:$QK$6,3,FALSE)),"")))</f>
        <v>国語
C-121</v>
      </c>
      <c r="F23" s="416" t="str">
        <f>IF(C24="ア",VLOOKUP(A24,ア!$A$2:$E$1545,5,FALSE),IF(C24="イ",VLOOKUP(A24,イ!$A$2:$E$77,5,FALSE),IF(C24="ウ",HLOOKUP(A24,ウ!$B$1:$QK$6,5,FALSE),IF(C24="エ",VLOOKUP(A24,エ!$A$4:$E$443,5,FALSE),""))))&amp;"　"&amp;IF(C24="ウ",HLOOKUP(A24,ウ!$B$1:$QK$6,6,FALSE),"")</f>
        <v>こくご　☆　</v>
      </c>
      <c r="G23" s="418" t="s">
        <v>9576</v>
      </c>
      <c r="H23" s="420"/>
      <c r="I23" s="428" t="s">
        <v>9572</v>
      </c>
      <c r="J23" s="455"/>
      <c r="K23" s="374" t="s">
        <v>8907</v>
      </c>
      <c r="L23" s="426" t="s">
        <v>9577</v>
      </c>
      <c r="M23" s="59" t="s">
        <v>9577</v>
      </c>
      <c r="N23" s="414" t="str">
        <f>IF(M24="ア",VLOOKUP(K24,ア!$A$2:$E$1545,2,FALSE),IF(M24="イ",VLOOKUP(K24,イ!$A$2:$E$77,2,FALSE),IF(M24="ウ",HLOOKUP(K24,ウ!$B$1:$QK$6,4,FALSE),IF(M24="エ",VLOOKUP(K24,エ!$A$4:$E$443,3,FALSE)&amp;"　"&amp;VLOOKUP(K24,エ!$A$4:$E$443,4,FALSE),""))))</f>
        <v>2
東書</v>
      </c>
      <c r="O23" s="414" t="str">
        <f>IF(M24="ア",VLOOKUP(K24,ア!$A$2:$E$1545,4,FALSE),IF(M24="イ",VLOOKUP(K24,イ!$A$2:$E$77,4,FALSE),IF(M24="ウ",IF(HLOOKUP(K24,ウ!$B$1:$QK$6,3,FALSE)="","",HLOOKUP(K24,ウ!$B$1:$QK$6,3,FALSE)),"")))</f>
        <v>国語
C-122</v>
      </c>
      <c r="P23" s="416" t="str">
        <f>IF(M24="ア",VLOOKUP(K24,ア!$A$2:$E$1545,5,FALSE),IF(M24="イ",VLOOKUP(K24,イ!$A$2:$E$77,5,FALSE),IF(M24="ウ",HLOOKUP(K24,ウ!$B$1:$QK$6,5,FALSE),IF(M24="エ",VLOOKUP(K24,エ!$A$4:$E$443,5,FALSE),""))))&amp;"　"&amp;IF(M24="ウ",HLOOKUP(K24,ウ!$B$1:$QK$6,6,FALSE),"")</f>
        <v>こくご　☆☆　</v>
      </c>
      <c r="Q23" s="418" t="s">
        <v>9575</v>
      </c>
      <c r="R23" s="420"/>
      <c r="S23" s="453" t="s">
        <v>9596</v>
      </c>
      <c r="T23" s="429"/>
      <c r="U23" s="80" t="s">
        <v>8936</v>
      </c>
      <c r="V23" s="426" t="s">
        <v>9577</v>
      </c>
      <c r="W23" s="59" t="s">
        <v>9577</v>
      </c>
      <c r="X23" s="414" t="str">
        <f>IF(W24="ア",VLOOKUP(U24,ア!$A$2:$E$1545,2,FALSE),IF(W24="イ",VLOOKUP(U24,イ!$A$2:$E$77,2,FALSE),IF(W24="ウ",HLOOKUP(U24,ウ!$B$1:$QK$6,4,FALSE),IF(W24="エ",VLOOKUP(U24,エ!$A$4:$E$443,3,FALSE)&amp;"　"&amp;VLOOKUP(U24,エ!$A$4:$E$443,4,FALSE),""))))</f>
        <v>2
東書</v>
      </c>
      <c r="Y23" s="414" t="str">
        <f>IF(W24="ア",VLOOKUP(U24,ア!$A$2:$E$1545,4,FALSE),IF(W24="イ",VLOOKUP(U24,イ!$A$2:$E$77,4,FALSE),IF(W24="ウ",IF(HLOOKUP(U24,ウ!$B$1:$QK$6,3,FALSE)="","",HLOOKUP(U24,ウ!$B$1:$QK$6,3,FALSE)),"")))</f>
        <v>国語
C-123</v>
      </c>
      <c r="Z23" s="416" t="str">
        <f>IF(W24="ア",VLOOKUP(U24,ア!$A$2:$E$1545,5,FALSE),IF(W24="イ",VLOOKUP(U24,イ!$A$2:$E$77,5,FALSE),IF(W24="ウ",HLOOKUP(U24,ウ!$B$1:$QK$6,5,FALSE),IF(W24="エ",VLOOKUP(U24,エ!$A$4:$E$443,5,FALSE),""))))&amp;"　"&amp;IF(W24="ウ",HLOOKUP(U24,ウ!$B$1:$QK$6,6,FALSE),"")</f>
        <v>こくご　☆☆☆　</v>
      </c>
      <c r="AA23" s="418" t="s">
        <v>9592</v>
      </c>
      <c r="AB23" s="420"/>
      <c r="AC23" s="422" t="s">
        <v>9604</v>
      </c>
      <c r="AD23" s="424"/>
    </row>
    <row r="24" spans="1:30" s="44" customFormat="1" ht="18.899999999999999" customHeight="1" x14ac:dyDescent="0.45">
      <c r="A24" s="77" t="s">
        <v>9573</v>
      </c>
      <c r="B24" s="434"/>
      <c r="C24" s="98" t="s">
        <v>9574</v>
      </c>
      <c r="D24" s="415"/>
      <c r="E24" s="415"/>
      <c r="F24" s="417"/>
      <c r="G24" s="435"/>
      <c r="H24" s="431"/>
      <c r="I24" s="436"/>
      <c r="J24" s="456"/>
      <c r="K24" s="88" t="s">
        <v>9613</v>
      </c>
      <c r="L24" s="434"/>
      <c r="M24" s="98" t="s">
        <v>9574</v>
      </c>
      <c r="N24" s="415"/>
      <c r="O24" s="415"/>
      <c r="P24" s="417"/>
      <c r="Q24" s="435"/>
      <c r="R24" s="431"/>
      <c r="S24" s="454"/>
      <c r="T24" s="437"/>
      <c r="U24" s="77" t="s">
        <v>9616</v>
      </c>
      <c r="V24" s="434"/>
      <c r="W24" s="98" t="s">
        <v>9574</v>
      </c>
      <c r="X24" s="415"/>
      <c r="Y24" s="415"/>
      <c r="Z24" s="417"/>
      <c r="AA24" s="435"/>
      <c r="AB24" s="431"/>
      <c r="AC24" s="432"/>
      <c r="AD24" s="433"/>
    </row>
    <row r="25" spans="1:30" s="44" customFormat="1" ht="18.899999999999999" customHeight="1" x14ac:dyDescent="0.45">
      <c r="A25" s="374" t="s">
        <v>8899</v>
      </c>
      <c r="B25" s="426" t="s">
        <v>9577</v>
      </c>
      <c r="C25" s="59" t="s">
        <v>9577</v>
      </c>
      <c r="D25" s="414" t="str">
        <f>IF(C26="ア",VLOOKUP(A26,ア!$A$2:$E$1545,2,FALSE),IF(C26="イ",VLOOKUP(A26,イ!$A$2:$E$77,2,FALSE),IF(C26="ウ",HLOOKUP(A26,ウ!$B$1:$QK$6,4,FALSE),IF(C26="エ",VLOOKUP(A26,エ!$A$4:$E$443,3,FALSE)&amp;"　"&amp;VLOOKUP(A26,エ!$A$4:$E$443,4,FALSE),""))))</f>
        <v>01-1　あ か ね 書 房</v>
      </c>
      <c r="E25" s="414" t="str">
        <f>IF(C26="ア",VLOOKUP(A26,ア!$A$2:$E$1545,4,FALSE),IF(C26="イ",VLOOKUP(A26,イ!$A$2:$E$77,4,FALSE),IF(C26="ウ",IF(HLOOKUP(A26,ウ!$B$1:$QK$6,3,FALSE)="","",HLOOKUP(A26,ウ!$B$1:$QK$6,3,FALSE)),"")))</f>
        <v/>
      </c>
      <c r="F25" s="416" t="str">
        <f>IF(C26="ア",VLOOKUP(A26,ア!$A$2:$E$1545,5,FALSE),IF(C26="イ",VLOOKUP(A26,イ!$A$2:$E$77,5,FALSE),IF(C26="ウ",HLOOKUP(A26,ウ!$B$1:$QK$6,5,FALSE),IF(C26="エ",VLOOKUP(A26,エ!$A$4:$E$443,5,FALSE),""))))&amp;"　"&amp;IF(C26="ウ",HLOOKUP(A26,ウ!$B$1:$QK$6,6,FALSE),"")</f>
        <v>単行本さわってあそぼう　ふわふわあひる</v>
      </c>
      <c r="G25" s="418" t="s">
        <v>9587</v>
      </c>
      <c r="H25" s="420"/>
      <c r="I25" s="428" t="s">
        <v>9588</v>
      </c>
      <c r="J25" s="455"/>
      <c r="K25" s="374" t="s">
        <v>8908</v>
      </c>
      <c r="L25" s="426" t="s">
        <v>9577</v>
      </c>
      <c r="M25" s="59" t="s">
        <v>9577</v>
      </c>
      <c r="N25" s="414" t="str">
        <f>IF(M26="ア",VLOOKUP(K26,ア!$A$2:$E$1545,2,FALSE),IF(M26="イ",VLOOKUP(K26,イ!$A$2:$E$77,2,FALSE),IF(M26="ウ",HLOOKUP(K26,ウ!$B$1:$QK$6,4,FALSE),IF(M26="エ",VLOOKUP(K26,エ!$A$4:$E$443,3,FALSE)&amp;"　"&amp;VLOOKUP(K26,エ!$A$4:$E$443,4,FALSE),""))))</f>
        <v>06-1　偕　成　社</v>
      </c>
      <c r="O25" s="414" t="str">
        <f>IF(M26="ア",VLOOKUP(K26,ア!$A$2:$E$1545,4,FALSE),IF(M26="イ",VLOOKUP(K26,イ!$A$2:$E$77,4,FALSE),IF(M26="ウ",IF(HLOOKUP(K26,ウ!$B$1:$QK$6,3,FALSE)="","",HLOOKUP(K26,ウ!$B$1:$QK$6,3,FALSE)),"")))</f>
        <v/>
      </c>
      <c r="P25" s="416" t="str">
        <f>IF(M26="ア",VLOOKUP(K26,ア!$A$2:$E$1545,5,FALSE),IF(M26="イ",VLOOKUP(K26,イ!$A$2:$E$77,5,FALSE),IF(M26="ウ",HLOOKUP(K26,ウ!$B$1:$QK$6,5,FALSE),IF(M26="エ",VLOOKUP(K26,エ!$A$4:$E$443,5,FALSE),""))))&amp;"　"&amp;IF(M26="ウ",HLOOKUP(K26,ウ!$B$1:$QK$6,6,FALSE),"")</f>
        <v>あかちゃんのあそびえほん(２)　いないいないばああそび</v>
      </c>
      <c r="Q25" s="418" t="s">
        <v>9587</v>
      </c>
      <c r="R25" s="420"/>
      <c r="S25" s="453" t="s">
        <v>9596</v>
      </c>
      <c r="T25" s="429"/>
      <c r="U25" s="80" t="s">
        <v>8937</v>
      </c>
      <c r="V25" s="426" t="s">
        <v>9577</v>
      </c>
      <c r="W25" s="59" t="s">
        <v>9577</v>
      </c>
      <c r="X25" s="414" t="str">
        <f>IF(W26="ア",VLOOKUP(U26,ア!$A$2:$E$1545,2,FALSE),IF(W26="イ",VLOOKUP(U26,イ!$A$2:$E$77,2,FALSE),IF(W26="ウ",HLOOKUP(U26,ウ!$B$1:$QK$6,4,FALSE),IF(W26="エ",VLOOKUP(U26,エ!$A$4:$E$443,3,FALSE)&amp;"　"&amp;VLOOKUP(U26,エ!$A$4:$E$443,4,FALSE),""))))</f>
        <v>27-2　評　論　社</v>
      </c>
      <c r="Y25" s="414" t="str">
        <f>IF(W26="ア",VLOOKUP(U26,ア!$A$2:$E$1545,4,FALSE),IF(W26="イ",VLOOKUP(U26,イ!$A$2:$E$77,4,FALSE),IF(W26="ウ",IF(HLOOKUP(U26,ウ!$B$1:$QK$6,3,FALSE)="","",HLOOKUP(U26,ウ!$B$1:$QK$6,3,FALSE)),"")))</f>
        <v/>
      </c>
      <c r="Z25" s="416" t="str">
        <f>IF(W26="ア",VLOOKUP(U26,ア!$A$2:$E$1545,5,FALSE),IF(W26="イ",VLOOKUP(U26,イ!$A$2:$E$77,5,FALSE),IF(W26="ウ",HLOOKUP(U26,ウ!$B$1:$QK$6,5,FALSE),IF(W26="エ",VLOOKUP(U26,エ!$A$4:$E$443,5,FALSE),""))))&amp;"　"&amp;IF(W26="ウ",HLOOKUP(U26,ウ!$B$1:$QK$6,6,FALSE),"")</f>
        <v>しかけ絵本の本棚　コロちゃんはどこ？</v>
      </c>
      <c r="AA25" s="418" t="s">
        <v>9587</v>
      </c>
      <c r="AB25" s="420"/>
      <c r="AC25" s="422" t="s">
        <v>9604</v>
      </c>
      <c r="AD25" s="424"/>
    </row>
    <row r="26" spans="1:30" s="44" customFormat="1" ht="18.899999999999999" customHeight="1" x14ac:dyDescent="0.45">
      <c r="A26" s="77">
        <v>9784251007711</v>
      </c>
      <c r="B26" s="434"/>
      <c r="C26" s="98" t="s">
        <v>9578</v>
      </c>
      <c r="D26" s="415"/>
      <c r="E26" s="415"/>
      <c r="F26" s="417"/>
      <c r="G26" s="435"/>
      <c r="H26" s="431"/>
      <c r="I26" s="436"/>
      <c r="J26" s="456"/>
      <c r="K26" s="88">
        <v>9784031310208</v>
      </c>
      <c r="L26" s="434"/>
      <c r="M26" s="98" t="s">
        <v>9578</v>
      </c>
      <c r="N26" s="415"/>
      <c r="O26" s="415"/>
      <c r="P26" s="417"/>
      <c r="Q26" s="435"/>
      <c r="R26" s="431"/>
      <c r="S26" s="454"/>
      <c r="T26" s="437"/>
      <c r="U26" s="77">
        <v>9784566002067</v>
      </c>
      <c r="V26" s="434"/>
      <c r="W26" s="98" t="s">
        <v>9578</v>
      </c>
      <c r="X26" s="415"/>
      <c r="Y26" s="415"/>
      <c r="Z26" s="417"/>
      <c r="AA26" s="435"/>
      <c r="AB26" s="431"/>
      <c r="AC26" s="432"/>
      <c r="AD26" s="433"/>
    </row>
    <row r="27" spans="1:30" s="44" customFormat="1" ht="18.899999999999999" customHeight="1" x14ac:dyDescent="0.45">
      <c r="A27" s="374" t="s">
        <v>8900</v>
      </c>
      <c r="B27" s="426" t="s">
        <v>9579</v>
      </c>
      <c r="C27" s="59" t="s">
        <v>9580</v>
      </c>
      <c r="D27" s="414" t="str">
        <f>IF(C28="ア",VLOOKUP(A28,ア!$A$2:$E$1545,2,FALSE),IF(C28="イ",VLOOKUP(A28,イ!$A$2:$E$77,2,FALSE),IF(C28="ウ",HLOOKUP(A28,ウ!$B$1:$QK$6,4,FALSE),IF(C28="エ",VLOOKUP(A28,エ!$A$4:$E$443,3,FALSE)&amp;"　"&amp;VLOOKUP(A28,エ!$A$4:$E$443,4,FALSE),""))))</f>
        <v>17
教出</v>
      </c>
      <c r="E27" s="414" t="str">
        <f>IF(C28="ア",VLOOKUP(A28,ア!$A$2:$E$1545,4,FALSE),IF(C28="イ",VLOOKUP(A28,イ!$A$2:$E$77,4,FALSE),IF(C28="ウ",IF(HLOOKUP(A28,ウ!$B$1:$QK$6,3,FALSE)="","",HLOOKUP(A28,ウ!$B$1:$QK$6,3,FALSE)),"")))</f>
        <v>書写
107
※／◆</v>
      </c>
      <c r="F27" s="416" t="str">
        <f>IF(C28="ア",VLOOKUP(A28,ア!$A$2:$E$1545,5,FALSE),IF(C28="イ",VLOOKUP(A28,イ!$A$2:$E$77,5,FALSE),IF(C28="ウ",HLOOKUP(A28,ウ!$B$1:$QK$6,5,FALSE),IF(C28="エ",VLOOKUP(A28,エ!$A$4:$E$443,5,FALSE),""))))&amp;"　"&amp;IF(C28="ウ",HLOOKUP(A28,ウ!$B$1:$QK$6,6,FALSE),"")</f>
        <v>しょうがく　しょしゃ　一ねん　</v>
      </c>
      <c r="G27" s="418" t="s">
        <v>9589</v>
      </c>
      <c r="H27" s="420"/>
      <c r="I27" s="428" t="s">
        <v>9588</v>
      </c>
      <c r="J27" s="455"/>
      <c r="K27" s="374" t="s">
        <v>8909</v>
      </c>
      <c r="L27" s="426" t="s">
        <v>9577</v>
      </c>
      <c r="M27" s="59" t="s">
        <v>9593</v>
      </c>
      <c r="N27" s="414" t="str">
        <f>IF(M28="ア",VLOOKUP(K28,ア!$A$2:$E$1545,2,FALSE),IF(M28="イ",VLOOKUP(K28,イ!$A$2:$E$77,2,FALSE),IF(M28="ウ",HLOOKUP(K28,ウ!$B$1:$QK$6,4,FALSE),IF(M28="エ",VLOOKUP(K28,エ!$A$4:$E$443,3,FALSE)&amp;"　"&amp;VLOOKUP(K28,エ!$A$4:$E$443,4,FALSE),""))))</f>
        <v>17
教出</v>
      </c>
      <c r="O27" s="414" t="str">
        <f>IF(M28="ア",VLOOKUP(K28,ア!$A$2:$E$1545,4,FALSE),IF(M28="イ",VLOOKUP(K28,イ!$A$2:$E$77,4,FALSE),IF(M28="ウ",IF(HLOOKUP(K28,ウ!$B$1:$QK$6,3,FALSE)="","",HLOOKUP(K28,ウ!$B$1:$QK$6,3,FALSE)),"")))</f>
        <v>書写
207
※／◆</v>
      </c>
      <c r="P27" s="416" t="str">
        <f>IF(M28="ア",VLOOKUP(K28,ア!$A$2:$E$1545,5,FALSE),IF(M28="イ",VLOOKUP(K28,イ!$A$2:$E$77,5,FALSE),IF(M28="ウ",HLOOKUP(K28,ウ!$B$1:$QK$6,5,FALSE),IF(M28="エ",VLOOKUP(K28,エ!$A$4:$E$443,5,FALSE),""))))&amp;"　"&amp;IF(M28="ウ",HLOOKUP(K28,ウ!$B$1:$QK$6,6,FALSE),"")</f>
        <v>小学　しょしゃ　二年　</v>
      </c>
      <c r="Q27" s="418" t="s">
        <v>9589</v>
      </c>
      <c r="R27" s="420"/>
      <c r="S27" s="453" t="s">
        <v>9596</v>
      </c>
      <c r="T27" s="429"/>
      <c r="U27" s="80" t="s">
        <v>8938</v>
      </c>
      <c r="V27" s="426" t="s">
        <v>9577</v>
      </c>
      <c r="W27" s="59" t="s">
        <v>9593</v>
      </c>
      <c r="X27" s="414" t="str">
        <f>IF(W28="ア",VLOOKUP(U28,ア!$A$2:$E$1545,2,FALSE),IF(W28="イ",VLOOKUP(U28,イ!$A$2:$E$77,2,FALSE),IF(W28="ウ",HLOOKUP(U28,ウ!$B$1:$QK$6,4,FALSE),IF(W28="エ",VLOOKUP(U28,エ!$A$4:$E$443,3,FALSE)&amp;"　"&amp;VLOOKUP(U28,エ!$A$4:$E$443,4,FALSE),""))))</f>
        <v>17
教出</v>
      </c>
      <c r="Y27" s="414" t="str">
        <f>IF(W28="ア",VLOOKUP(U28,ア!$A$2:$E$1545,4,FALSE),IF(W28="イ",VLOOKUP(U28,イ!$A$2:$E$77,4,FALSE),IF(W28="ウ",IF(HLOOKUP(U28,ウ!$B$1:$QK$6,3,FALSE)="","",HLOOKUP(U28,ウ!$B$1:$QK$6,3,FALSE)),"")))</f>
        <v>書写
307
※／◆</v>
      </c>
      <c r="Z27" s="416" t="str">
        <f>IF(W28="ア",VLOOKUP(U28,ア!$A$2:$E$1545,5,FALSE),IF(W28="イ",VLOOKUP(U28,イ!$A$2:$E$77,5,FALSE),IF(W28="ウ",HLOOKUP(U28,ウ!$B$1:$QK$6,5,FALSE),IF(W28="エ",VLOOKUP(U28,エ!$A$4:$E$443,5,FALSE),""))))&amp;"　"&amp;IF(W28="ウ",HLOOKUP(U28,ウ!$B$1:$QK$6,6,FALSE),"")</f>
        <v>小学　書写　三年　</v>
      </c>
      <c r="AA27" s="418" t="s">
        <v>9589</v>
      </c>
      <c r="AB27" s="420"/>
      <c r="AC27" s="422" t="s">
        <v>9604</v>
      </c>
      <c r="AD27" s="424"/>
    </row>
    <row r="28" spans="1:30" s="44" customFormat="1" ht="18.899999999999999" customHeight="1" x14ac:dyDescent="0.45">
      <c r="A28" s="77" t="s">
        <v>9626</v>
      </c>
      <c r="B28" s="434"/>
      <c r="C28" s="98" t="s">
        <v>9570</v>
      </c>
      <c r="D28" s="415"/>
      <c r="E28" s="415"/>
      <c r="F28" s="417"/>
      <c r="G28" s="435"/>
      <c r="H28" s="431"/>
      <c r="I28" s="436"/>
      <c r="J28" s="456"/>
      <c r="K28" s="88" t="s">
        <v>9637</v>
      </c>
      <c r="L28" s="434"/>
      <c r="M28" s="98" t="s">
        <v>9570</v>
      </c>
      <c r="N28" s="415"/>
      <c r="O28" s="415"/>
      <c r="P28" s="417"/>
      <c r="Q28" s="435"/>
      <c r="R28" s="431"/>
      <c r="S28" s="454"/>
      <c r="T28" s="437"/>
      <c r="U28" s="77" t="s">
        <v>9645</v>
      </c>
      <c r="V28" s="434"/>
      <c r="W28" s="98" t="s">
        <v>9570</v>
      </c>
      <c r="X28" s="415"/>
      <c r="Y28" s="415"/>
      <c r="Z28" s="417"/>
      <c r="AA28" s="435"/>
      <c r="AB28" s="431"/>
      <c r="AC28" s="432"/>
      <c r="AD28" s="433"/>
    </row>
    <row r="29" spans="1:30" s="44" customFormat="1" ht="18.899999999999999" customHeight="1" x14ac:dyDescent="0.45">
      <c r="A29" s="374" t="s">
        <v>8901</v>
      </c>
      <c r="B29" s="426" t="s">
        <v>9581</v>
      </c>
      <c r="C29" s="59" t="s">
        <v>9581</v>
      </c>
      <c r="D29" s="414" t="str">
        <f>IF(C30="ア",VLOOKUP(A30,ア!$A$2:$E$1545,2,FALSE),IF(C30="イ",VLOOKUP(A30,イ!$A$2:$E$77,2,FALSE),IF(C30="ウ",HLOOKUP(A30,ウ!$B$1:$QK$6,4,FALSE),IF(C30="エ",VLOOKUP(A30,エ!$A$4:$E$443,3,FALSE)&amp;"　"&amp;VLOOKUP(A30,エ!$A$4:$E$443,4,FALSE),""))))</f>
        <v>2
東書</v>
      </c>
      <c r="E29" s="414" t="str">
        <f>IF(C30="ア",VLOOKUP(A30,ア!$A$2:$E$1545,4,FALSE),IF(C30="イ",VLOOKUP(A30,イ!$A$2:$E$77,4,FALSE),IF(C30="ウ",IF(HLOOKUP(A30,ウ!$B$1:$QK$6,3,FALSE)="","",HLOOKUP(A30,ウ!$B$1:$QK$6,3,FALSE)),"")))</f>
        <v>算数
112
※／◆</v>
      </c>
      <c r="F29" s="416" t="str">
        <f>IF(C30="ア",VLOOKUP(A30,ア!$A$2:$E$1545,5,FALSE),IF(C30="イ",VLOOKUP(A30,イ!$A$2:$E$77,5,FALSE),IF(C30="ウ",HLOOKUP(A30,ウ!$B$1:$QK$6,5,FALSE),IF(C30="エ",VLOOKUP(A30,エ!$A$4:$E$443,5,FALSE),""))))&amp;"　"&amp;IF(C30="ウ",HLOOKUP(A30,ウ!$B$1:$QK$6,6,FALSE),"")</f>
        <v>新編　あたらしい　さんすう　１①
はじめよう！さんすう　</v>
      </c>
      <c r="G29" s="418" t="s">
        <v>9589</v>
      </c>
      <c r="H29" s="420"/>
      <c r="I29" s="428" t="s">
        <v>9588</v>
      </c>
      <c r="J29" s="455"/>
      <c r="K29" s="374" t="s">
        <v>8910</v>
      </c>
      <c r="L29" s="426" t="s">
        <v>9594</v>
      </c>
      <c r="M29" s="59" t="s">
        <v>9594</v>
      </c>
      <c r="N29" s="414" t="str">
        <f>IF(M30="ア",VLOOKUP(K30,ア!$A$2:$E$1545,2,FALSE),IF(M30="イ",VLOOKUP(K30,イ!$A$2:$E$77,2,FALSE),IF(M30="ウ",HLOOKUP(K30,ウ!$B$1:$QK$6,4,FALSE),IF(M30="エ",VLOOKUP(K30,エ!$A$4:$E$443,3,FALSE)&amp;"　"&amp;VLOOKUP(K30,エ!$A$4:$E$443,4,FALSE),""))))</f>
        <v>2
東書</v>
      </c>
      <c r="O29" s="414" t="str">
        <f>IF(M30="ア",VLOOKUP(K30,ア!$A$2:$E$1545,4,FALSE),IF(M30="イ",VLOOKUP(K30,イ!$A$2:$E$77,4,FALSE),IF(M30="ウ",IF(HLOOKUP(K30,ウ!$B$1:$QK$6,3,FALSE)="","",HLOOKUP(K30,ウ!$B$1:$QK$6,3,FALSE)),"")))</f>
        <v>算数
212
※／◆</v>
      </c>
      <c r="P29" s="416" t="str">
        <f>IF(M30="ア",VLOOKUP(K30,ア!$A$2:$E$1545,5,FALSE),IF(M30="イ",VLOOKUP(K30,イ!$A$2:$E$77,5,FALSE),IF(M30="ウ",HLOOKUP(K30,ウ!$B$1:$QK$6,5,FALSE),IF(M30="エ",VLOOKUP(K30,エ!$A$4:$E$443,5,FALSE),""))))&amp;"　"&amp;IF(M30="ウ",HLOOKUP(K30,ウ!$B$1:$QK$6,6,FALSE),"")</f>
        <v>新編　新しい算数　２上
考えるって　おもしろい！　</v>
      </c>
      <c r="Q29" s="418" t="s">
        <v>9589</v>
      </c>
      <c r="R29" s="420"/>
      <c r="S29" s="453" t="s">
        <v>9596</v>
      </c>
      <c r="T29" s="429"/>
      <c r="U29" s="80" t="s">
        <v>8939</v>
      </c>
      <c r="V29" s="426" t="s">
        <v>9598</v>
      </c>
      <c r="W29" s="59" t="s">
        <v>9598</v>
      </c>
      <c r="X29" s="414" t="str">
        <f>IF(W30="ア",VLOOKUP(U30,ア!$A$2:$E$1545,2,FALSE),IF(W30="イ",VLOOKUP(U30,イ!$A$2:$E$77,2,FALSE),IF(W30="ウ",HLOOKUP(U30,ウ!$B$1:$QK$6,4,FALSE),IF(W30="エ",VLOOKUP(U30,エ!$A$4:$E$443,3,FALSE)&amp;"　"&amp;VLOOKUP(U30,エ!$A$4:$E$443,4,FALSE),""))))</f>
        <v>2
東書</v>
      </c>
      <c r="Y29" s="414" t="str">
        <f>IF(W30="ア",VLOOKUP(U30,ア!$A$2:$E$1545,4,FALSE),IF(W30="イ",VLOOKUP(U30,イ!$A$2:$E$77,4,FALSE),IF(W30="ウ",IF(HLOOKUP(U30,ウ!$B$1:$QK$6,3,FALSE)="","",HLOOKUP(U30,ウ!$B$1:$QK$6,3,FALSE)),"")))</f>
        <v>社会
305
※／◆</v>
      </c>
      <c r="Z29" s="416" t="str">
        <f>IF(W30="ア",VLOOKUP(U30,ア!$A$2:$E$1545,5,FALSE),IF(W30="イ",VLOOKUP(U30,イ!$A$2:$E$77,5,FALSE),IF(W30="ウ",HLOOKUP(U30,ウ!$B$1:$QK$6,5,FALSE),IF(W30="エ",VLOOKUP(U30,エ!$A$4:$E$443,5,FALSE),""))))&amp;"　"&amp;IF(W30="ウ",HLOOKUP(U30,ウ!$B$1:$QK$6,6,FALSE),"")</f>
        <v>新編　新しい社会３　</v>
      </c>
      <c r="AA29" s="418" t="s">
        <v>9589</v>
      </c>
      <c r="AB29" s="420"/>
      <c r="AC29" s="422" t="s">
        <v>9604</v>
      </c>
      <c r="AD29" s="424"/>
    </row>
    <row r="30" spans="1:30" s="44" customFormat="1" ht="18.899999999999999" customHeight="1" x14ac:dyDescent="0.45">
      <c r="A30" s="77" t="s">
        <v>9627</v>
      </c>
      <c r="B30" s="434"/>
      <c r="C30" s="98" t="s">
        <v>9570</v>
      </c>
      <c r="D30" s="415"/>
      <c r="E30" s="415"/>
      <c r="F30" s="417"/>
      <c r="G30" s="435"/>
      <c r="H30" s="431"/>
      <c r="I30" s="436"/>
      <c r="J30" s="456"/>
      <c r="K30" s="88" t="s">
        <v>9638</v>
      </c>
      <c r="L30" s="434"/>
      <c r="M30" s="98" t="s">
        <v>9570</v>
      </c>
      <c r="N30" s="415"/>
      <c r="O30" s="415"/>
      <c r="P30" s="417"/>
      <c r="Q30" s="435"/>
      <c r="R30" s="431"/>
      <c r="S30" s="454"/>
      <c r="T30" s="437"/>
      <c r="U30" s="77" t="s">
        <v>9646</v>
      </c>
      <c r="V30" s="434"/>
      <c r="W30" s="98" t="s">
        <v>9570</v>
      </c>
      <c r="X30" s="415"/>
      <c r="Y30" s="415"/>
      <c r="Z30" s="417"/>
      <c r="AA30" s="435"/>
      <c r="AB30" s="431"/>
      <c r="AC30" s="432"/>
      <c r="AD30" s="433"/>
    </row>
    <row r="31" spans="1:30" s="44" customFormat="1" ht="18.899999999999999" customHeight="1" x14ac:dyDescent="0.45">
      <c r="A31" s="374" t="s">
        <v>8902</v>
      </c>
      <c r="B31" s="426" t="s">
        <v>9581</v>
      </c>
      <c r="C31" s="59" t="s">
        <v>9581</v>
      </c>
      <c r="D31" s="414" t="str">
        <f>IF(C32="ア",VLOOKUP(A32,ア!$A$2:$E$1545,2,FALSE),IF(C32="イ",VLOOKUP(A32,イ!$A$2:$E$77,2,FALSE),IF(C32="ウ",HLOOKUP(A32,ウ!$B$1:$QK$6,4,FALSE),IF(C32="エ",VLOOKUP(A32,エ!$A$4:$E$443,3,FALSE)&amp;"　"&amp;VLOOKUP(A32,エ!$A$4:$E$443,4,FALSE),""))))</f>
        <v>2
東書</v>
      </c>
      <c r="E31" s="414" t="str">
        <f>IF(C32="ア",VLOOKUP(A32,ア!$A$2:$E$1545,4,FALSE),IF(C32="イ",VLOOKUP(A32,イ!$A$2:$E$77,4,FALSE),IF(C32="ウ",IF(HLOOKUP(A32,ウ!$B$1:$QK$6,3,FALSE)="","",HLOOKUP(A32,ウ!$B$1:$QK$6,3,FALSE)),"")))</f>
        <v>算数
113
※／◆</v>
      </c>
      <c r="F31" s="416" t="str">
        <f>IF(C32="ア",VLOOKUP(A32,ア!$A$2:$E$1545,5,FALSE),IF(C32="イ",VLOOKUP(A32,イ!$A$2:$E$77,5,FALSE),IF(C32="ウ",HLOOKUP(A32,ウ!$B$1:$QK$6,5,FALSE),IF(C32="エ",VLOOKUP(A32,エ!$A$4:$E$443,5,FALSE),""))))&amp;"　"&amp;IF(C32="ウ",HLOOKUP(A32,ウ!$B$1:$QK$6,6,FALSE),"")</f>
        <v>新編　あたらしい　さんすう　１②
みつけよう！さんすう　</v>
      </c>
      <c r="G31" s="418" t="s">
        <v>9589</v>
      </c>
      <c r="H31" s="420"/>
      <c r="I31" s="428" t="s">
        <v>9588</v>
      </c>
      <c r="J31" s="455"/>
      <c r="K31" s="374" t="s">
        <v>8911</v>
      </c>
      <c r="L31" s="426" t="s">
        <v>9594</v>
      </c>
      <c r="M31" s="59" t="s">
        <v>9594</v>
      </c>
      <c r="N31" s="414" t="str">
        <f>IF(M32="ア",VLOOKUP(K32,ア!$A$2:$E$1545,2,FALSE),IF(M32="イ",VLOOKUP(K32,イ!$A$2:$E$77,2,FALSE),IF(M32="ウ",HLOOKUP(K32,ウ!$B$1:$QK$6,4,FALSE),IF(M32="エ",VLOOKUP(K32,エ!$A$4:$E$443,3,FALSE)&amp;"　"&amp;VLOOKUP(K32,エ!$A$4:$E$443,4,FALSE),""))))</f>
        <v>2
東書</v>
      </c>
      <c r="O31" s="414" t="str">
        <f>IF(M32="ア",VLOOKUP(K32,ア!$A$2:$E$1545,4,FALSE),IF(M32="イ",VLOOKUP(K32,イ!$A$2:$E$77,4,FALSE),IF(M32="ウ",IF(HLOOKUP(K32,ウ!$B$1:$QK$6,3,FALSE)="","",HLOOKUP(K32,ウ!$B$1:$QK$6,3,FALSE)),"")))</f>
        <v>算数
213
※／◆</v>
      </c>
      <c r="P31" s="416" t="str">
        <f>IF(M32="ア",VLOOKUP(K32,ア!$A$2:$E$1545,5,FALSE),IF(M32="イ",VLOOKUP(K32,イ!$A$2:$E$77,5,FALSE),IF(M32="ウ",HLOOKUP(K32,ウ!$B$1:$QK$6,5,FALSE),IF(M32="エ",VLOOKUP(K32,エ!$A$4:$E$443,5,FALSE),""))))&amp;"　"&amp;IF(M32="ウ",HLOOKUP(K32,ウ!$B$1:$QK$6,6,FALSE),"")</f>
        <v>新編　新しい算数　２下
考えるって　おもしろい！　</v>
      </c>
      <c r="Q31" s="418" t="s">
        <v>9589</v>
      </c>
      <c r="R31" s="420"/>
      <c r="S31" s="453" t="s">
        <v>9596</v>
      </c>
      <c r="T31" s="429"/>
      <c r="U31" s="80" t="s">
        <v>8940</v>
      </c>
      <c r="V31" s="426" t="s">
        <v>9598</v>
      </c>
      <c r="W31" s="59" t="s">
        <v>9599</v>
      </c>
      <c r="X31" s="414" t="str">
        <f>IF(W32="ア",VLOOKUP(U32,ア!$A$2:$E$1545,2,FALSE),IF(W32="イ",VLOOKUP(U32,イ!$A$2:$E$77,2,FALSE),IF(W32="ウ",HLOOKUP(U32,ウ!$B$1:$QK$6,4,FALSE),IF(W32="エ",VLOOKUP(U32,エ!$A$4:$E$443,3,FALSE)&amp;"　"&amp;VLOOKUP(U32,エ!$A$4:$E$443,4,FALSE),""))))</f>
        <v>46
帝国</v>
      </c>
      <c r="Y31" s="414" t="str">
        <f>IF(W32="ア",VLOOKUP(U32,ア!$A$2:$E$1545,4,FALSE),IF(W32="イ",VLOOKUP(U32,イ!$A$2:$E$77,4,FALSE),IF(W32="ウ",IF(HLOOKUP(U32,ウ!$B$1:$QK$6,3,FALSE)="","",HLOOKUP(U32,ウ!$B$1:$QK$6,3,FALSE)),"")))</f>
        <v>地図
304
※／◆</v>
      </c>
      <c r="Z31" s="416" t="str">
        <f>IF(W32="ア",VLOOKUP(U32,ア!$A$2:$E$1545,5,FALSE),IF(W32="イ",VLOOKUP(U32,イ!$A$2:$E$77,5,FALSE),IF(W32="ウ",HLOOKUP(U32,ウ!$B$1:$QK$6,5,FALSE),IF(W32="エ",VLOOKUP(U32,エ!$A$4:$E$443,5,FALSE),""))))&amp;"　"&amp;IF(W32="ウ",HLOOKUP(U32,ウ!$B$1:$QK$6,6,FALSE),"")</f>
        <v>楽しく学ぶ　小学生の地図帳　 
３・４・５・６年　</v>
      </c>
      <c r="AA31" s="418" t="s">
        <v>9589</v>
      </c>
      <c r="AB31" s="420"/>
      <c r="AC31" s="422" t="s">
        <v>9605</v>
      </c>
      <c r="AD31" s="424"/>
    </row>
    <row r="32" spans="1:30" s="44" customFormat="1" ht="18.899999999999999" customHeight="1" x14ac:dyDescent="0.45">
      <c r="A32" s="77" t="s">
        <v>9628</v>
      </c>
      <c r="B32" s="434"/>
      <c r="C32" s="98" t="s">
        <v>9570</v>
      </c>
      <c r="D32" s="415"/>
      <c r="E32" s="415"/>
      <c r="F32" s="417"/>
      <c r="G32" s="435"/>
      <c r="H32" s="431"/>
      <c r="I32" s="436"/>
      <c r="J32" s="456"/>
      <c r="K32" s="88" t="s">
        <v>9639</v>
      </c>
      <c r="L32" s="434"/>
      <c r="M32" s="98" t="s">
        <v>9570</v>
      </c>
      <c r="N32" s="415"/>
      <c r="O32" s="415"/>
      <c r="P32" s="417"/>
      <c r="Q32" s="435"/>
      <c r="R32" s="431"/>
      <c r="S32" s="454"/>
      <c r="T32" s="437"/>
      <c r="U32" s="77" t="s">
        <v>9647</v>
      </c>
      <c r="V32" s="434"/>
      <c r="W32" s="98" t="s">
        <v>9570</v>
      </c>
      <c r="X32" s="415"/>
      <c r="Y32" s="415"/>
      <c r="Z32" s="417"/>
      <c r="AA32" s="435"/>
      <c r="AB32" s="431"/>
      <c r="AC32" s="432"/>
      <c r="AD32" s="433"/>
    </row>
    <row r="33" spans="1:31" s="44" customFormat="1" ht="18.899999999999999" customHeight="1" x14ac:dyDescent="0.45">
      <c r="A33" s="374" t="s">
        <v>8903</v>
      </c>
      <c r="B33" s="426" t="s">
        <v>9581</v>
      </c>
      <c r="C33" s="59" t="s">
        <v>9581</v>
      </c>
      <c r="D33" s="414" t="str">
        <f>IF(C34="ア",VLOOKUP(A34,ア!$A$2:$E$1545,2,FALSE),IF(C34="イ",VLOOKUP(A34,イ!$A$2:$E$77,2,FALSE),IF(C34="ウ",HLOOKUP(A34,ウ!$B$1:$QK$6,4,FALSE),IF(C34="エ",VLOOKUP(A34,エ!$A$4:$E$443,3,FALSE)&amp;"　"&amp;VLOOKUP(A34,エ!$A$4:$E$443,4,FALSE),""))))</f>
        <v>17
教出</v>
      </c>
      <c r="E33" s="414" t="str">
        <f>IF(C34="ア",VLOOKUP(A34,ア!$A$2:$E$1545,4,FALSE),IF(C34="イ",VLOOKUP(A34,イ!$A$2:$E$77,4,FALSE),IF(C34="ウ",IF(HLOOKUP(A34,ウ!$B$1:$QK$6,3,FALSE)="","",HLOOKUP(A34,ウ!$B$1:$QK$6,3,FALSE)),"")))</f>
        <v>算数
C-121</v>
      </c>
      <c r="F33" s="416" t="str">
        <f>IF(C34="ア",VLOOKUP(A34,ア!$A$2:$E$1545,5,FALSE),IF(C34="イ",VLOOKUP(A34,イ!$A$2:$E$77,5,FALSE),IF(C34="ウ",HLOOKUP(A34,ウ!$B$1:$QK$6,5,FALSE),IF(C34="エ",VLOOKUP(A34,エ!$A$4:$E$443,5,FALSE),""))))&amp;"　"&amp;IF(C34="ウ",HLOOKUP(A34,ウ!$B$1:$QK$6,6,FALSE),"")</f>
        <v>さんすう　☆　</v>
      </c>
      <c r="G33" s="418" t="s">
        <v>9575</v>
      </c>
      <c r="H33" s="420"/>
      <c r="I33" s="428" t="s">
        <v>9588</v>
      </c>
      <c r="J33" s="455"/>
      <c r="K33" s="374" t="s">
        <v>8912</v>
      </c>
      <c r="L33" s="426" t="s">
        <v>9594</v>
      </c>
      <c r="M33" s="59" t="s">
        <v>9594</v>
      </c>
      <c r="N33" s="414" t="str">
        <f>IF(M34="ア",VLOOKUP(K34,ア!$A$2:$E$1545,2,FALSE),IF(M34="イ",VLOOKUP(K34,イ!$A$2:$E$77,2,FALSE),IF(M34="ウ",HLOOKUP(K34,ウ!$B$1:$QK$6,4,FALSE),IF(M34="エ",VLOOKUP(K34,エ!$A$4:$E$443,3,FALSE)&amp;"　"&amp;VLOOKUP(K34,エ!$A$4:$E$443,4,FALSE),""))))</f>
        <v>17
教出</v>
      </c>
      <c r="O33" s="414" t="str">
        <f>IF(M34="ア",VLOOKUP(K34,ア!$A$2:$E$1545,4,FALSE),IF(M34="イ",VLOOKUP(K34,イ!$A$2:$E$77,4,FALSE),IF(M34="ウ",IF(HLOOKUP(K34,ウ!$B$1:$QK$6,3,FALSE)="","",HLOOKUP(K34,ウ!$B$1:$QK$6,3,FALSE)),"")))</f>
        <v>算数
C-122</v>
      </c>
      <c r="P33" s="416" t="str">
        <f>IF(M34="ア",VLOOKUP(K34,ア!$A$2:$E$1545,5,FALSE),IF(M34="イ",VLOOKUP(K34,イ!$A$2:$E$77,5,FALSE),IF(M34="ウ",HLOOKUP(K34,ウ!$B$1:$QK$6,5,FALSE),IF(M34="エ",VLOOKUP(K34,エ!$A$4:$E$443,5,FALSE),""))))&amp;"　"&amp;IF(M34="ウ",HLOOKUP(K34,ウ!$B$1:$QK$6,6,FALSE),"")</f>
        <v>さんすう　☆☆（１）　</v>
      </c>
      <c r="Q33" s="418" t="s">
        <v>9592</v>
      </c>
      <c r="R33" s="420"/>
      <c r="S33" s="453" t="s">
        <v>9596</v>
      </c>
      <c r="T33" s="429"/>
      <c r="U33" s="80" t="s">
        <v>8941</v>
      </c>
      <c r="V33" s="426" t="s">
        <v>9594</v>
      </c>
      <c r="W33" s="59" t="s">
        <v>9594</v>
      </c>
      <c r="X33" s="414" t="str">
        <f>IF(W34="ア",VLOOKUP(U34,ア!$A$2:$E$1545,2,FALSE),IF(W34="イ",VLOOKUP(U34,イ!$A$2:$E$77,2,FALSE),IF(W34="ウ",HLOOKUP(U34,ウ!$B$1:$QK$6,4,FALSE),IF(W34="エ",VLOOKUP(U34,エ!$A$4:$E$443,3,FALSE)&amp;"　"&amp;VLOOKUP(U34,エ!$A$4:$E$443,4,FALSE),""))))</f>
        <v>2
東書</v>
      </c>
      <c r="Y33" s="414" t="str">
        <f>IF(W34="ア",VLOOKUP(U34,ア!$A$2:$E$1545,4,FALSE),IF(W34="イ",VLOOKUP(U34,イ!$A$2:$E$77,4,FALSE),IF(W34="ウ",IF(HLOOKUP(U34,ウ!$B$1:$QK$6,3,FALSE)="","",HLOOKUP(U34,ウ!$B$1:$QK$6,3,FALSE)),"")))</f>
        <v>算数
312
※／◆</v>
      </c>
      <c r="Z33" s="416" t="str">
        <f>IF(W34="ア",VLOOKUP(U34,ア!$A$2:$E$1545,5,FALSE),IF(W34="イ",VLOOKUP(U34,イ!$A$2:$E$77,5,FALSE),IF(W34="ウ",HLOOKUP(U34,ウ!$B$1:$QK$6,5,FALSE),IF(W34="エ",VLOOKUP(U34,エ!$A$4:$E$443,5,FALSE),""))))&amp;"　"&amp;IF(W34="ウ",HLOOKUP(U34,ウ!$B$1:$QK$6,6,FALSE),"")</f>
        <v>新編　新しい算数　３上
考えたことが　つながるね！　</v>
      </c>
      <c r="AA33" s="418" t="s">
        <v>9589</v>
      </c>
      <c r="AB33" s="420"/>
      <c r="AC33" s="422" t="s">
        <v>9604</v>
      </c>
      <c r="AD33" s="424"/>
    </row>
    <row r="34" spans="1:31" s="44" customFormat="1" ht="18.899999999999999" customHeight="1" x14ac:dyDescent="0.45">
      <c r="A34" s="77" t="s">
        <v>9607</v>
      </c>
      <c r="B34" s="434"/>
      <c r="C34" s="98" t="s">
        <v>9574</v>
      </c>
      <c r="D34" s="415"/>
      <c r="E34" s="415"/>
      <c r="F34" s="417"/>
      <c r="G34" s="435"/>
      <c r="H34" s="431"/>
      <c r="I34" s="436"/>
      <c r="J34" s="456"/>
      <c r="K34" s="88" t="s">
        <v>9614</v>
      </c>
      <c r="L34" s="434"/>
      <c r="M34" s="98" t="s">
        <v>9574</v>
      </c>
      <c r="N34" s="415"/>
      <c r="O34" s="415"/>
      <c r="P34" s="417"/>
      <c r="Q34" s="435"/>
      <c r="R34" s="431"/>
      <c r="S34" s="454"/>
      <c r="T34" s="437"/>
      <c r="U34" s="77" t="s">
        <v>9648</v>
      </c>
      <c r="V34" s="434"/>
      <c r="W34" s="98" t="s">
        <v>9570</v>
      </c>
      <c r="X34" s="415"/>
      <c r="Y34" s="415"/>
      <c r="Z34" s="417"/>
      <c r="AA34" s="435"/>
      <c r="AB34" s="431"/>
      <c r="AC34" s="432"/>
      <c r="AD34" s="433"/>
    </row>
    <row r="35" spans="1:31" s="44" customFormat="1" ht="18.899999999999999" customHeight="1" x14ac:dyDescent="0.45">
      <c r="A35" s="374" t="s">
        <v>8904</v>
      </c>
      <c r="B35" s="426" t="s">
        <v>9581</v>
      </c>
      <c r="C35" s="59" t="s">
        <v>9581</v>
      </c>
      <c r="D35" s="414" t="str">
        <f>IF(C36="ア",VLOOKUP(A36,ア!$A$2:$E$1545,2,FALSE),IF(C36="イ",VLOOKUP(A36,イ!$A$2:$E$77,2,FALSE),IF(C36="ウ",HLOOKUP(A36,ウ!$B$1:$QK$6,4,FALSE),IF(C36="エ",VLOOKUP(A36,エ!$A$4:$E$443,3,FALSE)&amp;"　"&amp;VLOOKUP(A36,エ!$A$4:$E$443,4,FALSE),""))))</f>
        <v>10-4　こ　ぐ　ま　社</v>
      </c>
      <c r="E35" s="414" t="str">
        <f>IF(C36="ア",VLOOKUP(A36,ア!$A$2:$E$1545,4,FALSE),IF(C36="イ",VLOOKUP(A36,イ!$A$2:$E$77,4,FALSE),IF(C36="ウ",IF(HLOOKUP(A36,ウ!$B$1:$QK$6,3,FALSE)="","",HLOOKUP(A36,ウ!$B$1:$QK$6,3,FALSE)),"")))</f>
        <v/>
      </c>
      <c r="F35" s="416" t="str">
        <f>IF(C36="ア",VLOOKUP(A36,ア!$A$2:$E$1545,5,FALSE),IF(C36="イ",VLOOKUP(A36,イ!$A$2:$E$77,5,FALSE),IF(C36="ウ",HLOOKUP(A36,ウ!$B$1:$QK$6,5,FALSE),IF(C36="エ",VLOOKUP(A36,エ!$A$4:$E$443,5,FALSE),""))))&amp;"　"&amp;IF(C36="ウ",HLOOKUP(A36,ウ!$B$1:$QK$6,6,FALSE),"")</f>
        <v>柳原良平のえほん　かおかおどんなかお</v>
      </c>
      <c r="G35" s="418" t="s">
        <v>9587</v>
      </c>
      <c r="H35" s="420"/>
      <c r="I35" s="453" t="s">
        <v>9588</v>
      </c>
      <c r="J35" s="455"/>
      <c r="K35" s="399" t="s">
        <v>8913</v>
      </c>
      <c r="L35" s="426" t="s">
        <v>9594</v>
      </c>
      <c r="M35" s="59" t="s">
        <v>9594</v>
      </c>
      <c r="N35" s="414" t="str">
        <f>IF(M36="ア",VLOOKUP(K36,ア!$A$2:$E$1545,2,FALSE),IF(M36="イ",VLOOKUP(K36,イ!$A$2:$E$77,2,FALSE),IF(M36="ウ",HLOOKUP(K36,ウ!$B$1:$QK$6,4,FALSE),IF(M36="エ",VLOOKUP(K36,エ!$A$4:$E$443,3,FALSE)&amp;"　"&amp;VLOOKUP(K36,エ!$A$4:$E$443,4,FALSE),""))))</f>
        <v>17
教出</v>
      </c>
      <c r="O35" s="414" t="str">
        <f>IF(M36="ア",VLOOKUP(K36,ア!$A$2:$E$1545,4,FALSE),IF(M36="イ",VLOOKUP(K36,イ!$A$2:$E$77,4,FALSE),IF(M36="ウ",IF(HLOOKUP(K36,ウ!$B$1:$QK$6,3,FALSE)="","",HLOOKUP(K36,ウ!$B$1:$QK$6,3,FALSE)),"")))</f>
        <v>算数
C-123</v>
      </c>
      <c r="P35" s="416" t="str">
        <f>IF(M36="ア",VLOOKUP(K36,ア!$A$2:$E$1545,5,FALSE),IF(M36="イ",VLOOKUP(K36,イ!$A$2:$E$77,5,FALSE),IF(M36="ウ",HLOOKUP(K36,ウ!$B$1:$QK$6,5,FALSE),IF(M36="エ",VLOOKUP(K36,エ!$A$4:$E$443,5,FALSE),""))))&amp;"　"&amp;IF(M36="ウ",HLOOKUP(K36,ウ!$B$1:$QK$6,6,FALSE),"")</f>
        <v>さんすう　☆☆（２）　</v>
      </c>
      <c r="Q35" s="418" t="s">
        <v>9592</v>
      </c>
      <c r="R35" s="420"/>
      <c r="S35" s="453" t="s">
        <v>9596</v>
      </c>
      <c r="T35" s="429"/>
      <c r="U35" s="80" t="s">
        <v>8942</v>
      </c>
      <c r="V35" s="426" t="s">
        <v>9594</v>
      </c>
      <c r="W35" s="59" t="s">
        <v>9594</v>
      </c>
      <c r="X35" s="414" t="str">
        <f>IF(W36="ア",VLOOKUP(U36,ア!$A$2:$E$1545,2,FALSE),IF(W36="イ",VLOOKUP(U36,イ!$A$2:$E$77,2,FALSE),IF(W36="ウ",HLOOKUP(U36,ウ!$B$1:$QK$6,4,FALSE),IF(W36="エ",VLOOKUP(U36,エ!$A$4:$E$443,3,FALSE)&amp;"　"&amp;VLOOKUP(U36,エ!$A$4:$E$443,4,FALSE),""))))</f>
        <v>2
東書</v>
      </c>
      <c r="Y35" s="414" t="str">
        <f>IF(W36="ア",VLOOKUP(U36,ア!$A$2:$E$1545,4,FALSE),IF(W36="イ",VLOOKUP(U36,イ!$A$2:$E$77,4,FALSE),IF(W36="ウ",IF(HLOOKUP(U36,ウ!$B$1:$QK$6,3,FALSE)="","",HLOOKUP(U36,ウ!$B$1:$QK$6,3,FALSE)),"")))</f>
        <v>算数
313
※／◆</v>
      </c>
      <c r="Z35" s="416" t="str">
        <f>IF(W36="ア",VLOOKUP(U36,ア!$A$2:$E$1545,5,FALSE),IF(W36="イ",VLOOKUP(U36,イ!$A$2:$E$77,5,FALSE),IF(W36="ウ",HLOOKUP(U36,ウ!$B$1:$QK$6,5,FALSE),IF(W36="エ",VLOOKUP(U36,エ!$A$4:$E$443,5,FALSE),""))))&amp;"　"&amp;IF(W36="ウ",HLOOKUP(U36,ウ!$B$1:$QK$6,6,FALSE),"")</f>
        <v>新編　新しい算数　３下
考えたことが　つながるね！　</v>
      </c>
      <c r="AA35" s="418" t="s">
        <v>9589</v>
      </c>
      <c r="AB35" s="420"/>
      <c r="AC35" s="422" t="s">
        <v>9604</v>
      </c>
      <c r="AD35" s="424"/>
    </row>
    <row r="36" spans="1:31" s="44" customFormat="1" ht="18.899999999999999" customHeight="1" x14ac:dyDescent="0.45">
      <c r="A36" s="77">
        <v>9784772100908</v>
      </c>
      <c r="B36" s="434"/>
      <c r="C36" s="98" t="s">
        <v>9578</v>
      </c>
      <c r="D36" s="415"/>
      <c r="E36" s="415"/>
      <c r="F36" s="417"/>
      <c r="G36" s="435"/>
      <c r="H36" s="431"/>
      <c r="I36" s="454"/>
      <c r="J36" s="456"/>
      <c r="K36" s="88" t="s">
        <v>9615</v>
      </c>
      <c r="L36" s="434"/>
      <c r="M36" s="98" t="s">
        <v>9574</v>
      </c>
      <c r="N36" s="415"/>
      <c r="O36" s="415"/>
      <c r="P36" s="417"/>
      <c r="Q36" s="435"/>
      <c r="R36" s="431"/>
      <c r="S36" s="454"/>
      <c r="T36" s="437"/>
      <c r="U36" s="77" t="s">
        <v>9649</v>
      </c>
      <c r="V36" s="434"/>
      <c r="W36" s="98" t="s">
        <v>9570</v>
      </c>
      <c r="X36" s="415"/>
      <c r="Y36" s="415"/>
      <c r="Z36" s="417"/>
      <c r="AA36" s="435"/>
      <c r="AB36" s="431"/>
      <c r="AC36" s="432"/>
      <c r="AD36" s="433"/>
    </row>
    <row r="37" spans="1:31" s="44" customFormat="1" ht="18.899999999999999" customHeight="1" x14ac:dyDescent="0.45">
      <c r="A37" s="374" t="s">
        <v>8896</v>
      </c>
      <c r="B37" s="426" t="s">
        <v>9582</v>
      </c>
      <c r="C37" s="59" t="s">
        <v>9582</v>
      </c>
      <c r="D37" s="414" t="str">
        <f>IF(C38="ア",VLOOKUP(A38,ア!$A$2:$E$1545,2,FALSE),IF(C38="イ",VLOOKUP(A38,イ!$A$2:$E$77,2,FALSE),IF(C38="ウ",HLOOKUP(A38,ウ!$B$1:$QK$6,4,FALSE),IF(C38="エ",VLOOKUP(A38,エ!$A$4:$E$443,3,FALSE)&amp;"　"&amp;VLOOKUP(A38,エ!$A$4:$E$443,4,FALSE),""))))</f>
        <v>4
大日本</v>
      </c>
      <c r="E37" s="414" t="str">
        <f>IF(C38="ア",VLOOKUP(A38,ア!$A$2:$E$1545,4,FALSE),IF(C38="イ",VLOOKUP(A38,イ!$A$2:$E$77,4,FALSE),IF(C38="ウ",IF(HLOOKUP(A38,ウ!$B$1:$QK$6,3,FALSE)="","",HLOOKUP(A38,ウ!$B$1:$QK$6,3,FALSE)),"")))</f>
        <v>生活
119
※／◆</v>
      </c>
      <c r="F37" s="416" t="str">
        <f>IF(C38="ア",VLOOKUP(A38,ア!$A$2:$E$1545,5,FALSE),IF(C38="イ",VLOOKUP(A38,イ!$A$2:$E$77,5,FALSE),IF(C38="ウ",HLOOKUP(A38,ウ!$B$1:$QK$6,5,FALSE),IF(C38="エ",VLOOKUP(A38,エ!$A$4:$E$443,5,FALSE),""))))&amp;"　"&amp;IF(C38="ウ",HLOOKUP(A38,ウ!$B$1:$QK$6,6,FALSE),"")</f>
        <v>新版　たのしいせいかつ　上
だいすき　</v>
      </c>
      <c r="G37" s="418" t="s">
        <v>9589</v>
      </c>
      <c r="H37" s="420"/>
      <c r="I37" s="453" t="s">
        <v>9590</v>
      </c>
      <c r="J37" s="455"/>
      <c r="K37" s="400" t="s">
        <v>8914</v>
      </c>
      <c r="L37" s="426" t="s">
        <v>9594</v>
      </c>
      <c r="M37" s="59" t="s">
        <v>9594</v>
      </c>
      <c r="N37" s="414" t="str">
        <f>IF(M38="ア",VLOOKUP(K38,ア!$A$2:$E$1545,2,FALSE),IF(M38="イ",VLOOKUP(K38,イ!$A$2:$E$77,2,FALSE),IF(M38="ウ",HLOOKUP(K38,ウ!$B$1:$QK$6,4,FALSE),IF(M38="エ",VLOOKUP(K38,エ!$A$4:$E$443,3,FALSE)&amp;"　"&amp;VLOOKUP(K38,エ!$A$4:$E$443,4,FALSE),""))))</f>
        <v>10-4　こ　ぐ　ま　社</v>
      </c>
      <c r="O37" s="414" t="str">
        <f>IF(M38="ア",VLOOKUP(K38,ア!$A$2:$E$1545,4,FALSE),IF(M38="イ",VLOOKUP(K38,イ!$A$2:$E$77,4,FALSE),IF(M38="ウ",IF(HLOOKUP(K38,ウ!$B$1:$QK$6,3,FALSE)="","",HLOOKUP(K38,ウ!$B$1:$QK$6,3,FALSE)),"")))</f>
        <v/>
      </c>
      <c r="P37" s="416" t="str">
        <f>IF(M38="ア",VLOOKUP(K38,ア!$A$2:$E$1545,5,FALSE),IF(M38="イ",VLOOKUP(K38,イ!$A$2:$E$77,5,FALSE),IF(M38="ウ",HLOOKUP(K38,ウ!$B$1:$QK$6,5,FALSE),IF(M38="エ",VLOOKUP(K38,エ!$A$4:$E$443,5,FALSE),""))))&amp;"　"&amp;IF(M38="ウ",HLOOKUP(K38,ウ!$B$1:$QK$6,6,FALSE),"")</f>
        <v>こぐまちゃんえほん別冊　さよならさんかく</v>
      </c>
      <c r="Q37" s="418" t="s">
        <v>9587</v>
      </c>
      <c r="R37" s="420"/>
      <c r="S37" s="453" t="s">
        <v>9596</v>
      </c>
      <c r="T37" s="429"/>
      <c r="U37" s="80" t="s">
        <v>8943</v>
      </c>
      <c r="V37" s="426" t="s">
        <v>9594</v>
      </c>
      <c r="W37" s="59" t="s">
        <v>9594</v>
      </c>
      <c r="X37" s="414" t="str">
        <f>IF(W38="ア",VLOOKUP(U38,ア!$A$2:$E$1545,2,FALSE),IF(W38="イ",VLOOKUP(U38,イ!$A$2:$E$77,2,FALSE),IF(W38="ウ",HLOOKUP(U38,ウ!$B$1:$QK$6,4,FALSE),IF(W38="エ",VLOOKUP(U38,エ!$A$4:$E$443,3,FALSE)&amp;"　"&amp;VLOOKUP(U38,エ!$A$4:$E$443,4,FALSE),""))))</f>
        <v>17
教出</v>
      </c>
      <c r="Y37" s="414" t="str">
        <f>IF(W38="ア",VLOOKUP(U38,ア!$A$2:$E$1545,4,FALSE),IF(W38="イ",VLOOKUP(U38,イ!$A$2:$E$77,4,FALSE),IF(W38="ウ",IF(HLOOKUP(U38,ウ!$B$1:$QK$6,3,FALSE)="","",HLOOKUP(U38,ウ!$B$1:$QK$6,3,FALSE)),"")))</f>
        <v>算数
C-124</v>
      </c>
      <c r="Z37" s="416" t="str">
        <f>IF(W38="ア",VLOOKUP(U38,ア!$A$2:$E$1545,5,FALSE),IF(W38="イ",VLOOKUP(U38,イ!$A$2:$E$77,5,FALSE),IF(W38="ウ",HLOOKUP(U38,ウ!$B$1:$QK$6,5,FALSE),IF(W38="エ",VLOOKUP(U38,エ!$A$4:$E$443,5,FALSE),""))))&amp;"　"&amp;IF(W38="ウ",HLOOKUP(U38,ウ!$B$1:$QK$6,6,FALSE),"")</f>
        <v>さんすう　☆☆☆　</v>
      </c>
      <c r="AA37" s="418" t="s">
        <v>9592</v>
      </c>
      <c r="AB37" s="420"/>
      <c r="AC37" s="422" t="s">
        <v>9604</v>
      </c>
      <c r="AD37" s="424"/>
    </row>
    <row r="38" spans="1:31" s="44" customFormat="1" ht="18.899999999999999" customHeight="1" x14ac:dyDescent="0.45">
      <c r="A38" s="77" t="s">
        <v>9629</v>
      </c>
      <c r="B38" s="434"/>
      <c r="C38" s="98" t="s">
        <v>9570</v>
      </c>
      <c r="D38" s="415"/>
      <c r="E38" s="415"/>
      <c r="F38" s="417"/>
      <c r="G38" s="435"/>
      <c r="H38" s="431"/>
      <c r="I38" s="454"/>
      <c r="J38" s="456"/>
      <c r="K38" s="88">
        <v>9784772100526</v>
      </c>
      <c r="L38" s="434"/>
      <c r="M38" s="98" t="s">
        <v>9578</v>
      </c>
      <c r="N38" s="415"/>
      <c r="O38" s="415"/>
      <c r="P38" s="417"/>
      <c r="Q38" s="435"/>
      <c r="R38" s="431"/>
      <c r="S38" s="454"/>
      <c r="T38" s="437"/>
      <c r="U38" s="77" t="s">
        <v>9617</v>
      </c>
      <c r="V38" s="434"/>
      <c r="W38" s="98" t="s">
        <v>9574</v>
      </c>
      <c r="X38" s="415"/>
      <c r="Y38" s="415"/>
      <c r="Z38" s="417"/>
      <c r="AA38" s="435"/>
      <c r="AB38" s="431"/>
      <c r="AC38" s="432"/>
      <c r="AD38" s="433"/>
    </row>
    <row r="39" spans="1:31" s="44" customFormat="1" ht="18.899999999999999" customHeight="1" x14ac:dyDescent="0.45">
      <c r="A39" s="374" t="s">
        <v>8895</v>
      </c>
      <c r="B39" s="426" t="s">
        <v>9582</v>
      </c>
      <c r="C39" s="59" t="s">
        <v>9582</v>
      </c>
      <c r="D39" s="414" t="str">
        <f>IF(C40="ア",VLOOKUP(A40,ア!$A$2:$E$1545,2,FALSE),IF(C40="イ",VLOOKUP(A40,イ!$A$2:$E$77,2,FALSE),IF(C40="ウ",HLOOKUP(A40,ウ!$B$1:$QK$6,4,FALSE),IF(C40="エ",VLOOKUP(A40,エ!$A$4:$E$443,3,FALSE)&amp;"　"&amp;VLOOKUP(A40,エ!$A$4:$E$443,4,FALSE),""))))</f>
        <v>4
大日本</v>
      </c>
      <c r="E39" s="414" t="str">
        <f>IF(C40="ア",VLOOKUP(A40,ア!$A$2:$E$1545,4,FALSE),IF(C40="イ",VLOOKUP(A40,イ!$A$2:$E$77,4,FALSE),IF(C40="ウ",IF(HLOOKUP(A40,ウ!$B$1:$QK$6,3,FALSE)="","",HLOOKUP(A40,ウ!$B$1:$QK$6,3,FALSE)),"")))</f>
        <v>生活
120
※／◆</v>
      </c>
      <c r="F39" s="416" t="str">
        <f>IF(C40="ア",VLOOKUP(A40,ア!$A$2:$E$1545,5,FALSE),IF(C40="イ",VLOOKUP(A40,イ!$A$2:$E$77,5,FALSE),IF(C40="ウ",HLOOKUP(A40,ウ!$B$1:$QK$6,5,FALSE),IF(C40="エ",VLOOKUP(A40,エ!$A$4:$E$443,5,FALSE),""))))&amp;"　"&amp;IF(C40="ウ",HLOOKUP(A40,ウ!$B$1:$QK$6,6,FALSE),"")</f>
        <v>新版　たのしいせいかつ　下
ひろがれ　</v>
      </c>
      <c r="G39" s="418" t="s">
        <v>9589</v>
      </c>
      <c r="H39" s="420"/>
      <c r="I39" s="428" t="s">
        <v>9590</v>
      </c>
      <c r="J39" s="455"/>
      <c r="K39" s="89" t="s">
        <v>8915</v>
      </c>
      <c r="L39" s="426" t="s">
        <v>9595</v>
      </c>
      <c r="M39" s="59" t="s">
        <v>9595</v>
      </c>
      <c r="N39" s="414" t="str">
        <f>IF(M40="ア",VLOOKUP(K40,ア!$A$2:$E$1545,2,FALSE),IF(M40="イ",VLOOKUP(K40,イ!$A$2:$E$77,2,FALSE),IF(M40="ウ",HLOOKUP(K40,ウ!$B$1:$QK$6,4,FALSE),IF(M40="エ",VLOOKUP(K40,エ!$A$4:$E$443,3,FALSE)&amp;"　"&amp;VLOOKUP(K40,エ!$A$4:$E$443,4,FALSE),""))))</f>
        <v>4
大日本</v>
      </c>
      <c r="O39" s="414" t="str">
        <f>IF(M40="ア",VLOOKUP(K40,ア!$A$2:$E$1545,4,FALSE),IF(M40="イ",VLOOKUP(K40,イ!$A$2:$E$77,4,FALSE),IF(M40="ウ",IF(HLOOKUP(K40,ウ!$B$1:$QK$6,3,FALSE)="","",HLOOKUP(K40,ウ!$B$1:$QK$6,3,FALSE)),"")))</f>
        <v>生活
119
※／◆</v>
      </c>
      <c r="P39" s="416" t="str">
        <f>IF(M40="ア",VLOOKUP(K40,ア!$A$2:$E$1545,5,FALSE),IF(M40="イ",VLOOKUP(K40,イ!$A$2:$E$77,5,FALSE),IF(M40="ウ",HLOOKUP(K40,ウ!$B$1:$QK$6,5,FALSE),IF(M40="エ",VLOOKUP(K40,エ!$A$4:$E$443,5,FALSE),""))))&amp;"　"&amp;IF(M40="ウ",HLOOKUP(K40,ウ!$B$1:$QK$6,6,FALSE),"")</f>
        <v>新版　たのしいせいかつ　上
だいすき　</v>
      </c>
      <c r="Q39" s="418" t="s">
        <v>9589</v>
      </c>
      <c r="R39" s="420"/>
      <c r="S39" s="453" t="s">
        <v>9590</v>
      </c>
      <c r="T39" s="429" t="s">
        <v>9597</v>
      </c>
      <c r="U39" s="80" t="s">
        <v>8944</v>
      </c>
      <c r="V39" s="426" t="s">
        <v>9581</v>
      </c>
      <c r="W39" s="59" t="s">
        <v>9581</v>
      </c>
      <c r="X39" s="414" t="str">
        <f>IF(W40="ア",VLOOKUP(U40,ア!$A$2:$E$1545,2,FALSE),IF(W40="イ",VLOOKUP(U40,イ!$A$2:$E$77,2,FALSE),IF(W40="ウ",HLOOKUP(U40,ウ!$B$1:$QK$6,4,FALSE),IF(W40="エ",VLOOKUP(U40,エ!$A$4:$E$443,3,FALSE)&amp;"　"&amp;VLOOKUP(U40,エ!$A$4:$E$443,4,FALSE),""))))</f>
        <v>06-1　偕　成　社</v>
      </c>
      <c r="Y39" s="414" t="str">
        <f>IF(W40="ア",VLOOKUP(U40,ア!$A$2:$E$1545,4,FALSE),IF(W40="イ",VLOOKUP(U40,イ!$A$2:$E$77,4,FALSE),IF(W40="ウ",IF(HLOOKUP(U40,ウ!$B$1:$QK$6,3,FALSE)="","",HLOOKUP(U40,ウ!$B$1:$QK$6,3,FALSE)),"")))</f>
        <v/>
      </c>
      <c r="Z39" s="416" t="str">
        <f>IF(W40="ア",VLOOKUP(U40,ア!$A$2:$E$1545,5,FALSE),IF(W40="イ",VLOOKUP(U40,イ!$A$2:$E$77,5,FALSE),IF(W40="ウ",HLOOKUP(U40,ウ!$B$1:$QK$6,5,FALSE),IF(W40="エ",VLOOKUP(U40,エ!$A$4:$E$443,5,FALSE),""))))&amp;"　"&amp;IF(W40="ウ",HLOOKUP(U40,ウ!$B$1:$QK$6,6,FALSE),"")</f>
        <v>まついのりこ・
あかちゃんのほん３集（３）　おおきくなった！</v>
      </c>
      <c r="AA39" s="418" t="s">
        <v>9587</v>
      </c>
      <c r="AB39" s="420"/>
      <c r="AC39" s="422" t="s">
        <v>9604</v>
      </c>
      <c r="AD39" s="424"/>
    </row>
    <row r="40" spans="1:31" s="44" customFormat="1" ht="18.899999999999999" customHeight="1" x14ac:dyDescent="0.45">
      <c r="A40" s="77" t="s">
        <v>9630</v>
      </c>
      <c r="B40" s="434"/>
      <c r="C40" s="98" t="s">
        <v>9570</v>
      </c>
      <c r="D40" s="415"/>
      <c r="E40" s="415"/>
      <c r="F40" s="417"/>
      <c r="G40" s="435"/>
      <c r="H40" s="431"/>
      <c r="I40" s="436"/>
      <c r="J40" s="456"/>
      <c r="K40" s="88" t="s">
        <v>9608</v>
      </c>
      <c r="L40" s="434"/>
      <c r="M40" s="98" t="s">
        <v>9570</v>
      </c>
      <c r="N40" s="415"/>
      <c r="O40" s="415"/>
      <c r="P40" s="417"/>
      <c r="Q40" s="445"/>
      <c r="R40" s="446"/>
      <c r="S40" s="476"/>
      <c r="T40" s="449"/>
      <c r="U40" s="77">
        <v>9784031024907</v>
      </c>
      <c r="V40" s="442"/>
      <c r="W40" s="398" t="s">
        <v>9578</v>
      </c>
      <c r="X40" s="415"/>
      <c r="Y40" s="415"/>
      <c r="Z40" s="417"/>
      <c r="AA40" s="445"/>
      <c r="AB40" s="446"/>
      <c r="AC40" s="447"/>
      <c r="AD40" s="433"/>
    </row>
    <row r="41" spans="1:31" s="44" customFormat="1" ht="18.899999999999999" customHeight="1" x14ac:dyDescent="0.45">
      <c r="A41" s="374" t="s">
        <v>8894</v>
      </c>
      <c r="B41" s="442" t="s">
        <v>9582</v>
      </c>
      <c r="C41" s="396" t="s">
        <v>9582</v>
      </c>
      <c r="D41" s="414" t="str">
        <f>IF(C42="ア",VLOOKUP(A42,ア!$A$2:$E$1545,2,FALSE),IF(C42="イ",VLOOKUP(A42,イ!$A$2:$E$77,2,FALSE),IF(C42="ウ",HLOOKUP(A42,ウ!$B$1:$QK$6,4,FALSE),IF(C42="エ",VLOOKUP(A42,エ!$A$4:$E$443,3,FALSE)&amp;"　"&amp;VLOOKUP(A42,エ!$A$4:$E$443,4,FALSE),""))))</f>
        <v>27-1　ひ か り の く に</v>
      </c>
      <c r="E41" s="414" t="str">
        <f>IF(C42="ア",VLOOKUP(A42,ア!$A$2:$E$1545,4,FALSE),IF(C42="イ",VLOOKUP(A42,イ!$A$2:$E$77,4,FALSE),IF(C42="ウ",IF(HLOOKUP(A42,ウ!$B$1:$QK$6,3,FALSE)="","",HLOOKUP(A42,ウ!$B$1:$QK$6,3,FALSE)),"")))</f>
        <v/>
      </c>
      <c r="F41" s="416" t="str">
        <f>IF(C42="ア",VLOOKUP(A42,ア!$A$2:$E$1545,5,FALSE),IF(C42="イ",VLOOKUP(A42,イ!$A$2:$E$77,5,FALSE),IF(C42="ウ",HLOOKUP(A42,ウ!$B$1:$QK$6,5,FALSE),IF(C42="エ",VLOOKUP(A42,エ!$A$4:$E$443,5,FALSE),""))))&amp;"　"&amp;IF(C42="ウ",HLOOKUP(A42,ウ!$B$1:$QK$6,6,FALSE),"")</f>
        <v>こどものずかんＭｉｏ７　くさばな・き</v>
      </c>
      <c r="G41" s="418" t="s">
        <v>9575</v>
      </c>
      <c r="H41" s="446"/>
      <c r="I41" s="428" t="s">
        <v>9590</v>
      </c>
      <c r="J41" s="455"/>
      <c r="K41" s="89" t="s">
        <v>8916</v>
      </c>
      <c r="L41" s="442" t="s">
        <v>9595</v>
      </c>
      <c r="M41" s="396" t="s">
        <v>9595</v>
      </c>
      <c r="N41" s="414" t="str">
        <f>IF(M42="ア",VLOOKUP(K42,ア!$A$2:$E$1545,2,FALSE),IF(M42="イ",VLOOKUP(K42,イ!$A$2:$E$77,2,FALSE),IF(M42="ウ",HLOOKUP(K42,ウ!$B$1:$QK$6,4,FALSE),IF(M42="エ",VLOOKUP(K42,エ!$A$4:$E$443,3,FALSE)&amp;"　"&amp;VLOOKUP(K42,エ!$A$4:$E$443,4,FALSE),""))))</f>
        <v>4
大日本</v>
      </c>
      <c r="O41" s="414" t="str">
        <f>IF(M42="ア",VLOOKUP(K42,ア!$A$2:$E$1545,4,FALSE),IF(M42="イ",VLOOKUP(K42,イ!$A$2:$E$77,4,FALSE),IF(M42="ウ",IF(HLOOKUP(K42,ウ!$B$1:$QK$6,3,FALSE)="","",HLOOKUP(K42,ウ!$B$1:$QK$6,3,FALSE)),"")))</f>
        <v>生活
120
※／◆</v>
      </c>
      <c r="P41" s="416" t="str">
        <f>IF(M42="ア",VLOOKUP(K42,ア!$A$2:$E$1545,5,FALSE),IF(M42="イ",VLOOKUP(K42,イ!$A$2:$E$77,5,FALSE),IF(M42="ウ",HLOOKUP(K42,ウ!$B$1:$QK$6,5,FALSE),IF(M42="エ",VLOOKUP(K42,エ!$A$4:$E$443,5,FALSE),""))))&amp;"　"&amp;IF(M42="ウ",HLOOKUP(K42,ウ!$B$1:$QK$6,6,FALSE),"")</f>
        <v>新版　たのしいせいかつ　下
ひろがれ　</v>
      </c>
      <c r="Q41" s="418" t="s">
        <v>9589</v>
      </c>
      <c r="R41" s="420"/>
      <c r="S41" s="453" t="s">
        <v>9590</v>
      </c>
      <c r="T41" s="429" t="s">
        <v>9597</v>
      </c>
      <c r="U41" s="80" t="s">
        <v>8945</v>
      </c>
      <c r="V41" s="426" t="s">
        <v>9600</v>
      </c>
      <c r="W41" s="59" t="s">
        <v>9600</v>
      </c>
      <c r="X41" s="414" t="str">
        <f>IF(W42="ア",VLOOKUP(U42,ア!$A$2:$E$1545,2,FALSE),IF(W42="イ",VLOOKUP(U42,イ!$A$2:$E$77,2,FALSE),IF(W42="ウ",HLOOKUP(U42,ウ!$B$1:$QK$6,4,FALSE),IF(W42="エ",VLOOKUP(U42,エ!$A$4:$E$443,3,FALSE)&amp;"　"&amp;VLOOKUP(U42,エ!$A$4:$E$443,4,FALSE),""))))</f>
        <v>2
東書</v>
      </c>
      <c r="Y41" s="414" t="str">
        <f>IF(W42="ア",VLOOKUP(U42,ア!$A$2:$E$1545,4,FALSE),IF(W42="イ",VLOOKUP(U42,イ!$A$2:$E$77,4,FALSE),IF(W42="ウ",IF(HLOOKUP(U42,ウ!$B$1:$QK$6,3,FALSE)="","",HLOOKUP(U42,ウ!$B$1:$QK$6,3,FALSE)),"")))</f>
        <v>理科
307
※／◆</v>
      </c>
      <c r="Z41" s="416" t="str">
        <f>IF(W42="ア",VLOOKUP(U42,ア!$A$2:$E$1545,5,FALSE),IF(W42="イ",VLOOKUP(U42,イ!$A$2:$E$77,5,FALSE),IF(W42="ウ",HLOOKUP(U42,ウ!$B$1:$QK$6,5,FALSE),IF(W42="エ",VLOOKUP(U42,エ!$A$4:$E$443,5,FALSE),""))))&amp;"　"&amp;IF(W42="ウ",HLOOKUP(U42,ウ!$B$1:$QK$6,6,FALSE),"")</f>
        <v>新編　新しい理科　３　</v>
      </c>
      <c r="AA41" s="418" t="s">
        <v>9589</v>
      </c>
      <c r="AB41" s="420"/>
      <c r="AC41" s="422" t="s">
        <v>9604</v>
      </c>
      <c r="AD41" s="424"/>
    </row>
    <row r="42" spans="1:31" s="44" customFormat="1" ht="18.899999999999999" customHeight="1" x14ac:dyDescent="0.45">
      <c r="A42" s="77">
        <v>9784564200878</v>
      </c>
      <c r="B42" s="434"/>
      <c r="C42" s="98" t="s">
        <v>9578</v>
      </c>
      <c r="D42" s="415"/>
      <c r="E42" s="415"/>
      <c r="F42" s="417"/>
      <c r="G42" s="435"/>
      <c r="H42" s="431"/>
      <c r="I42" s="436"/>
      <c r="J42" s="456"/>
      <c r="K42" s="88" t="s">
        <v>9609</v>
      </c>
      <c r="L42" s="434"/>
      <c r="M42" s="98" t="s">
        <v>9570</v>
      </c>
      <c r="N42" s="415"/>
      <c r="O42" s="415"/>
      <c r="P42" s="417"/>
      <c r="Q42" s="435"/>
      <c r="R42" s="431"/>
      <c r="S42" s="454"/>
      <c r="T42" s="437"/>
      <c r="U42" s="77" t="s">
        <v>9650</v>
      </c>
      <c r="V42" s="434"/>
      <c r="W42" s="98" t="s">
        <v>9570</v>
      </c>
      <c r="X42" s="415"/>
      <c r="Y42" s="415"/>
      <c r="Z42" s="417"/>
      <c r="AA42" s="435"/>
      <c r="AB42" s="431"/>
      <c r="AC42" s="432"/>
      <c r="AD42" s="433"/>
    </row>
    <row r="43" spans="1:31" s="44" customFormat="1" ht="18.899999999999999" customHeight="1" x14ac:dyDescent="0.45">
      <c r="A43" s="374" t="s">
        <v>8893</v>
      </c>
      <c r="B43" s="426" t="s">
        <v>9582</v>
      </c>
      <c r="C43" s="59" t="s">
        <v>9582</v>
      </c>
      <c r="D43" s="414" t="str">
        <f>IF(C44="ア",VLOOKUP(A44,ア!$A$2:$E$1545,2,FALSE),IF(C44="イ",VLOOKUP(A44,イ!$A$2:$E$77,2,FALSE),IF(C44="ウ",HLOOKUP(A44,ウ!$B$1:$QK$6,4,FALSE),IF(C44="エ",VLOOKUP(A44,エ!$A$4:$E$443,3,FALSE)&amp;"　"&amp;VLOOKUP(A44,エ!$A$4:$E$443,4,FALSE),""))))</f>
        <v>28-1　福　音　館</v>
      </c>
      <c r="E43" s="414" t="str">
        <f>IF(C44="ア",VLOOKUP(A44,ア!$A$2:$E$1545,4,FALSE),IF(C44="イ",VLOOKUP(A44,イ!$A$2:$E$77,4,FALSE),IF(C44="ウ",IF(HLOOKUP(A44,ウ!$B$1:$QK$6,3,FALSE)="","",HLOOKUP(A44,ウ!$B$1:$QK$6,3,FALSE)),"")))</f>
        <v/>
      </c>
      <c r="F43" s="416" t="str">
        <f>IF(C44="ア",VLOOKUP(A44,ア!$A$2:$E$1545,5,FALSE),IF(C44="イ",VLOOKUP(A44,イ!$A$2:$E$77,5,FALSE),IF(C44="ウ",HLOOKUP(A44,ウ!$B$1:$QK$6,5,FALSE),IF(C44="エ",VLOOKUP(A44,エ!$A$4:$E$443,5,FALSE),""))))&amp;"　"&amp;IF(C44="ウ",HLOOKUP(A44,ウ!$B$1:$QK$6,6,FALSE),"")</f>
        <v>幼児絵本シリーズ　たまごのあかちゃん</v>
      </c>
      <c r="G43" s="418" t="s">
        <v>9587</v>
      </c>
      <c r="H43" s="420"/>
      <c r="I43" s="453" t="s">
        <v>9588</v>
      </c>
      <c r="J43" s="455"/>
      <c r="K43" s="89" t="s">
        <v>8917</v>
      </c>
      <c r="L43" s="442" t="s">
        <v>9595</v>
      </c>
      <c r="M43" s="396" t="s">
        <v>9595</v>
      </c>
      <c r="N43" s="414" t="str">
        <f>IF(M44="ア",VLOOKUP(K44,ア!$A$2:$E$1545,2,FALSE),IF(M44="イ",VLOOKUP(K44,イ!$A$2:$E$77,2,FALSE),IF(M44="ウ",HLOOKUP(K44,ウ!$B$1:$QK$6,4,FALSE),IF(M44="エ",VLOOKUP(K44,エ!$A$4:$E$443,3,FALSE)&amp;"　"&amp;VLOOKUP(K44,エ!$A$4:$E$443,4,FALSE),""))))</f>
        <v>27-1　ひ か り の く に</v>
      </c>
      <c r="O43" s="414" t="str">
        <f>IF(M44="ア",VLOOKUP(K44,ア!$A$2:$E$1545,4,FALSE),IF(M44="イ",VLOOKUP(K44,イ!$A$2:$E$77,4,FALSE),IF(M44="ウ",IF(HLOOKUP(K44,ウ!$B$1:$QK$6,3,FALSE)="","",HLOOKUP(K44,ウ!$B$1:$QK$6,3,FALSE)),"")))</f>
        <v/>
      </c>
      <c r="P43" s="416" t="str">
        <f>IF(M44="ア",VLOOKUP(K44,ア!$A$2:$E$1545,5,FALSE),IF(M44="イ",VLOOKUP(K44,イ!$A$2:$E$77,5,FALSE),IF(M44="ウ",HLOOKUP(K44,ウ!$B$1:$QK$6,5,FALSE),IF(M44="エ",VLOOKUP(K44,エ!$A$4:$E$443,5,FALSE),""))))&amp;"　"&amp;IF(M44="ウ",HLOOKUP(K44,ウ!$B$1:$QK$6,6,FALSE),"")</f>
        <v>こどものずかんＭｉｏ12　　　　　きせつとしぜん</v>
      </c>
      <c r="Q43" s="418" t="s">
        <v>9592</v>
      </c>
      <c r="R43" s="420"/>
      <c r="S43" s="453" t="s">
        <v>9596</v>
      </c>
      <c r="T43" s="429"/>
      <c r="U43" s="80" t="s">
        <v>8946</v>
      </c>
      <c r="V43" s="426" t="s">
        <v>9595</v>
      </c>
      <c r="W43" s="59" t="s">
        <v>9595</v>
      </c>
      <c r="X43" s="414" t="str">
        <f>IF(W44="ア",VLOOKUP(U44,ア!$A$2:$E$1545,2,FALSE),IF(W44="イ",VLOOKUP(U44,イ!$A$2:$E$77,2,FALSE),IF(W44="ウ",HLOOKUP(U44,ウ!$B$1:$QK$6,4,FALSE),IF(W44="エ",VLOOKUP(U44,エ!$A$4:$E$443,3,FALSE)&amp;"　"&amp;VLOOKUP(U44,エ!$A$4:$E$443,4,FALSE),""))))</f>
        <v>28-1　福　音　館</v>
      </c>
      <c r="Y43" s="414" t="str">
        <f>IF(W44="ア",VLOOKUP(U44,ア!$A$2:$E$1545,4,FALSE),IF(W44="イ",VLOOKUP(U44,イ!$A$2:$E$77,4,FALSE),IF(W44="ウ",IF(HLOOKUP(U44,ウ!$B$1:$QK$6,3,FALSE)="","",HLOOKUP(U44,ウ!$B$1:$QK$6,3,FALSE)),"")))</f>
        <v/>
      </c>
      <c r="Z43" s="416" t="str">
        <f>IF(W44="ア",VLOOKUP(U44,ア!$A$2:$E$1545,5,FALSE),IF(W44="イ",VLOOKUP(U44,イ!$A$2:$E$77,5,FALSE),IF(W44="ウ",HLOOKUP(U44,ウ!$B$1:$QK$6,5,FALSE),IF(W44="エ",VLOOKUP(U44,エ!$A$4:$E$443,5,FALSE),""))))&amp;"　"&amp;IF(W44="ウ",HLOOKUP(U44,ウ!$B$1:$QK$6,6,FALSE),"")</f>
        <v xml:space="preserve">みぢかなかがくシリーズ　町たんけん </v>
      </c>
      <c r="AA43" s="418" t="s">
        <v>9592</v>
      </c>
      <c r="AB43" s="420"/>
      <c r="AC43" s="422" t="s">
        <v>9604</v>
      </c>
      <c r="AD43" s="424"/>
    </row>
    <row r="44" spans="1:31" s="44" customFormat="1" ht="18.899999999999999" customHeight="1" x14ac:dyDescent="0.45">
      <c r="A44" s="77">
        <v>9784834011920</v>
      </c>
      <c r="B44" s="434"/>
      <c r="C44" s="98" t="s">
        <v>9578</v>
      </c>
      <c r="D44" s="415"/>
      <c r="E44" s="415"/>
      <c r="F44" s="417"/>
      <c r="G44" s="435"/>
      <c r="H44" s="431"/>
      <c r="I44" s="454"/>
      <c r="J44" s="456"/>
      <c r="K44" s="88">
        <v>9784564200922</v>
      </c>
      <c r="L44" s="434"/>
      <c r="M44" s="98" t="s">
        <v>9578</v>
      </c>
      <c r="N44" s="415"/>
      <c r="O44" s="415"/>
      <c r="P44" s="417"/>
      <c r="Q44" s="435"/>
      <c r="R44" s="431"/>
      <c r="S44" s="454"/>
      <c r="T44" s="437"/>
      <c r="U44" s="77">
        <v>9784834014143</v>
      </c>
      <c r="V44" s="434"/>
      <c r="W44" s="98" t="s">
        <v>9578</v>
      </c>
      <c r="X44" s="415"/>
      <c r="Y44" s="415"/>
      <c r="Z44" s="417"/>
      <c r="AA44" s="435"/>
      <c r="AB44" s="431"/>
      <c r="AC44" s="432"/>
      <c r="AD44" s="433"/>
    </row>
    <row r="45" spans="1:31" s="44" customFormat="1" ht="18.899999999999999" customHeight="1" x14ac:dyDescent="0.45">
      <c r="A45" s="374" t="s">
        <v>8892</v>
      </c>
      <c r="B45" s="426" t="s">
        <v>9583</v>
      </c>
      <c r="C45" s="59" t="s">
        <v>9583</v>
      </c>
      <c r="D45" s="414" t="str">
        <f>IF(C46="ア",VLOOKUP(A46,ア!$A$2:$E$1545,2,FALSE),IF(C46="イ",VLOOKUP(A46,イ!$A$2:$E$77,2,FALSE),IF(C46="ウ",HLOOKUP(A46,ウ!$B$1:$QK$6,4,FALSE),IF(C46="エ",VLOOKUP(A46,エ!$A$4:$E$443,3,FALSE)&amp;"　"&amp;VLOOKUP(A46,エ!$A$4:$E$443,4,FALSE),""))))</f>
        <v>17
教出</v>
      </c>
      <c r="E45" s="414" t="str">
        <f>IF(C46="ア",VLOOKUP(A46,ア!$A$2:$E$1545,4,FALSE),IF(C46="イ",VLOOKUP(A46,イ!$A$2:$E$77,4,FALSE),IF(C46="ウ",IF(HLOOKUP(A46,ウ!$B$1:$QK$6,3,FALSE)="","",HLOOKUP(A46,ウ!$B$1:$QK$6,3,FALSE)),"")))</f>
        <v>音楽
103
※／◆</v>
      </c>
      <c r="F45" s="416" t="str">
        <f>IF(C46="ア",VLOOKUP(A46,ア!$A$2:$E$1545,5,FALSE),IF(C46="イ",VLOOKUP(A46,イ!$A$2:$E$77,5,FALSE),IF(C46="ウ",HLOOKUP(A46,ウ!$B$1:$QK$6,5,FALSE),IF(C46="エ",VLOOKUP(A46,エ!$A$4:$E$443,5,FALSE),""))))&amp;"　"&amp;IF(C46="ウ",HLOOKUP(A46,ウ!$B$1:$QK$6,6,FALSE),"")</f>
        <v>小学音楽
おんがくのおくりもの１　</v>
      </c>
      <c r="G45" s="418" t="s">
        <v>9589</v>
      </c>
      <c r="H45" s="420"/>
      <c r="I45" s="453" t="s">
        <v>9588</v>
      </c>
      <c r="J45" s="509"/>
      <c r="K45" s="89" t="s">
        <v>8918</v>
      </c>
      <c r="L45" s="442" t="s">
        <v>9595</v>
      </c>
      <c r="M45" s="396" t="s">
        <v>9595</v>
      </c>
      <c r="N45" s="414" t="str">
        <f>IF(M46="ア",VLOOKUP(K46,ア!$A$2:$E$1545,2,FALSE),IF(M46="イ",VLOOKUP(K46,イ!$A$2:$E$77,2,FALSE),IF(M46="ウ",HLOOKUP(K46,ウ!$B$1:$QK$6,4,FALSE),IF(M46="エ",VLOOKUP(K46,エ!$A$4:$E$443,3,FALSE)&amp;"　"&amp;VLOOKUP(K46,エ!$A$4:$E$443,4,FALSE),""))))</f>
        <v>06-1　偕　成　社</v>
      </c>
      <c r="O45" s="414" t="str">
        <f>IF(M46="ア",VLOOKUP(K46,ア!$A$2:$E$1545,4,FALSE),IF(M46="イ",VLOOKUP(K46,イ!$A$2:$E$77,4,FALSE),IF(M46="ウ",IF(HLOOKUP(K46,ウ!$B$1:$QK$6,3,FALSE)="","",HLOOKUP(K46,ウ!$B$1:$QK$6,3,FALSE)),"")))</f>
        <v/>
      </c>
      <c r="P45" s="416" t="str">
        <f>IF(M46="ア",VLOOKUP(K46,ア!$A$2:$E$1545,5,FALSE),IF(M46="イ",VLOOKUP(K46,イ!$A$2:$E$77,5,FALSE),IF(M46="ウ",HLOOKUP(K46,ウ!$B$1:$QK$6,5,FALSE),IF(M46="エ",VLOOKUP(K46,エ!$A$4:$E$443,5,FALSE),""))))&amp;"　"&amp;IF(M46="ウ",HLOOKUP(K46,ウ!$B$1:$QK$6,6,FALSE),"")</f>
        <v>ノンタンぶらんこのせて　</v>
      </c>
      <c r="Q45" s="418" t="s">
        <v>9587</v>
      </c>
      <c r="R45" s="420"/>
      <c r="S45" s="453" t="s">
        <v>9596</v>
      </c>
      <c r="T45" s="429"/>
      <c r="U45" s="80" t="s">
        <v>8947</v>
      </c>
      <c r="V45" s="426" t="s">
        <v>9595</v>
      </c>
      <c r="W45" s="59" t="s">
        <v>9595</v>
      </c>
      <c r="X45" s="414" t="str">
        <f>IF(W46="ア",VLOOKUP(U46,ア!$A$2:$E$1545,2,FALSE),IF(W46="イ",VLOOKUP(U46,イ!$A$2:$E$77,2,FALSE),IF(W46="ウ",HLOOKUP(U46,ウ!$B$1:$QK$6,4,FALSE),IF(W46="エ",VLOOKUP(U46,エ!$A$4:$E$443,3,FALSE)&amp;"　"&amp;VLOOKUP(U46,エ!$A$4:$E$443,4,FALSE),""))))</f>
        <v>01-1　あ か ね 書 房</v>
      </c>
      <c r="Y45" s="414" t="str">
        <f>IF(W46="ア",VLOOKUP(U46,ア!$A$2:$E$1545,4,FALSE),IF(W46="イ",VLOOKUP(U46,イ!$A$2:$E$77,4,FALSE),IF(W46="ウ",IF(HLOOKUP(U46,ウ!$B$1:$QK$6,3,FALSE)="","",HLOOKUP(U46,ウ!$B$1:$QK$6,3,FALSE)),"")))</f>
        <v/>
      </c>
      <c r="Z45" s="416" t="str">
        <f>IF(W46="ア",VLOOKUP(U46,ア!$A$2:$E$1545,5,FALSE),IF(W46="イ",VLOOKUP(U46,イ!$A$2:$E$77,5,FALSE),IF(W46="ウ",HLOOKUP(U46,ウ!$B$1:$QK$6,5,FALSE),IF(W46="エ",VLOOKUP(U46,エ!$A$4:$E$443,5,FALSE),""))))&amp;"　"&amp;IF(W46="ウ",HLOOKUP(U46,ウ!$B$1:$QK$6,6,FALSE),"")</f>
        <v>かばくん くらしのえほん１　かばくんのいちにち</v>
      </c>
      <c r="AA45" s="418" t="s">
        <v>9587</v>
      </c>
      <c r="AB45" s="420"/>
      <c r="AC45" s="422" t="s">
        <v>9604</v>
      </c>
      <c r="AD45" s="424"/>
    </row>
    <row r="46" spans="1:31" s="44" customFormat="1" ht="18.899999999999999" customHeight="1" x14ac:dyDescent="0.45">
      <c r="A46" s="77" t="s">
        <v>9631</v>
      </c>
      <c r="B46" s="434"/>
      <c r="C46" s="98" t="s">
        <v>9570</v>
      </c>
      <c r="D46" s="415"/>
      <c r="E46" s="415"/>
      <c r="F46" s="417"/>
      <c r="G46" s="435"/>
      <c r="H46" s="431"/>
      <c r="I46" s="454"/>
      <c r="J46" s="510"/>
      <c r="K46" s="88">
        <v>9784032170108</v>
      </c>
      <c r="L46" s="434"/>
      <c r="M46" s="98" t="s">
        <v>9578</v>
      </c>
      <c r="N46" s="415"/>
      <c r="O46" s="415"/>
      <c r="P46" s="417"/>
      <c r="Q46" s="435"/>
      <c r="R46" s="431"/>
      <c r="S46" s="454"/>
      <c r="T46" s="437"/>
      <c r="U46" s="77">
        <v>9784251001214</v>
      </c>
      <c r="V46" s="434"/>
      <c r="W46" s="98" t="s">
        <v>9578</v>
      </c>
      <c r="X46" s="415"/>
      <c r="Y46" s="415"/>
      <c r="Z46" s="417"/>
      <c r="AA46" s="435"/>
      <c r="AB46" s="431"/>
      <c r="AC46" s="432"/>
      <c r="AD46" s="433"/>
    </row>
    <row r="47" spans="1:31" s="44" customFormat="1" ht="18.899999999999999" customHeight="1" x14ac:dyDescent="0.45">
      <c r="A47" s="374" t="s">
        <v>8891</v>
      </c>
      <c r="B47" s="426" t="s">
        <v>9583</v>
      </c>
      <c r="C47" s="59" t="s">
        <v>9583</v>
      </c>
      <c r="D47" s="414" t="str">
        <f>IF(C48="ア",VLOOKUP(A48,ア!$A$2:$E$1545,2,FALSE),IF(C48="イ",VLOOKUP(A48,イ!$A$2:$E$77,2,FALSE),IF(C48="ウ",HLOOKUP(A48,ウ!$B$1:$QK$6,4,FALSE),IF(C48="エ",VLOOKUP(A48,エ!$A$4:$E$443,3,FALSE)&amp;"　"&amp;VLOOKUP(A48,エ!$A$4:$E$443,4,FALSE),""))))</f>
        <v>2
東書</v>
      </c>
      <c r="E47" s="414" t="str">
        <f>IF(C48="ア",VLOOKUP(A48,ア!$A$2:$E$1545,4,FALSE),IF(C48="イ",VLOOKUP(A48,イ!$A$2:$E$77,4,FALSE),IF(C48="ウ",IF(HLOOKUP(A48,ウ!$B$1:$QK$6,3,FALSE)="","",HLOOKUP(A48,ウ!$B$1:$QK$6,3,FALSE)),"")))</f>
        <v>音楽
C-121</v>
      </c>
      <c r="F47" s="416" t="str">
        <f>IF(C48="ア",VLOOKUP(A48,ア!$A$2:$E$1545,5,FALSE),IF(C48="イ",VLOOKUP(A48,イ!$A$2:$E$77,5,FALSE),IF(C48="ウ",HLOOKUP(A48,ウ!$B$1:$QK$6,5,FALSE),IF(C48="エ",VLOOKUP(A48,エ!$A$4:$E$443,5,FALSE),""))))&amp;"　"&amp;IF(C48="ウ",HLOOKUP(A48,ウ!$B$1:$QK$6,6,FALSE),"")</f>
        <v>おんがく　☆　</v>
      </c>
      <c r="G47" s="479" t="s">
        <v>9656</v>
      </c>
      <c r="H47" s="420"/>
      <c r="I47" s="453" t="s">
        <v>9588</v>
      </c>
      <c r="J47" s="509"/>
      <c r="K47" s="89" t="s">
        <v>8919</v>
      </c>
      <c r="L47" s="426" t="s">
        <v>9583</v>
      </c>
      <c r="M47" s="59" t="s">
        <v>9583</v>
      </c>
      <c r="N47" s="414" t="str">
        <f>IF(M48="ア",VLOOKUP(K48,ア!$A$2:$E$1545,2,FALSE),IF(M48="イ",VLOOKUP(K48,イ!$A$2:$E$77,2,FALSE),IF(M48="ウ",HLOOKUP(K48,ウ!$B$1:$QK$6,4,FALSE),IF(M48="エ",VLOOKUP(K48,エ!$A$4:$E$443,3,FALSE)&amp;"　"&amp;VLOOKUP(K48,エ!$A$4:$E$443,4,FALSE),""))))</f>
        <v>17
教出</v>
      </c>
      <c r="O47" s="414" t="str">
        <f>IF(M48="ア",VLOOKUP(K48,ア!$A$2:$E$1545,4,FALSE),IF(M48="イ",VLOOKUP(K48,イ!$A$2:$E$77,4,FALSE),IF(M48="ウ",IF(HLOOKUP(K48,ウ!$B$1:$QK$6,3,FALSE)="","",HLOOKUP(K48,ウ!$B$1:$QK$6,3,FALSE)),"")))</f>
        <v>音楽
203
※／◆</v>
      </c>
      <c r="P47" s="416" t="str">
        <f>IF(M48="ア",VLOOKUP(K48,ア!$A$2:$E$1545,5,FALSE),IF(M48="イ",VLOOKUP(K48,イ!$A$2:$E$77,5,FALSE),IF(M48="ウ",HLOOKUP(K48,ウ!$B$1:$QK$6,5,FALSE),IF(M48="エ",VLOOKUP(K48,エ!$A$4:$E$443,5,FALSE),""))))&amp;"　"&amp;IF(M48="ウ",HLOOKUP(K48,ウ!$B$1:$QK$6,6,FALSE),"")</f>
        <v>小学音楽
音楽のおくりもの２　</v>
      </c>
      <c r="Q47" s="418" t="s">
        <v>9589</v>
      </c>
      <c r="R47" s="420"/>
      <c r="S47" s="453" t="s">
        <v>9596</v>
      </c>
      <c r="T47" s="429"/>
      <c r="U47" s="80" t="s">
        <v>8948</v>
      </c>
      <c r="V47" s="426" t="s">
        <v>9583</v>
      </c>
      <c r="W47" s="59" t="s">
        <v>9583</v>
      </c>
      <c r="X47" s="414" t="str">
        <f>IF(W48="ア",VLOOKUP(U48,ア!$A$2:$E$1545,2,FALSE),IF(W48="イ",VLOOKUP(U48,イ!$A$2:$E$77,2,FALSE),IF(W48="ウ",HLOOKUP(U48,ウ!$B$1:$QK$6,4,FALSE),IF(W48="エ",VLOOKUP(U48,エ!$A$4:$E$443,3,FALSE)&amp;"　"&amp;VLOOKUP(U48,エ!$A$4:$E$443,4,FALSE),""))))</f>
        <v>17
教出</v>
      </c>
      <c r="Y47" s="414" t="str">
        <f>IF(W48="ア",VLOOKUP(U48,ア!$A$2:$E$1545,4,FALSE),IF(W48="イ",VLOOKUP(U48,イ!$A$2:$E$77,4,FALSE),IF(W48="ウ",IF(HLOOKUP(U48,ウ!$B$1:$QK$6,3,FALSE)="","",HLOOKUP(U48,ウ!$B$1:$QK$6,3,FALSE)),"")))</f>
        <v>音楽
303
※／◆</v>
      </c>
      <c r="Z47" s="416" t="str">
        <f>IF(W48="ア",VLOOKUP(U48,ア!$A$2:$E$1545,5,FALSE),IF(W48="イ",VLOOKUP(U48,イ!$A$2:$E$77,5,FALSE),IF(W48="ウ",HLOOKUP(U48,ウ!$B$1:$QK$6,5,FALSE),IF(W48="エ",VLOOKUP(U48,エ!$A$4:$E$443,5,FALSE),""))))&amp;"　"&amp;IF(W48="ウ",HLOOKUP(U48,ウ!$B$1:$QK$6,6,FALSE),"")</f>
        <v>小学音楽
音楽のおくりもの３　</v>
      </c>
      <c r="AA47" s="418" t="s">
        <v>9589</v>
      </c>
      <c r="AB47" s="420"/>
      <c r="AC47" s="422" t="s">
        <v>9604</v>
      </c>
      <c r="AD47" s="424"/>
      <c r="AE47" s="45"/>
    </row>
    <row r="48" spans="1:31" s="47" customFormat="1" ht="18.899999999999999" customHeight="1" thickBot="1" x14ac:dyDescent="0.25">
      <c r="A48" s="78" t="s">
        <v>9610</v>
      </c>
      <c r="B48" s="427"/>
      <c r="C48" s="99" t="s">
        <v>9574</v>
      </c>
      <c r="D48" s="450"/>
      <c r="E48" s="450"/>
      <c r="F48" s="451"/>
      <c r="G48" s="480"/>
      <c r="H48" s="421"/>
      <c r="I48" s="481"/>
      <c r="J48" s="511"/>
      <c r="K48" s="90" t="s">
        <v>9640</v>
      </c>
      <c r="L48" s="427"/>
      <c r="M48" s="99" t="s">
        <v>9570</v>
      </c>
      <c r="N48" s="450"/>
      <c r="O48" s="450"/>
      <c r="P48" s="451"/>
      <c r="Q48" s="419"/>
      <c r="R48" s="421"/>
      <c r="S48" s="481"/>
      <c r="T48" s="430"/>
      <c r="U48" s="78" t="s">
        <v>9651</v>
      </c>
      <c r="V48" s="427"/>
      <c r="W48" s="99" t="s">
        <v>9570</v>
      </c>
      <c r="X48" s="450"/>
      <c r="Y48" s="450"/>
      <c r="Z48" s="451"/>
      <c r="AA48" s="419"/>
      <c r="AB48" s="421"/>
      <c r="AC48" s="423"/>
      <c r="AD48" s="425"/>
      <c r="AE48" s="46"/>
    </row>
    <row r="49" spans="1:30" s="44" customFormat="1" ht="18.899999999999999" customHeight="1" x14ac:dyDescent="0.45">
      <c r="A49" s="374" t="s">
        <v>8890</v>
      </c>
      <c r="B49" s="473" t="s">
        <v>9584</v>
      </c>
      <c r="C49" s="397" t="s">
        <v>9585</v>
      </c>
      <c r="D49" s="443" t="str">
        <f>IF(C50="ア",VLOOKUP(A50,ア!$A$2:$E$1545,2,FALSE),IF(C50="イ",VLOOKUP(A50,イ!$A$2:$E$77,2,FALSE),IF(C50="ウ",HLOOKUP(A50,ウ!$B$1:$QK$6,4,FALSE),IF(C50="エ",VLOOKUP(A50,エ!$A$4:$E$443,3,FALSE)&amp;"　"&amp;VLOOKUP(A50,エ!$A$4:$E$443,4,FALSE),""))))</f>
        <v>116
日文</v>
      </c>
      <c r="E49" s="443" t="str">
        <f>IF(C50="ア",VLOOKUP(A50,ア!$A$2:$E$1545,4,FALSE),IF(C50="イ",VLOOKUP(A50,イ!$A$2:$E$77,4,FALSE),IF(C50="ウ",IF(HLOOKUP(A50,ウ!$B$1:$QK$6,3,FALSE)="","",HLOOKUP(A50,ウ!$B$1:$QK$6,3,FALSE)),"")))</f>
        <v>図工
107
※／◆</v>
      </c>
      <c r="F49" s="444" t="str">
        <f>IF(C50="ア",VLOOKUP(A50,ア!$A$2:$E$1545,5,FALSE),IF(C50="イ",VLOOKUP(A50,イ!$A$2:$E$77,5,FALSE),IF(C50="ウ",HLOOKUP(A50,ウ!$B$1:$QK$6,5,FALSE),IF(C50="エ",VLOOKUP(A50,エ!$A$4:$E$443,5,FALSE),""))))&amp;"　"&amp;IF(C50="ウ",HLOOKUP(A50,ウ!$B$1:$QK$6,6,FALSE),"")</f>
        <v>ずがこうさく１・２上
まるごと　たのしもう　</v>
      </c>
      <c r="G49" s="477" t="s">
        <v>9591</v>
      </c>
      <c r="H49" s="446"/>
      <c r="I49" s="478" t="s">
        <v>9590</v>
      </c>
      <c r="J49" s="512"/>
      <c r="K49" s="401" t="s">
        <v>8920</v>
      </c>
      <c r="L49" s="442" t="s">
        <v>9583</v>
      </c>
      <c r="M49" s="396" t="s">
        <v>9583</v>
      </c>
      <c r="N49" s="443" t="str">
        <f>IF(M50="ア",VLOOKUP(K50,ア!$A$2:$E$1545,2,FALSE),IF(M50="イ",VLOOKUP(K50,イ!$A$2:$E$77,2,FALSE),IF(M50="ウ",HLOOKUP(K50,ウ!$B$1:$QK$6,4,FALSE),IF(M50="エ",VLOOKUP(K50,エ!$A$4:$E$443,3,FALSE)&amp;"　"&amp;VLOOKUP(K50,エ!$A$4:$E$443,4,FALSE),""))))</f>
        <v>2
東書</v>
      </c>
      <c r="O49" s="443" t="str">
        <f>IF(M50="ア",VLOOKUP(K50,ア!$A$2:$E$1545,4,FALSE),IF(M50="イ",VLOOKUP(K50,イ!$A$2:$E$77,4,FALSE),IF(M50="ウ",IF(HLOOKUP(K50,ウ!$B$1:$QK$6,3,FALSE)="","",HLOOKUP(K50,ウ!$B$1:$QK$6,3,FALSE)),"")))</f>
        <v>音楽
C-121</v>
      </c>
      <c r="P49" s="444" t="str">
        <f>IF(M50="ア",VLOOKUP(K50,ア!$A$2:$E$1545,5,FALSE),IF(M50="イ",VLOOKUP(K50,イ!$A$2:$E$77,5,FALSE),IF(M50="ウ",HLOOKUP(K50,ウ!$B$1:$QK$6,5,FALSE),IF(M50="エ",VLOOKUP(K50,エ!$A$4:$E$443,5,FALSE),""))))&amp;"　"&amp;IF(M50="ウ",HLOOKUP(K50,ウ!$B$1:$QK$6,6,FALSE),"")</f>
        <v>おんがく　☆　</v>
      </c>
      <c r="Q49" s="474" t="s">
        <v>9592</v>
      </c>
      <c r="R49" s="446"/>
      <c r="S49" s="476" t="s">
        <v>9590</v>
      </c>
      <c r="T49" s="449" t="s">
        <v>9597</v>
      </c>
      <c r="U49" s="401" t="s">
        <v>8949</v>
      </c>
      <c r="V49" s="442" t="s">
        <v>9583</v>
      </c>
      <c r="W49" s="396" t="s">
        <v>9583</v>
      </c>
      <c r="X49" s="443" t="str">
        <f>IF(W50="ア",VLOOKUP(U50,ア!$A$2:$E$1545,2,FALSE),IF(W50="イ",VLOOKUP(U50,イ!$A$2:$E$77,2,FALSE),IF(W50="ウ",HLOOKUP(U50,ウ!$B$1:$QK$6,4,FALSE),IF(W50="エ",VLOOKUP(U50,エ!$A$4:$E$443,3,FALSE)&amp;"　"&amp;VLOOKUP(U50,エ!$A$4:$E$443,4,FALSE),""))))</f>
        <v>2
東書</v>
      </c>
      <c r="Y49" s="443" t="str">
        <f>IF(W50="ア",VLOOKUP(U50,ア!$A$2:$E$1545,4,FALSE),IF(W50="イ",VLOOKUP(U50,イ!$A$2:$E$77,4,FALSE),IF(W50="ウ",IF(HLOOKUP(U50,ウ!$B$1:$QK$6,3,FALSE)="","",HLOOKUP(U50,ウ!$B$1:$QK$6,3,FALSE)),"")))</f>
        <v>音楽
C-122</v>
      </c>
      <c r="Z49" s="444" t="str">
        <f>IF(W50="ア",VLOOKUP(U50,ア!$A$2:$E$1545,5,FALSE),IF(W50="イ",VLOOKUP(U50,イ!$A$2:$E$77,5,FALSE),IF(W50="ウ",HLOOKUP(U50,ウ!$B$1:$QK$6,5,FALSE),IF(W50="エ",VLOOKUP(U50,エ!$A$4:$E$443,5,FALSE),""))))&amp;"　"&amp;IF(W50="ウ",HLOOKUP(U50,ウ!$B$1:$QK$6,6,FALSE),"")</f>
        <v>おんがく　☆☆　</v>
      </c>
      <c r="AA49" s="471" t="s">
        <v>9656</v>
      </c>
      <c r="AB49" s="446"/>
      <c r="AC49" s="447" t="s">
        <v>9606</v>
      </c>
      <c r="AD49" s="448"/>
    </row>
    <row r="50" spans="1:30" s="44" customFormat="1" ht="18.899999999999999" customHeight="1" x14ac:dyDescent="0.45">
      <c r="A50" s="77" t="s">
        <v>9632</v>
      </c>
      <c r="B50" s="434"/>
      <c r="C50" s="98" t="s">
        <v>9570</v>
      </c>
      <c r="D50" s="415"/>
      <c r="E50" s="415"/>
      <c r="F50" s="417"/>
      <c r="G50" s="458"/>
      <c r="H50" s="431"/>
      <c r="I50" s="436"/>
      <c r="J50" s="456"/>
      <c r="K50" s="77" t="s">
        <v>9610</v>
      </c>
      <c r="L50" s="434"/>
      <c r="M50" s="98" t="s">
        <v>9574</v>
      </c>
      <c r="N50" s="415"/>
      <c r="O50" s="415"/>
      <c r="P50" s="417"/>
      <c r="Q50" s="475"/>
      <c r="R50" s="431"/>
      <c r="S50" s="454"/>
      <c r="T50" s="437"/>
      <c r="U50" s="77" t="s">
        <v>9618</v>
      </c>
      <c r="V50" s="434"/>
      <c r="W50" s="98" t="s">
        <v>9574</v>
      </c>
      <c r="X50" s="415"/>
      <c r="Y50" s="415"/>
      <c r="Z50" s="417"/>
      <c r="AA50" s="472"/>
      <c r="AB50" s="431"/>
      <c r="AC50" s="432"/>
      <c r="AD50" s="433"/>
    </row>
    <row r="51" spans="1:30" s="44" customFormat="1" ht="18.899999999999999" customHeight="1" x14ac:dyDescent="0.45">
      <c r="A51" s="374" t="s">
        <v>8889</v>
      </c>
      <c r="B51" s="426" t="s">
        <v>9584</v>
      </c>
      <c r="C51" s="59" t="s">
        <v>9585</v>
      </c>
      <c r="D51" s="414" t="str">
        <f>IF(C52="ア",VLOOKUP(A52,ア!$A$2:$E$1545,2,FALSE),IF(C52="イ",VLOOKUP(A52,イ!$A$2:$E$77,2,FALSE),IF(C52="ウ",HLOOKUP(A52,ウ!$B$1:$QK$6,4,FALSE),IF(C52="エ",VLOOKUP(A52,エ!$A$4:$E$443,3,FALSE)&amp;"　"&amp;VLOOKUP(A52,エ!$A$4:$E$443,4,FALSE),""))))</f>
        <v>116
日文</v>
      </c>
      <c r="E51" s="414" t="str">
        <f>IF(C52="ア",VLOOKUP(A52,ア!$A$2:$E$1545,4,FALSE),IF(C52="イ",VLOOKUP(A52,イ!$A$2:$E$77,4,FALSE),IF(C52="ウ",IF(HLOOKUP(A52,ウ!$B$1:$QK$6,3,FALSE)="","",HLOOKUP(A52,ウ!$B$1:$QK$6,3,FALSE)),"")))</f>
        <v>図工
108
※／◆</v>
      </c>
      <c r="F51" s="416" t="str">
        <f>IF(C52="ア",VLOOKUP(A52,ア!$A$2:$E$1545,5,FALSE),IF(C52="イ",VLOOKUP(A52,イ!$A$2:$E$77,5,FALSE),IF(C52="ウ",HLOOKUP(A52,ウ!$B$1:$QK$6,5,FALSE),IF(C52="エ",VLOOKUP(A52,エ!$A$4:$E$443,5,FALSE),""))))&amp;"　"&amp;IF(C52="ウ",HLOOKUP(A52,ウ!$B$1:$QK$6,6,FALSE),"")</f>
        <v>ずがこうさく１・２下
まるごと　たのしもう　</v>
      </c>
      <c r="G51" s="457" t="s">
        <v>9591</v>
      </c>
      <c r="H51" s="420"/>
      <c r="I51" s="428" t="s">
        <v>9590</v>
      </c>
      <c r="J51" s="455"/>
      <c r="K51" s="80" t="s">
        <v>8921</v>
      </c>
      <c r="L51" s="426" t="s">
        <v>9584</v>
      </c>
      <c r="M51" s="59" t="s">
        <v>9585</v>
      </c>
      <c r="N51" s="414" t="str">
        <f>IF(M52="ア",VLOOKUP(K52,ア!$A$2:$E$1545,2,FALSE),IF(M52="イ",VLOOKUP(K52,イ!$A$2:$E$77,2,FALSE),IF(M52="ウ",HLOOKUP(K52,ウ!$B$1:$QK$6,4,FALSE),IF(M52="エ",VLOOKUP(K52,エ!$A$4:$E$443,3,FALSE)&amp;"　"&amp;VLOOKUP(K52,エ!$A$4:$E$443,4,FALSE),""))))</f>
        <v>116
日文</v>
      </c>
      <c r="O51" s="414" t="str">
        <f>IF(M52="ア",VLOOKUP(K52,ア!$A$2:$E$1545,4,FALSE),IF(M52="イ",VLOOKUP(K52,イ!$A$2:$E$77,4,FALSE),IF(M52="ウ",IF(HLOOKUP(K52,ウ!$B$1:$QK$6,3,FALSE)="","",HLOOKUP(K52,ウ!$B$1:$QK$6,3,FALSE)),"")))</f>
        <v>図工
107
※／◆</v>
      </c>
      <c r="P51" s="416" t="str">
        <f>IF(M52="ア",VLOOKUP(K52,ア!$A$2:$E$1545,5,FALSE),IF(M52="イ",VLOOKUP(K52,イ!$A$2:$E$77,5,FALSE),IF(M52="ウ",HLOOKUP(K52,ウ!$B$1:$QK$6,5,FALSE),IF(M52="エ",VLOOKUP(K52,エ!$A$4:$E$443,5,FALSE),""))))&amp;"　"&amp;IF(M52="ウ",HLOOKUP(K52,ウ!$B$1:$QK$6,6,FALSE),"")</f>
        <v>ずがこうさく１・２上
まるごと　たのしもう　</v>
      </c>
      <c r="Q51" s="457" t="s">
        <v>9591</v>
      </c>
      <c r="R51" s="420"/>
      <c r="S51" s="453" t="s">
        <v>9590</v>
      </c>
      <c r="T51" s="429" t="s">
        <v>9597</v>
      </c>
      <c r="U51" s="80" t="s">
        <v>8950</v>
      </c>
      <c r="V51" s="426" t="s">
        <v>9601</v>
      </c>
      <c r="W51" s="59" t="s">
        <v>9584</v>
      </c>
      <c r="X51" s="414" t="str">
        <f>IF(W52="ア",VLOOKUP(U52,ア!$A$2:$E$1545,2,FALSE),IF(W52="イ",VLOOKUP(U52,イ!$A$2:$E$77,2,FALSE),IF(W52="ウ",HLOOKUP(U52,ウ!$B$1:$QK$6,4,FALSE),IF(W52="エ",VLOOKUP(U52,エ!$A$4:$E$443,3,FALSE)&amp;"　"&amp;VLOOKUP(U52,エ!$A$4:$E$443,4,FALSE),""))))</f>
        <v>116
日文</v>
      </c>
      <c r="Y51" s="414" t="str">
        <f>IF(W52="ア",VLOOKUP(U52,ア!$A$2:$E$1545,4,FALSE),IF(W52="イ",VLOOKUP(U52,イ!$A$2:$E$77,4,FALSE),IF(W52="ウ",IF(HLOOKUP(U52,ウ!$B$1:$QK$6,3,FALSE)="","",HLOOKUP(U52,ウ!$B$1:$QK$6,3,FALSE)),"")))</f>
        <v>図工
307
※／◆</v>
      </c>
      <c r="Z51" s="416" t="str">
        <f>IF(W52="ア",VLOOKUP(U52,ア!$A$2:$E$1545,5,FALSE),IF(W52="イ",VLOOKUP(U52,イ!$A$2:$E$77,5,FALSE),IF(W52="ウ",HLOOKUP(U52,ウ!$B$1:$QK$6,5,FALSE),IF(W52="エ",VLOOKUP(U52,エ!$A$4:$E$443,5,FALSE),""))))&amp;"　"&amp;IF(W52="ウ",HLOOKUP(U52,ウ!$B$1:$QK$6,6,FALSE),"")</f>
        <v>図画工作３・４上
ためす　見つける　</v>
      </c>
      <c r="AA51" s="457" t="s">
        <v>9591</v>
      </c>
      <c r="AB51" s="420"/>
      <c r="AC51" s="422" t="s">
        <v>9606</v>
      </c>
      <c r="AD51" s="424"/>
    </row>
    <row r="52" spans="1:30" s="44" customFormat="1" ht="18.899999999999999" customHeight="1" x14ac:dyDescent="0.45">
      <c r="A52" s="77" t="s">
        <v>9633</v>
      </c>
      <c r="B52" s="434"/>
      <c r="C52" s="98" t="s">
        <v>9570</v>
      </c>
      <c r="D52" s="415"/>
      <c r="E52" s="415"/>
      <c r="F52" s="417"/>
      <c r="G52" s="458"/>
      <c r="H52" s="431"/>
      <c r="I52" s="436"/>
      <c r="J52" s="456"/>
      <c r="K52" s="77" t="s">
        <v>9611</v>
      </c>
      <c r="L52" s="434"/>
      <c r="M52" s="98" t="s">
        <v>9570</v>
      </c>
      <c r="N52" s="415"/>
      <c r="O52" s="415"/>
      <c r="P52" s="417"/>
      <c r="Q52" s="458"/>
      <c r="R52" s="431"/>
      <c r="S52" s="454"/>
      <c r="T52" s="437"/>
      <c r="U52" s="77" t="s">
        <v>9652</v>
      </c>
      <c r="V52" s="434"/>
      <c r="W52" s="98" t="s">
        <v>9570</v>
      </c>
      <c r="X52" s="415"/>
      <c r="Y52" s="415"/>
      <c r="Z52" s="417"/>
      <c r="AA52" s="458"/>
      <c r="AB52" s="431"/>
      <c r="AC52" s="432"/>
      <c r="AD52" s="433"/>
    </row>
    <row r="53" spans="1:30" s="44" customFormat="1" ht="18.899999999999999" customHeight="1" x14ac:dyDescent="0.45">
      <c r="A53" s="374" t="s">
        <v>8888</v>
      </c>
      <c r="B53" s="426" t="s">
        <v>9584</v>
      </c>
      <c r="C53" s="59" t="s">
        <v>9585</v>
      </c>
      <c r="D53" s="414" t="str">
        <f>IF(C54="ア",VLOOKUP(A54,ア!$A$2:$E$1545,2,FALSE),IF(C54="イ",VLOOKUP(A54,イ!$A$2:$E$77,2,FALSE),IF(C54="ウ",HLOOKUP(A54,ウ!$B$1:$QK$6,4,FALSE),IF(C54="エ",VLOOKUP(A54,エ!$A$4:$E$443,3,FALSE)&amp;"　"&amp;VLOOKUP(A54,エ!$A$4:$E$443,4,FALSE),""))))</f>
        <v>06-2　学　　研</v>
      </c>
      <c r="E53" s="414" t="str">
        <f>IF(C54="ア",VLOOKUP(A54,ア!$A$2:$E$1545,4,FALSE),IF(C54="イ",VLOOKUP(A54,イ!$A$2:$E$77,4,FALSE),IF(C54="ウ",IF(HLOOKUP(A54,ウ!$B$1:$QK$6,3,FALSE)="","",HLOOKUP(A54,ウ!$B$1:$QK$6,3,FALSE)),"")))</f>
        <v/>
      </c>
      <c r="F53" s="416" t="str">
        <f>IF(C54="ア",VLOOKUP(A54,ア!$A$2:$E$1545,5,FALSE),IF(C54="イ",VLOOKUP(A54,イ!$A$2:$E$77,5,FALSE),IF(C54="ウ",HLOOKUP(A54,ウ!$B$1:$QK$6,5,FALSE),IF(C54="エ",VLOOKUP(A54,エ!$A$4:$E$443,5,FALSE),""))))&amp;"　"&amp;IF(C54="ウ",HLOOKUP(A54,ウ!$B$1:$QK$6,6,FALSE),"")</f>
        <v>いっしょにあそぼ　しましまぐるぐる</v>
      </c>
      <c r="G53" s="418" t="s">
        <v>9587</v>
      </c>
      <c r="H53" s="420"/>
      <c r="I53" s="428" t="s">
        <v>9590</v>
      </c>
      <c r="J53" s="455"/>
      <c r="K53" s="80" t="s">
        <v>8922</v>
      </c>
      <c r="L53" s="426" t="s">
        <v>9584</v>
      </c>
      <c r="M53" s="59" t="s">
        <v>9585</v>
      </c>
      <c r="N53" s="414" t="str">
        <f>IF(M54="ア",VLOOKUP(K54,ア!$A$2:$E$1545,2,FALSE),IF(M54="イ",VLOOKUP(K54,イ!$A$2:$E$77,2,FALSE),IF(M54="ウ",HLOOKUP(K54,ウ!$B$1:$QK$6,4,FALSE),IF(M54="エ",VLOOKUP(K54,エ!$A$4:$E$443,3,FALSE)&amp;"　"&amp;VLOOKUP(K54,エ!$A$4:$E$443,4,FALSE),""))))</f>
        <v>116
日文</v>
      </c>
      <c r="O53" s="414" t="str">
        <f>IF(M54="ア",VLOOKUP(K54,ア!$A$2:$E$1545,4,FALSE),IF(M54="イ",VLOOKUP(K54,イ!$A$2:$E$77,4,FALSE),IF(M54="ウ",IF(HLOOKUP(K54,ウ!$B$1:$QK$6,3,FALSE)="","",HLOOKUP(K54,ウ!$B$1:$QK$6,3,FALSE)),"")))</f>
        <v>図工
108
※／◆</v>
      </c>
      <c r="P53" s="416" t="str">
        <f>IF(M54="ア",VLOOKUP(K54,ア!$A$2:$E$1545,5,FALSE),IF(M54="イ",VLOOKUP(K54,イ!$A$2:$E$77,5,FALSE),IF(M54="ウ",HLOOKUP(K54,ウ!$B$1:$QK$6,5,FALSE),IF(M54="エ",VLOOKUP(K54,エ!$A$4:$E$443,5,FALSE),""))))&amp;"　"&amp;IF(M54="ウ",HLOOKUP(K54,ウ!$B$1:$QK$6,6,FALSE),"")</f>
        <v>ずがこうさく１・２下
まるごと　たのしもう　</v>
      </c>
      <c r="Q53" s="457" t="s">
        <v>9591</v>
      </c>
      <c r="R53" s="420"/>
      <c r="S53" s="453" t="s">
        <v>9590</v>
      </c>
      <c r="T53" s="429" t="s">
        <v>9597</v>
      </c>
      <c r="U53" s="80" t="s">
        <v>8951</v>
      </c>
      <c r="V53" s="426" t="s">
        <v>9601</v>
      </c>
      <c r="W53" s="59" t="s">
        <v>9584</v>
      </c>
      <c r="X53" s="414" t="str">
        <f>IF(W54="ア",VLOOKUP(U54,ア!$A$2:$E$1545,2,FALSE),IF(W54="イ",VLOOKUP(U54,イ!$A$2:$E$77,2,FALSE),IF(W54="ウ",HLOOKUP(U54,ウ!$B$1:$QK$6,4,FALSE),IF(W54="エ",VLOOKUP(U54,エ!$A$4:$E$443,3,FALSE)&amp;"　"&amp;VLOOKUP(U54,エ!$A$4:$E$443,4,FALSE),""))))</f>
        <v>116
日文</v>
      </c>
      <c r="Y53" s="414" t="str">
        <f>IF(W54="ア",VLOOKUP(U54,ア!$A$2:$E$1545,4,FALSE),IF(W54="イ",VLOOKUP(U54,イ!$A$2:$E$77,4,FALSE),IF(W54="ウ",IF(HLOOKUP(U54,ウ!$B$1:$QK$6,3,FALSE)="","",HLOOKUP(U54,ウ!$B$1:$QK$6,3,FALSE)),"")))</f>
        <v>図工
308
※／◆</v>
      </c>
      <c r="Z53" s="416" t="str">
        <f>IF(W54="ア",VLOOKUP(U54,ア!$A$2:$E$1545,5,FALSE),IF(W54="イ",VLOOKUP(U54,イ!$A$2:$E$77,5,FALSE),IF(W54="ウ",HLOOKUP(U54,ウ!$B$1:$QK$6,5,FALSE),IF(W54="エ",VLOOKUP(U54,エ!$A$4:$E$443,5,FALSE),""))))&amp;"　"&amp;IF(W54="ウ",HLOOKUP(U54,ウ!$B$1:$QK$6,6,FALSE),"")</f>
        <v>図画工作３・４下
ためす　見つける　</v>
      </c>
      <c r="AA53" s="457" t="s">
        <v>9591</v>
      </c>
      <c r="AB53" s="420"/>
      <c r="AC53" s="422" t="s">
        <v>9606</v>
      </c>
      <c r="AD53" s="424"/>
    </row>
    <row r="54" spans="1:30" s="44" customFormat="1" ht="18.899999999999999" customHeight="1" x14ac:dyDescent="0.45">
      <c r="A54" s="77">
        <v>9784052031113</v>
      </c>
      <c r="B54" s="434"/>
      <c r="C54" s="98" t="s">
        <v>9578</v>
      </c>
      <c r="D54" s="415"/>
      <c r="E54" s="415"/>
      <c r="F54" s="417"/>
      <c r="G54" s="435"/>
      <c r="H54" s="431"/>
      <c r="I54" s="436"/>
      <c r="J54" s="456"/>
      <c r="K54" s="77" t="s">
        <v>9612</v>
      </c>
      <c r="L54" s="434"/>
      <c r="M54" s="98" t="s">
        <v>9570</v>
      </c>
      <c r="N54" s="415"/>
      <c r="O54" s="415"/>
      <c r="P54" s="417"/>
      <c r="Q54" s="458"/>
      <c r="R54" s="431"/>
      <c r="S54" s="454"/>
      <c r="T54" s="437"/>
      <c r="U54" s="77" t="s">
        <v>9653</v>
      </c>
      <c r="V54" s="434"/>
      <c r="W54" s="98" t="s">
        <v>9570</v>
      </c>
      <c r="X54" s="415"/>
      <c r="Y54" s="415"/>
      <c r="Z54" s="417"/>
      <c r="AA54" s="458"/>
      <c r="AB54" s="431"/>
      <c r="AC54" s="432"/>
      <c r="AD54" s="433"/>
    </row>
    <row r="55" spans="1:30" s="44" customFormat="1" ht="18.899999999999999" customHeight="1" x14ac:dyDescent="0.45">
      <c r="A55" s="374" t="s">
        <v>8887</v>
      </c>
      <c r="B55" s="426" t="s">
        <v>9586</v>
      </c>
      <c r="C55" s="59" t="s">
        <v>9586</v>
      </c>
      <c r="D55" s="414" t="str">
        <f>IF(C56="ア",VLOOKUP(A56,ア!$A$2:$E$1545,2,FALSE),IF(C56="イ",VLOOKUP(A56,イ!$A$2:$E$77,2,FALSE),IF(C56="ウ",HLOOKUP(A56,ウ!$B$1:$QK$6,4,FALSE),IF(C56="エ",VLOOKUP(A56,エ!$A$4:$E$443,3,FALSE)&amp;"　"&amp;VLOOKUP(A56,エ!$A$4:$E$443,4,FALSE),""))))</f>
        <v>2
東書</v>
      </c>
      <c r="E55" s="414" t="str">
        <f>IF(C56="ア",VLOOKUP(A56,ア!$A$2:$E$1545,4,FALSE),IF(C56="イ",VLOOKUP(A56,イ!$A$2:$E$77,4,FALSE),IF(C56="ウ",IF(HLOOKUP(A56,ウ!$B$1:$QK$6,3,FALSE)="","",HLOOKUP(A56,ウ!$B$1:$QK$6,3,FALSE)),"")))</f>
        <v>道徳
112
※／◆</v>
      </c>
      <c r="F55" s="416" t="str">
        <f>IF(C56="ア",VLOOKUP(A56,ア!$A$2:$E$1545,5,FALSE),IF(C56="イ",VLOOKUP(A56,イ!$A$2:$E$77,5,FALSE),IF(C56="ウ",HLOOKUP(A56,ウ!$B$1:$QK$6,5,FALSE),IF(C56="エ",VLOOKUP(A56,エ!$A$4:$E$443,5,FALSE),""))))&amp;"　"&amp;IF(C56="ウ",HLOOKUP(A56,ウ!$B$1:$QK$6,6,FALSE),"")</f>
        <v>新編　あたらしい　どうとく　１　</v>
      </c>
      <c r="G55" s="418" t="s">
        <v>9589</v>
      </c>
      <c r="H55" s="420"/>
      <c r="I55" s="428" t="s">
        <v>9588</v>
      </c>
      <c r="J55" s="455"/>
      <c r="K55" s="80" t="s">
        <v>3665</v>
      </c>
      <c r="L55" s="426" t="s">
        <v>9584</v>
      </c>
      <c r="M55" s="59" t="s">
        <v>9585</v>
      </c>
      <c r="N55" s="414" t="str">
        <f>IF(M56="ア",VLOOKUP(K56,ア!$A$2:$E$1545,2,FALSE),IF(M56="イ",VLOOKUP(K56,イ!$A$2:$E$77,2,FALSE),IF(M56="ウ",HLOOKUP(K56,ウ!$B$1:$QK$6,4,FALSE),IF(M56="エ",VLOOKUP(K56,エ!$A$4:$E$443,3,FALSE)&amp;"　"&amp;VLOOKUP(K56,エ!$A$4:$E$443,4,FALSE),""))))</f>
        <v>06-2　学　　研</v>
      </c>
      <c r="O55" s="414" t="str">
        <f>IF(M56="ア",VLOOKUP(K56,ア!$A$2:$E$1545,4,FALSE),IF(M56="イ",VLOOKUP(K56,イ!$A$2:$E$77,4,FALSE),IF(M56="ウ",IF(HLOOKUP(K56,ウ!$B$1:$QK$6,3,FALSE)="","",HLOOKUP(K56,ウ!$B$1:$QK$6,3,FALSE)),"")))</f>
        <v/>
      </c>
      <c r="P55" s="416" t="str">
        <f>IF(M56="ア",VLOOKUP(K56,ア!$A$2:$E$1545,5,FALSE),IF(M56="イ",VLOOKUP(K56,イ!$A$2:$E$77,5,FALSE),IF(M56="ウ",HLOOKUP(K56,ウ!$B$1:$QK$6,5,FALSE),IF(M56="エ",VLOOKUP(K56,エ!$A$4:$E$443,5,FALSE),""))))&amp;"　"&amp;IF(M56="ウ",HLOOKUP(K56,ウ!$B$1:$QK$6,6,FALSE),"")</f>
        <v>いっしょにあそぼ　しましまぐるぐる</v>
      </c>
      <c r="Q55" s="418" t="s">
        <v>9587</v>
      </c>
      <c r="R55" s="420"/>
      <c r="S55" s="453" t="s">
        <v>9590</v>
      </c>
      <c r="T55" s="429" t="s">
        <v>9597</v>
      </c>
      <c r="U55" s="80" t="s">
        <v>8952</v>
      </c>
      <c r="V55" s="426" t="s">
        <v>9601</v>
      </c>
      <c r="W55" s="59" t="s">
        <v>9584</v>
      </c>
      <c r="X55" s="414" t="str">
        <f>IF(W56="ア",VLOOKUP(U56,ア!$A$2:$E$1545,2,FALSE),IF(W56="イ",VLOOKUP(U56,イ!$A$2:$E$77,2,FALSE),IF(W56="ウ",HLOOKUP(U56,ウ!$B$1:$QK$6,4,FALSE),IF(W56="エ",VLOOKUP(U56,エ!$A$4:$E$443,3,FALSE)&amp;"　"&amp;VLOOKUP(U56,エ!$A$4:$E$443,4,FALSE),""))))</f>
        <v>02-1　岩　崎　書　店</v>
      </c>
      <c r="Y55" s="414" t="str">
        <f>IF(W56="ア",VLOOKUP(U56,ア!$A$2:$E$1545,4,FALSE),IF(W56="イ",VLOOKUP(U56,イ!$A$2:$E$77,4,FALSE),IF(W56="ウ",IF(HLOOKUP(U56,ウ!$B$1:$QK$6,3,FALSE)="","",HLOOKUP(U56,ウ!$B$1:$QK$6,3,FALSE)),"")))</f>
        <v/>
      </c>
      <c r="Z55" s="416" t="str">
        <f>IF(W56="ア",VLOOKUP(U56,ア!$A$2:$E$1545,5,FALSE),IF(W56="イ",VLOOKUP(U56,イ!$A$2:$E$77,5,FALSE),IF(W56="ウ",HLOOKUP(U56,ウ!$B$1:$QK$6,5,FALSE),IF(W56="エ",VLOOKUP(U56,エ!$A$4:$E$443,5,FALSE),""))))&amp;"　"&amp;IF(W56="ウ",HLOOKUP(U56,ウ!$B$1:$QK$6,6,FALSE),"")</f>
        <v>あそびの絵本　えのぐあそび</v>
      </c>
      <c r="AA55" s="418" t="s">
        <v>9587</v>
      </c>
      <c r="AB55" s="420"/>
      <c r="AC55" s="422" t="s">
        <v>9606</v>
      </c>
      <c r="AD55" s="424"/>
    </row>
    <row r="56" spans="1:30" s="44" customFormat="1" ht="18.899999999999999" customHeight="1" x14ac:dyDescent="0.45">
      <c r="A56" s="77" t="s">
        <v>9634</v>
      </c>
      <c r="B56" s="434"/>
      <c r="C56" s="98" t="s">
        <v>9570</v>
      </c>
      <c r="D56" s="415"/>
      <c r="E56" s="415"/>
      <c r="F56" s="417"/>
      <c r="G56" s="435"/>
      <c r="H56" s="431"/>
      <c r="I56" s="436"/>
      <c r="J56" s="456"/>
      <c r="K56" s="77">
        <v>9784052031113</v>
      </c>
      <c r="L56" s="434"/>
      <c r="M56" s="98" t="s">
        <v>9578</v>
      </c>
      <c r="N56" s="415"/>
      <c r="O56" s="415"/>
      <c r="P56" s="417"/>
      <c r="Q56" s="435"/>
      <c r="R56" s="431"/>
      <c r="S56" s="454"/>
      <c r="T56" s="437"/>
      <c r="U56" s="77">
        <v>9784265912179</v>
      </c>
      <c r="V56" s="434"/>
      <c r="W56" s="98" t="s">
        <v>9578</v>
      </c>
      <c r="X56" s="415"/>
      <c r="Y56" s="415"/>
      <c r="Z56" s="417"/>
      <c r="AA56" s="435"/>
      <c r="AB56" s="431"/>
      <c r="AC56" s="432"/>
      <c r="AD56" s="433"/>
    </row>
    <row r="57" spans="1:30" s="44" customFormat="1" ht="18.899999999999999" customHeight="1" x14ac:dyDescent="0.45">
      <c r="A57" s="374" t="s">
        <v>8886</v>
      </c>
      <c r="B57" s="426" t="s">
        <v>9586</v>
      </c>
      <c r="C57" s="59" t="s">
        <v>9586</v>
      </c>
      <c r="D57" s="414" t="str">
        <f>IF(C58="ア",VLOOKUP(A58,ア!$A$2:$E$1545,2,FALSE),IF(C58="イ",VLOOKUP(A58,イ!$A$2:$E$77,2,FALSE),IF(C58="ウ",HLOOKUP(A58,ウ!$B$1:$QK$6,4,FALSE),IF(C58="エ",VLOOKUP(A58,エ!$A$4:$E$443,3,FALSE)&amp;"　"&amp;VLOOKUP(A58,エ!$A$4:$E$443,4,FALSE),""))))</f>
        <v>10-8　合　同　出　版　</v>
      </c>
      <c r="E57" s="414" t="str">
        <f>IF(C58="ア",VLOOKUP(A58,ア!$A$2:$E$1545,4,FALSE),IF(C58="イ",VLOOKUP(A58,イ!$A$2:$E$77,4,FALSE),IF(C58="ウ",IF(HLOOKUP(A58,ウ!$B$1:$QK$6,3,FALSE)="","",HLOOKUP(A58,ウ!$B$1:$QK$6,3,FALSE)),"")))</f>
        <v/>
      </c>
      <c r="F57" s="416" t="str">
        <f>IF(C58="ア",VLOOKUP(A58,ア!$A$2:$E$1545,5,FALSE),IF(C58="イ",VLOOKUP(A58,イ!$A$2:$E$77,5,FALSE),IF(C58="ウ",HLOOKUP(A58,ウ!$B$1:$QK$6,5,FALSE),IF(C58="エ",VLOOKUP(A58,エ!$A$4:$E$443,5,FALSE),""))))&amp;"　"&amp;IF(C58="ウ",HLOOKUP(A58,ウ!$B$1:$QK$6,6,FALSE),"")</f>
        <v>絵でわかる
こどものせいかつずかん１　みのまわりのきほん</v>
      </c>
      <c r="G57" s="418" t="s">
        <v>9592</v>
      </c>
      <c r="H57" s="420"/>
      <c r="I57" s="428" t="s">
        <v>9588</v>
      </c>
      <c r="J57" s="455"/>
      <c r="K57" s="80" t="s">
        <v>8923</v>
      </c>
      <c r="L57" s="426" t="s">
        <v>9586</v>
      </c>
      <c r="M57" s="59" t="s">
        <v>9586</v>
      </c>
      <c r="N57" s="414" t="str">
        <f>IF(M58="ア",VLOOKUP(K58,ア!$A$2:$E$1545,2,FALSE),IF(M58="イ",VLOOKUP(K58,イ!$A$2:$E$77,2,FALSE),IF(M58="ウ",HLOOKUP(K58,ウ!$B$1:$QK$6,4,FALSE),IF(M58="エ",VLOOKUP(K58,エ!$A$4:$E$443,3,FALSE)&amp;"　"&amp;VLOOKUP(K58,エ!$A$4:$E$443,4,FALSE),""))))</f>
        <v>2
東書</v>
      </c>
      <c r="O57" s="414" t="str">
        <f>IF(M58="ア",VLOOKUP(K58,ア!$A$2:$E$1545,4,FALSE),IF(M58="イ",VLOOKUP(K58,イ!$A$2:$E$77,4,FALSE),IF(M58="ウ",IF(HLOOKUP(K58,ウ!$B$1:$QK$6,3,FALSE)="","",HLOOKUP(K58,ウ!$B$1:$QK$6,3,FALSE)),"")))</f>
        <v>道徳
212
※／◆</v>
      </c>
      <c r="P57" s="416" t="str">
        <f>IF(M58="ア",VLOOKUP(K58,ア!$A$2:$E$1545,5,FALSE),IF(M58="イ",VLOOKUP(K58,イ!$A$2:$E$77,5,FALSE),IF(M58="ウ",HLOOKUP(K58,ウ!$B$1:$QK$6,5,FALSE),IF(M58="エ",VLOOKUP(K58,エ!$A$4:$E$443,5,FALSE),""))))&amp;"　"&amp;IF(M58="ウ",HLOOKUP(K58,ウ!$B$1:$QK$6,6,FALSE),"")</f>
        <v>新編　新しい　どうとく　２　</v>
      </c>
      <c r="Q57" s="418" t="s">
        <v>9589</v>
      </c>
      <c r="R57" s="420"/>
      <c r="S57" s="453" t="s">
        <v>9596</v>
      </c>
      <c r="T57" s="429"/>
      <c r="U57" s="80" t="s">
        <v>8953</v>
      </c>
      <c r="V57" s="426" t="s">
        <v>9602</v>
      </c>
      <c r="W57" s="59" t="s">
        <v>9603</v>
      </c>
      <c r="X57" s="414" t="str">
        <f>IF(W58="ア",VLOOKUP(U58,ア!$A$2:$E$1545,2,FALSE),IF(W58="イ",VLOOKUP(U58,イ!$A$2:$E$77,2,FALSE),IF(W58="ウ",HLOOKUP(U58,ウ!$B$1:$QK$6,4,FALSE),IF(W58="エ",VLOOKUP(U58,エ!$A$4:$E$443,3,FALSE)&amp;"　"&amp;VLOOKUP(U58,エ!$A$4:$E$443,4,FALSE),""))))</f>
        <v>208
光文</v>
      </c>
      <c r="Y57" s="414" t="str">
        <f>IF(W58="ア",VLOOKUP(U58,ア!$A$2:$E$1545,4,FALSE),IF(W58="イ",VLOOKUP(U58,イ!$A$2:$E$77,4,FALSE),IF(W58="ウ",IF(HLOOKUP(U58,ウ!$B$1:$QK$6,3,FALSE)="","",HLOOKUP(U58,ウ!$B$1:$QK$6,3,FALSE)),"")))</f>
        <v>保健
310
※／◆</v>
      </c>
      <c r="Z57" s="416" t="str">
        <f>IF(W58="ア",VLOOKUP(U58,ア!$A$2:$E$1545,5,FALSE),IF(W58="イ",VLOOKUP(U58,イ!$A$2:$E$77,5,FALSE),IF(W58="ウ",HLOOKUP(U58,ウ!$B$1:$QK$6,5,FALSE),IF(W58="エ",VLOOKUP(U58,エ!$A$4:$E$443,5,FALSE),""))))&amp;"　"&amp;IF(W58="ウ",HLOOKUP(U58,ウ!$B$1:$QK$6,6,FALSE),"")</f>
        <v>小学ほけん ３・４年　</v>
      </c>
      <c r="AA57" s="418" t="s">
        <v>9589</v>
      </c>
      <c r="AB57" s="420"/>
      <c r="AC57" s="422" t="s">
        <v>9606</v>
      </c>
      <c r="AD57" s="424"/>
    </row>
    <row r="58" spans="1:30" s="44" customFormat="1" ht="18.899999999999999" customHeight="1" x14ac:dyDescent="0.45">
      <c r="A58" s="77">
        <v>9784772610766</v>
      </c>
      <c r="B58" s="434"/>
      <c r="C58" s="98" t="s">
        <v>9578</v>
      </c>
      <c r="D58" s="415"/>
      <c r="E58" s="415"/>
      <c r="F58" s="417"/>
      <c r="G58" s="435"/>
      <c r="H58" s="431"/>
      <c r="I58" s="436"/>
      <c r="J58" s="456"/>
      <c r="K58" s="77" t="s">
        <v>9641</v>
      </c>
      <c r="L58" s="434"/>
      <c r="M58" s="98" t="s">
        <v>9570</v>
      </c>
      <c r="N58" s="415"/>
      <c r="O58" s="415"/>
      <c r="P58" s="417"/>
      <c r="Q58" s="435"/>
      <c r="R58" s="431"/>
      <c r="S58" s="454"/>
      <c r="T58" s="437"/>
      <c r="U58" s="77" t="s">
        <v>9654</v>
      </c>
      <c r="V58" s="434"/>
      <c r="W58" s="98" t="s">
        <v>9570</v>
      </c>
      <c r="X58" s="415"/>
      <c r="Y58" s="415"/>
      <c r="Z58" s="417"/>
      <c r="AA58" s="435"/>
      <c r="AB58" s="431"/>
      <c r="AC58" s="432"/>
      <c r="AD58" s="433"/>
    </row>
    <row r="59" spans="1:30" s="44" customFormat="1" ht="18.899999999999999" customHeight="1" x14ac:dyDescent="0.45">
      <c r="A59" s="374" t="s">
        <v>8885</v>
      </c>
      <c r="B59" s="426" t="s">
        <v>9586</v>
      </c>
      <c r="C59" s="59" t="s">
        <v>9586</v>
      </c>
      <c r="D59" s="414" t="str">
        <f>IF(C60="ア",VLOOKUP(A60,ア!$A$2:$E$1545,2,FALSE),IF(C60="イ",VLOOKUP(A60,イ!$A$2:$E$77,2,FALSE),IF(C60="ウ",HLOOKUP(A60,ウ!$B$1:$QK$6,4,FALSE),IF(C60="エ",VLOOKUP(A60,エ!$A$4:$E$443,3,FALSE)&amp;"　"&amp;VLOOKUP(A60,エ!$A$4:$E$443,4,FALSE),""))))</f>
        <v>06-1　偕　成　社</v>
      </c>
      <c r="E59" s="414" t="str">
        <f>IF(C60="ア",VLOOKUP(A60,ア!$A$2:$E$1545,4,FALSE),IF(C60="イ",VLOOKUP(A60,イ!$A$2:$E$77,4,FALSE),IF(C60="ウ",IF(HLOOKUP(A60,ウ!$B$1:$QK$6,3,FALSE)="","",HLOOKUP(A60,ウ!$B$1:$QK$6,3,FALSE)),"")))</f>
        <v/>
      </c>
      <c r="F59" s="416" t="str">
        <f>IF(C60="ア",VLOOKUP(A60,ア!$A$2:$E$1545,5,FALSE),IF(C60="イ",VLOOKUP(A60,イ!$A$2:$E$77,5,FALSE),IF(C60="ウ",HLOOKUP(A60,ウ!$B$1:$QK$6,5,FALSE),IF(C60="エ",VLOOKUP(A60,エ!$A$4:$E$443,5,FALSE),""))))&amp;"　"&amp;IF(C60="ウ",HLOOKUP(A60,ウ!$B$1:$QK$6,6,FALSE),"")</f>
        <v>あかちゃんのあそびえほん(６)　いいおへんじできるかな</v>
      </c>
      <c r="G59" s="418" t="s">
        <v>9587</v>
      </c>
      <c r="H59" s="420"/>
      <c r="I59" s="453" t="s">
        <v>9588</v>
      </c>
      <c r="J59" s="455"/>
      <c r="K59" s="80" t="s">
        <v>8924</v>
      </c>
      <c r="L59" s="426" t="s">
        <v>9586</v>
      </c>
      <c r="M59" s="59" t="s">
        <v>9586</v>
      </c>
      <c r="N59" s="414" t="str">
        <f>IF(M60="ア",VLOOKUP(K60,ア!$A$2:$E$1545,2,FALSE),IF(M60="イ",VLOOKUP(K60,イ!$A$2:$E$77,2,FALSE),IF(M60="ウ",HLOOKUP(K60,ウ!$B$1:$QK$6,4,FALSE),IF(M60="エ",VLOOKUP(K60,エ!$A$4:$E$443,3,FALSE)&amp;"　"&amp;VLOOKUP(K60,エ!$A$4:$E$443,4,FALSE),""))))</f>
        <v>10-8　合　同　出　版</v>
      </c>
      <c r="O59" s="414" t="str">
        <f>IF(M60="ア",VLOOKUP(K60,ア!$A$2:$E$1545,4,FALSE),IF(M60="イ",VLOOKUP(K60,イ!$A$2:$E$77,4,FALSE),IF(M60="ウ",IF(HLOOKUP(K60,ウ!$B$1:$QK$6,3,FALSE)="","",HLOOKUP(K60,ウ!$B$1:$QK$6,3,FALSE)),"")))</f>
        <v/>
      </c>
      <c r="P59" s="416" t="str">
        <f>IF(M60="ア",VLOOKUP(K60,ア!$A$2:$E$1545,5,FALSE),IF(M60="イ",VLOOKUP(K60,イ!$A$2:$E$77,5,FALSE),IF(M60="ウ",HLOOKUP(K60,ウ!$B$1:$QK$6,5,FALSE),IF(M60="エ",VLOOKUP(K60,エ!$A$4:$E$443,5,FALSE),""))))&amp;"　"&amp;IF(M60="ウ",HLOOKUP(K60,ウ!$B$1:$QK$6,6,FALSE),"")</f>
        <v>絵でわかる
こどものせいかつずかん２　しょくじのきほん</v>
      </c>
      <c r="Q59" s="418" t="s">
        <v>9592</v>
      </c>
      <c r="R59" s="420"/>
      <c r="S59" s="453" t="s">
        <v>9642</v>
      </c>
      <c r="T59" s="429"/>
      <c r="U59" s="80" t="s">
        <v>8954</v>
      </c>
      <c r="V59" s="426" t="s">
        <v>9586</v>
      </c>
      <c r="W59" s="59" t="s">
        <v>9586</v>
      </c>
      <c r="X59" s="414" t="str">
        <f>IF(W60="ア",VLOOKUP(U60,ア!$A$2:$E$1545,2,FALSE),IF(W60="イ",VLOOKUP(U60,イ!$A$2:$E$77,2,FALSE),IF(W60="ウ",HLOOKUP(U60,ウ!$B$1:$QK$6,4,FALSE),IF(W60="エ",VLOOKUP(U60,エ!$A$4:$E$443,3,FALSE)&amp;"　"&amp;VLOOKUP(U60,エ!$A$4:$E$443,4,FALSE),""))))</f>
        <v>2
東書</v>
      </c>
      <c r="Y59" s="414" t="str">
        <f>IF(W60="ア",VLOOKUP(U60,ア!$A$2:$E$1545,4,FALSE),IF(W60="イ",VLOOKUP(U60,イ!$A$2:$E$77,4,FALSE),IF(W60="ウ",IF(HLOOKUP(U60,ウ!$B$1:$QK$6,3,FALSE)="","",HLOOKUP(U60,ウ!$B$1:$QK$6,3,FALSE)),"")))</f>
        <v>道徳
312
※／◆</v>
      </c>
      <c r="Z59" s="416" t="str">
        <f>IF(W60="ア",VLOOKUP(U60,ア!$A$2:$E$1545,5,FALSE),IF(W60="イ",VLOOKUP(U60,イ!$A$2:$E$77,5,FALSE),IF(W60="ウ",HLOOKUP(U60,ウ!$B$1:$QK$6,5,FALSE),IF(W60="エ",VLOOKUP(U60,エ!$A$4:$E$443,5,FALSE),""))))&amp;"　"&amp;IF(W60="ウ",HLOOKUP(U60,ウ!$B$1:$QK$6,6,FALSE),"")</f>
        <v>新編　新しいどうとく　３　</v>
      </c>
      <c r="AA59" s="418" t="s">
        <v>9589</v>
      </c>
      <c r="AB59" s="420"/>
      <c r="AC59" s="422" t="s">
        <v>9604</v>
      </c>
      <c r="AD59" s="424"/>
    </row>
    <row r="60" spans="1:30" s="44" customFormat="1" ht="18.899999999999999" customHeight="1" x14ac:dyDescent="0.45">
      <c r="A60" s="77">
        <v>9784031310604</v>
      </c>
      <c r="B60" s="434"/>
      <c r="C60" s="98" t="s">
        <v>9578</v>
      </c>
      <c r="D60" s="415"/>
      <c r="E60" s="415"/>
      <c r="F60" s="417"/>
      <c r="G60" s="435"/>
      <c r="H60" s="431"/>
      <c r="I60" s="454"/>
      <c r="J60" s="456"/>
      <c r="K60" s="77">
        <v>9784772610773</v>
      </c>
      <c r="L60" s="434"/>
      <c r="M60" s="98" t="s">
        <v>9578</v>
      </c>
      <c r="N60" s="415"/>
      <c r="O60" s="415"/>
      <c r="P60" s="417"/>
      <c r="Q60" s="435"/>
      <c r="R60" s="431"/>
      <c r="S60" s="454"/>
      <c r="T60" s="437"/>
      <c r="U60" s="77" t="s">
        <v>9655</v>
      </c>
      <c r="V60" s="434"/>
      <c r="W60" s="98" t="s">
        <v>9570</v>
      </c>
      <c r="X60" s="415"/>
      <c r="Y60" s="415"/>
      <c r="Z60" s="417"/>
      <c r="AA60" s="435"/>
      <c r="AB60" s="431"/>
      <c r="AC60" s="432"/>
      <c r="AD60" s="433"/>
    </row>
    <row r="61" spans="1:30" s="44" customFormat="1" ht="18.899999999999999" customHeight="1" x14ac:dyDescent="0.45">
      <c r="A61" s="374" t="s">
        <v>8884</v>
      </c>
      <c r="B61" s="426"/>
      <c r="C61" s="59"/>
      <c r="D61" s="414" t="str">
        <f>IF(C62="ア",VLOOKUP(A62,ア!$A$2:$E$1545,2,FALSE),IF(C62="イ",VLOOKUP(A62,イ!$A$2:$E$77,2,FALSE),IF(C62="ウ",HLOOKUP(A62,ウ!$B$1:$QK$6,4,FALSE),IF(C62="エ",VLOOKUP(A62,エ!$A$4:$E$443,3,FALSE)&amp;"　"&amp;VLOOKUP(A62,エ!$A$4:$E$443,4,FALSE),""))))</f>
        <v/>
      </c>
      <c r="E61" s="414" t="str">
        <f>IF(C62="ア",VLOOKUP(A62,ア!$A$2:$E$1545,4,FALSE),IF(C62="イ",VLOOKUP(A62,イ!$A$2:$E$77,4,FALSE),IF(C62="ウ",IF(HLOOKUP(A62,ウ!$B$1:$QK$6,3,FALSE)="","",HLOOKUP(A62,ウ!$B$1:$QK$6,3,FALSE)),"")))</f>
        <v/>
      </c>
      <c r="F61" s="416" t="str">
        <f>IF(C62="ア",VLOOKUP(A62,ア!$A$2:$E$1545,5,FALSE),IF(C62="イ",VLOOKUP(A62,イ!$A$2:$E$77,5,FALSE),IF(C62="ウ",HLOOKUP(A62,ウ!$B$1:$QK$6,5,FALSE),IF(C62="エ",VLOOKUP(A62,エ!$A$4:$E$443,5,FALSE),""))))&amp;"　"&amp;IF(C62="ウ",HLOOKUP(A62,ウ!$B$1:$QK$6,6,FALSE),"")</f>
        <v>　</v>
      </c>
      <c r="G61" s="418"/>
      <c r="H61" s="420"/>
      <c r="I61" s="453"/>
      <c r="J61" s="455"/>
      <c r="K61" s="375" t="s">
        <v>8925</v>
      </c>
      <c r="L61" s="426" t="s">
        <v>9586</v>
      </c>
      <c r="M61" s="59" t="s">
        <v>9586</v>
      </c>
      <c r="N61" s="414" t="str">
        <f>IF(M62="ア",VLOOKUP(K62,ア!$A$2:$E$1545,2,FALSE),IF(M62="イ",VLOOKUP(K62,イ!$A$2:$E$77,2,FALSE),IF(M62="ウ",HLOOKUP(K62,ウ!$B$1:$QK$6,4,FALSE),IF(M62="エ",VLOOKUP(K62,エ!$A$4:$E$443,3,FALSE)&amp;"　"&amp;VLOOKUP(K62,エ!$A$4:$E$443,4,FALSE),""))))</f>
        <v>06-1　偕　成　社</v>
      </c>
      <c r="O61" s="414" t="str">
        <f>IF(M62="ア",VLOOKUP(K62,ア!$A$2:$E$1545,4,FALSE),IF(M62="イ",VLOOKUP(K62,イ!$A$2:$E$77,4,FALSE),IF(M62="ウ",IF(HLOOKUP(K62,ウ!$B$1:$QK$6,3,FALSE)="","",HLOOKUP(K62,ウ!$B$1:$QK$6,3,FALSE)),"")))</f>
        <v/>
      </c>
      <c r="P61" s="416" t="str">
        <f>IF(M62="ア",VLOOKUP(K62,ア!$A$2:$E$1545,5,FALSE),IF(M62="イ",VLOOKUP(K62,イ!$A$2:$E$77,5,FALSE),IF(M62="ウ",HLOOKUP(K62,ウ!$B$1:$QK$6,5,FALSE),IF(M62="エ",VLOOKUP(K62,エ!$A$4:$E$443,5,FALSE),""))))&amp;"　"&amp;IF(M62="ウ",HLOOKUP(K62,ウ!$B$1:$QK$6,6,FALSE),"")</f>
        <v>あかちゃんのあそびえほん(３)　いただきますあそび</v>
      </c>
      <c r="Q61" s="418" t="s">
        <v>9587</v>
      </c>
      <c r="R61" s="420"/>
      <c r="S61" s="453" t="s">
        <v>9596</v>
      </c>
      <c r="T61" s="429"/>
      <c r="U61" s="80" t="s">
        <v>8955</v>
      </c>
      <c r="V61" s="426" t="s">
        <v>9586</v>
      </c>
      <c r="W61" s="59" t="s">
        <v>9586</v>
      </c>
      <c r="X61" s="414" t="str">
        <f>IF(W62="ア",VLOOKUP(U62,ア!$A$2:$E$1545,2,FALSE),IF(W62="イ",VLOOKUP(U62,イ!$A$2:$E$77,2,FALSE),IF(W62="ウ",HLOOKUP(U62,ウ!$B$1:$QK$6,4,FALSE),IF(W62="エ",VLOOKUP(U62,エ!$A$4:$E$443,3,FALSE)&amp;"　"&amp;VLOOKUP(U62,エ!$A$4:$E$443,4,FALSE),""))))</f>
        <v>10-8　合　同　出　版</v>
      </c>
      <c r="Y61" s="414" t="str">
        <f>IF(W62="ア",VLOOKUP(U62,ア!$A$2:$E$1545,4,FALSE),IF(W62="イ",VLOOKUP(U62,イ!$A$2:$E$77,4,FALSE),IF(W62="ウ",IF(HLOOKUP(U62,ウ!$B$1:$QK$6,3,FALSE)="","",HLOOKUP(U62,ウ!$B$1:$QK$6,3,FALSE)),"")))</f>
        <v/>
      </c>
      <c r="Z61" s="416" t="str">
        <f>IF(W62="ア",VLOOKUP(U62,ア!$A$2:$E$1545,5,FALSE),IF(W62="イ",VLOOKUP(U62,イ!$A$2:$E$77,5,FALSE),IF(W62="ウ",HLOOKUP(U62,ウ!$B$1:$QK$6,5,FALSE),IF(W62="エ",VLOOKUP(U62,エ!$A$4:$E$443,5,FALSE),""))))&amp;"　"&amp;IF(W62="ウ",HLOOKUP(U62,ウ!$B$1:$QK$6,6,FALSE),"")</f>
        <v>絵でわかる
こどものせいかつずかん３　おでかけのきほん</v>
      </c>
      <c r="AA61" s="418" t="s">
        <v>9592</v>
      </c>
      <c r="AB61" s="420"/>
      <c r="AC61" s="422" t="s">
        <v>9604</v>
      </c>
      <c r="AD61" s="424"/>
    </row>
    <row r="62" spans="1:30" s="44" customFormat="1" ht="18.899999999999999" customHeight="1" x14ac:dyDescent="0.45">
      <c r="A62" s="77"/>
      <c r="B62" s="434"/>
      <c r="C62" s="98"/>
      <c r="D62" s="415"/>
      <c r="E62" s="415"/>
      <c r="F62" s="417"/>
      <c r="G62" s="435"/>
      <c r="H62" s="431"/>
      <c r="I62" s="454"/>
      <c r="J62" s="456"/>
      <c r="K62" s="77">
        <v>9784031310307</v>
      </c>
      <c r="L62" s="434"/>
      <c r="M62" s="98" t="s">
        <v>9578</v>
      </c>
      <c r="N62" s="415"/>
      <c r="O62" s="415"/>
      <c r="P62" s="417"/>
      <c r="Q62" s="435"/>
      <c r="R62" s="431"/>
      <c r="S62" s="454"/>
      <c r="T62" s="437"/>
      <c r="U62" s="77">
        <v>9784772610780</v>
      </c>
      <c r="V62" s="434"/>
      <c r="W62" s="98" t="s">
        <v>9578</v>
      </c>
      <c r="X62" s="415"/>
      <c r="Y62" s="415"/>
      <c r="Z62" s="417"/>
      <c r="AA62" s="435"/>
      <c r="AB62" s="431"/>
      <c r="AC62" s="432"/>
      <c r="AD62" s="433"/>
    </row>
    <row r="63" spans="1:30" s="44" customFormat="1" ht="18.899999999999999" customHeight="1" x14ac:dyDescent="0.45">
      <c r="A63" s="374" t="s">
        <v>8883</v>
      </c>
      <c r="B63" s="426"/>
      <c r="C63" s="59"/>
      <c r="D63" s="414" t="str">
        <f>IF(C64="ア",VLOOKUP(A64,ア!$A$2:$E$1545,2,FALSE),IF(C64="イ",VLOOKUP(A64,イ!$A$2:$E$77,2,FALSE),IF(C64="ウ",HLOOKUP(A64,ウ!$B$1:$QK$6,4,FALSE),IF(C64="エ",VLOOKUP(A64,エ!$A$4:$E$443,3,FALSE)&amp;"　"&amp;VLOOKUP(A64,エ!$A$4:$E$443,4,FALSE),""))))</f>
        <v/>
      </c>
      <c r="E63" s="414" t="str">
        <f>IF(C64="ア",VLOOKUP(A64,ア!$A$2:$E$1545,4,FALSE),IF(C64="イ",VLOOKUP(A64,イ!$A$2:$E$77,4,FALSE),IF(C64="ウ",IF(HLOOKUP(A64,ウ!$B$1:$QK$6,3,FALSE)="","",HLOOKUP(A64,ウ!$B$1:$QK$6,3,FALSE)),"")))</f>
        <v/>
      </c>
      <c r="F63" s="416" t="str">
        <f>IF(C64="ア",VLOOKUP(A64,ア!$A$2:$E$1545,5,FALSE),IF(C64="イ",VLOOKUP(A64,イ!$A$2:$E$77,5,FALSE),IF(C64="ウ",HLOOKUP(A64,ウ!$B$1:$QK$6,5,FALSE),IF(C64="エ",VLOOKUP(A64,エ!$A$4:$E$443,5,FALSE),""))))&amp;"　"&amp;IF(C64="ウ",HLOOKUP(A64,ウ!$B$1:$QK$6,6,FALSE),"")</f>
        <v>　</v>
      </c>
      <c r="G63" s="418"/>
      <c r="H63" s="420"/>
      <c r="I63" s="428"/>
      <c r="J63" s="455"/>
      <c r="K63" s="80" t="s">
        <v>8926</v>
      </c>
      <c r="L63" s="426"/>
      <c r="M63" s="59"/>
      <c r="N63" s="414" t="str">
        <f>IF(M64="ア",VLOOKUP(K64,ア!$A$2:$E$1545,2,FALSE),IF(M64="イ",VLOOKUP(K64,イ!$A$2:$E$77,2,FALSE),IF(M64="ウ",HLOOKUP(K64,ウ!$B$1:$QK$6,4,FALSE),IF(M64="エ",VLOOKUP(K64,エ!$A$4:$E$443,3,FALSE)&amp;"　"&amp;VLOOKUP(K64,エ!$A$4:$E$443,4,FALSE),""))))</f>
        <v/>
      </c>
      <c r="O63" s="414" t="str">
        <f>IF(M64="ア",VLOOKUP(K64,ア!$A$2:$E$1545,4,FALSE),IF(M64="イ",VLOOKUP(K64,イ!$A$2:$E$77,4,FALSE),IF(M64="ウ",IF(HLOOKUP(K64,ウ!$B$1:$QK$6,3,FALSE)="","",HLOOKUP(K64,ウ!$B$1:$QK$6,3,FALSE)),"")))</f>
        <v/>
      </c>
      <c r="P63" s="416" t="str">
        <f>IF(M64="ア",VLOOKUP(K64,ア!$A$2:$E$1545,5,FALSE),IF(M64="イ",VLOOKUP(K64,イ!$A$2:$E$77,5,FALSE),IF(M64="ウ",HLOOKUP(K64,ウ!$B$1:$QK$6,5,FALSE),IF(M64="エ",VLOOKUP(K64,エ!$A$4:$E$443,5,FALSE),""))))&amp;"　"&amp;IF(M64="ウ",HLOOKUP(K64,ウ!$B$1:$QK$6,6,FALSE),"")</f>
        <v>　</v>
      </c>
      <c r="Q63" s="418"/>
      <c r="R63" s="420"/>
      <c r="S63" s="453"/>
      <c r="T63" s="429"/>
      <c r="U63" s="80" t="s">
        <v>8956</v>
      </c>
      <c r="V63" s="426" t="s">
        <v>9586</v>
      </c>
      <c r="W63" s="59" t="s">
        <v>9586</v>
      </c>
      <c r="X63" s="414" t="str">
        <f>IF(W64="ア",VLOOKUP(U64,ア!$A$2:$E$1545,2,FALSE),IF(W64="イ",VLOOKUP(U64,イ!$A$2:$E$77,2,FALSE),IF(W64="ウ",HLOOKUP(U64,ウ!$B$1:$QK$6,4,FALSE),IF(W64="エ",VLOOKUP(U64,エ!$A$4:$E$443,3,FALSE)&amp;"　"&amp;VLOOKUP(U64,エ!$A$4:$E$443,4,FALSE),""))))</f>
        <v>06-1　偕　成　社</v>
      </c>
      <c r="Y63" s="414" t="str">
        <f>IF(W64="ア",VLOOKUP(U64,ア!$A$2:$E$1545,4,FALSE),IF(W64="イ",VLOOKUP(U64,イ!$A$2:$E$77,4,FALSE),IF(W64="ウ",IF(HLOOKUP(U64,ウ!$B$1:$QK$6,3,FALSE)="","",HLOOKUP(U64,ウ!$B$1:$QK$6,3,FALSE)),"")))</f>
        <v/>
      </c>
      <c r="Z63" s="416" t="str">
        <f>IF(W64="ア",VLOOKUP(U64,ア!$A$2:$E$1545,5,FALSE),IF(W64="イ",VLOOKUP(U64,イ!$A$2:$E$77,5,FALSE),IF(W64="ウ",HLOOKUP(U64,ウ!$B$1:$QK$6,5,FALSE),IF(W64="エ",VLOOKUP(U64,エ!$A$4:$E$443,5,FALSE),""))))&amp;"　"&amp;IF(W64="ウ",HLOOKUP(U64,ウ!$B$1:$QK$6,6,FALSE),"")</f>
        <v>あかちゃんの
あそびえほん（10）　おきがえあそび</v>
      </c>
      <c r="AA63" s="418" t="s">
        <v>9587</v>
      </c>
      <c r="AB63" s="420"/>
      <c r="AC63" s="422" t="s">
        <v>9604</v>
      </c>
      <c r="AD63" s="424"/>
    </row>
    <row r="64" spans="1:30" s="44" customFormat="1" ht="18.899999999999999" customHeight="1" x14ac:dyDescent="0.45">
      <c r="A64" s="77"/>
      <c r="B64" s="434"/>
      <c r="C64" s="98"/>
      <c r="D64" s="415"/>
      <c r="E64" s="415"/>
      <c r="F64" s="417"/>
      <c r="G64" s="435"/>
      <c r="H64" s="431"/>
      <c r="I64" s="436"/>
      <c r="J64" s="456"/>
      <c r="K64" s="77"/>
      <c r="L64" s="434"/>
      <c r="M64" s="98"/>
      <c r="N64" s="415"/>
      <c r="O64" s="415"/>
      <c r="P64" s="417"/>
      <c r="Q64" s="435"/>
      <c r="R64" s="431"/>
      <c r="S64" s="454"/>
      <c r="T64" s="437"/>
      <c r="U64" s="77">
        <v>9784031311007</v>
      </c>
      <c r="V64" s="434"/>
      <c r="W64" s="98" t="s">
        <v>9578</v>
      </c>
      <c r="X64" s="415"/>
      <c r="Y64" s="415"/>
      <c r="Z64" s="417"/>
      <c r="AA64" s="435"/>
      <c r="AB64" s="431"/>
      <c r="AC64" s="432"/>
      <c r="AD64" s="433"/>
    </row>
    <row r="65" spans="1:31" s="44" customFormat="1" ht="18.899999999999999" customHeight="1" x14ac:dyDescent="0.45">
      <c r="A65" s="374" t="s">
        <v>8882</v>
      </c>
      <c r="B65" s="426"/>
      <c r="C65" s="59"/>
      <c r="D65" s="414" t="str">
        <f>IF(C66="ア",VLOOKUP(A66,ア!$A$2:$E$1545,2,FALSE),IF(C66="イ",VLOOKUP(A66,イ!$A$2:$E$77,2,FALSE),IF(C66="ウ",HLOOKUP(A66,ウ!$B$1:$QK$6,4,FALSE),IF(C66="エ",VLOOKUP(A66,エ!$A$4:$E$443,3,FALSE)&amp;"　"&amp;VLOOKUP(A66,エ!$A$4:$E$443,4,FALSE),""))))</f>
        <v/>
      </c>
      <c r="E65" s="414" t="str">
        <f>IF(C66="ア",VLOOKUP(A66,ア!$A$2:$E$1545,4,FALSE),IF(C66="イ",VLOOKUP(A66,イ!$A$2:$E$77,4,FALSE),IF(C66="ウ",IF(HLOOKUP(A66,ウ!$B$1:$QK$6,3,FALSE)="","",HLOOKUP(A66,ウ!$B$1:$QK$6,3,FALSE)),"")))</f>
        <v/>
      </c>
      <c r="F65" s="416" t="str">
        <f>IF(C66="ア",VLOOKUP(A66,ア!$A$2:$E$1545,5,FALSE),IF(C66="イ",VLOOKUP(A66,イ!$A$2:$E$77,5,FALSE),IF(C66="ウ",HLOOKUP(A66,ウ!$B$1:$QK$6,5,FALSE),IF(C66="エ",VLOOKUP(A66,エ!$A$4:$E$443,5,FALSE),""))))&amp;"　"&amp;IF(C66="ウ",HLOOKUP(A66,ウ!$B$1:$QK$6,6,FALSE),"")</f>
        <v>　</v>
      </c>
      <c r="G65" s="418"/>
      <c r="H65" s="420"/>
      <c r="I65" s="428"/>
      <c r="J65" s="455"/>
      <c r="K65" s="80" t="s">
        <v>8927</v>
      </c>
      <c r="L65" s="426"/>
      <c r="M65" s="59"/>
      <c r="N65" s="414" t="str">
        <f>IF(M66="ア",VLOOKUP(K66,ア!$A$2:$E$1545,2,FALSE),IF(M66="イ",VLOOKUP(K66,イ!$A$2:$E$77,2,FALSE),IF(M66="ウ",HLOOKUP(K66,ウ!$B$1:$QK$6,4,FALSE),IF(M66="エ",VLOOKUP(K66,エ!$A$4:$E$443,3,FALSE)&amp;"　"&amp;VLOOKUP(K66,エ!$A$4:$E$443,4,FALSE),""))))</f>
        <v/>
      </c>
      <c r="O65" s="414" t="str">
        <f>IF(M66="ア",VLOOKUP(K66,ア!$A$2:$E$1545,4,FALSE),IF(M66="イ",VLOOKUP(K66,イ!$A$2:$E$77,4,FALSE),IF(M66="ウ",IF(HLOOKUP(K66,ウ!$B$1:$QK$6,3,FALSE)="","",HLOOKUP(K66,ウ!$B$1:$QK$6,3,FALSE)),"")))</f>
        <v/>
      </c>
      <c r="P65" s="416" t="str">
        <f>IF(M66="ア",VLOOKUP(K66,ア!$A$2:$E$1545,5,FALSE),IF(M66="イ",VLOOKUP(K66,イ!$A$2:$E$77,5,FALSE),IF(M66="ウ",HLOOKUP(K66,ウ!$B$1:$QK$6,5,FALSE),IF(M66="エ",VLOOKUP(K66,エ!$A$4:$E$443,5,FALSE),""))))&amp;"　"&amp;IF(M66="ウ",HLOOKUP(K66,ウ!$B$1:$QK$6,6,FALSE),"")</f>
        <v>　</v>
      </c>
      <c r="Q65" s="418"/>
      <c r="R65" s="420"/>
      <c r="S65" s="422"/>
      <c r="T65" s="429"/>
      <c r="U65" s="80" t="s">
        <v>8957</v>
      </c>
      <c r="V65" s="426"/>
      <c r="W65" s="59"/>
      <c r="X65" s="414" t="str">
        <f>IF(W66="ア",VLOOKUP(U66,ア!$A$2:$E$1545,2,FALSE),IF(W66="イ",VLOOKUP(U66,イ!$A$2:$E$77,2,FALSE),IF(W66="ウ",HLOOKUP(U66,ウ!$B$1:$QK$6,4,FALSE),IF(W66="エ",VLOOKUP(U66,エ!$A$4:$E$443,3,FALSE)&amp;"　"&amp;VLOOKUP(U66,エ!$A$4:$E$443,4,FALSE),""))))</f>
        <v/>
      </c>
      <c r="Y65" s="414" t="str">
        <f>IF(W66="ア",VLOOKUP(U66,ア!$A$2:$E$1545,4,FALSE),IF(W66="イ",VLOOKUP(U66,イ!$A$2:$E$77,4,FALSE),IF(W66="ウ",IF(HLOOKUP(U66,ウ!$B$1:$QK$6,3,FALSE)="","",HLOOKUP(U66,ウ!$B$1:$QK$6,3,FALSE)),"")))</f>
        <v/>
      </c>
      <c r="Z65" s="416" t="str">
        <f>IF(W66="ア",VLOOKUP(U66,ア!$A$2:$E$1545,5,FALSE),IF(W66="イ",VLOOKUP(U66,イ!$A$2:$E$77,5,FALSE),IF(W66="ウ",HLOOKUP(U66,ウ!$B$1:$QK$6,5,FALSE),IF(W66="エ",VLOOKUP(U66,エ!$A$4:$E$443,5,FALSE),""))))&amp;"　"&amp;IF(W66="ウ",HLOOKUP(U66,ウ!$B$1:$QK$6,6,FALSE),"")</f>
        <v>　</v>
      </c>
      <c r="AA65" s="418"/>
      <c r="AB65" s="420"/>
      <c r="AC65" s="422"/>
      <c r="AD65" s="424"/>
    </row>
    <row r="66" spans="1:31" s="44" customFormat="1" ht="18.899999999999999" customHeight="1" x14ac:dyDescent="0.45">
      <c r="A66" s="77"/>
      <c r="B66" s="434"/>
      <c r="C66" s="98"/>
      <c r="D66" s="415"/>
      <c r="E66" s="415"/>
      <c r="F66" s="417"/>
      <c r="G66" s="435"/>
      <c r="H66" s="431"/>
      <c r="I66" s="436"/>
      <c r="J66" s="456"/>
      <c r="K66" s="77"/>
      <c r="L66" s="434"/>
      <c r="M66" s="98"/>
      <c r="N66" s="415"/>
      <c r="O66" s="415"/>
      <c r="P66" s="417"/>
      <c r="Q66" s="435"/>
      <c r="R66" s="431"/>
      <c r="S66" s="432"/>
      <c r="T66" s="437"/>
      <c r="U66" s="77"/>
      <c r="V66" s="434"/>
      <c r="W66" s="98"/>
      <c r="X66" s="415"/>
      <c r="Y66" s="415"/>
      <c r="Z66" s="417"/>
      <c r="AA66" s="435"/>
      <c r="AB66" s="431"/>
      <c r="AC66" s="432"/>
      <c r="AD66" s="433"/>
    </row>
    <row r="67" spans="1:31" s="44" customFormat="1" ht="18.899999999999999" customHeight="1" x14ac:dyDescent="0.45">
      <c r="A67" s="374" t="s">
        <v>8881</v>
      </c>
      <c r="B67" s="426"/>
      <c r="C67" s="59"/>
      <c r="D67" s="414" t="str">
        <f>IF(C68="ア",VLOOKUP(A68,ア!$A$2:$E$1545,2,FALSE),IF(C68="イ",VLOOKUP(A68,イ!$A$2:$E$77,2,FALSE),IF(C68="ウ",HLOOKUP(A68,ウ!$B$1:$QK$6,4,FALSE),IF(C68="エ",VLOOKUP(A68,エ!$A$4:$E$443,3,FALSE)&amp;"　"&amp;VLOOKUP(A68,エ!$A$4:$E$443,4,FALSE),""))))</f>
        <v/>
      </c>
      <c r="E67" s="414" t="str">
        <f>IF(C68="ア",VLOOKUP(A68,ア!$A$2:$E$1545,4,FALSE),IF(C68="イ",VLOOKUP(A68,イ!$A$2:$E$77,4,FALSE),IF(C68="ウ",IF(HLOOKUP(A68,ウ!$B$1:$QK$6,3,FALSE)="","",HLOOKUP(A68,ウ!$B$1:$QK$6,3,FALSE)),"")))</f>
        <v/>
      </c>
      <c r="F67" s="416" t="str">
        <f>IF(C68="ア",VLOOKUP(A68,ア!$A$2:$E$1545,5,FALSE),IF(C68="イ",VLOOKUP(A68,イ!$A$2:$E$77,5,FALSE),IF(C68="ウ",HLOOKUP(A68,ウ!$B$1:$QK$6,5,FALSE),IF(C68="エ",VLOOKUP(A68,エ!$A$4:$E$443,5,FALSE),""))))&amp;"　"&amp;IF(C68="ウ",HLOOKUP(A68,ウ!$B$1:$QK$6,6,FALSE),"")</f>
        <v>　</v>
      </c>
      <c r="G67" s="418"/>
      <c r="H67" s="420"/>
      <c r="I67" s="428"/>
      <c r="J67" s="455"/>
      <c r="K67" s="80" t="s">
        <v>8928</v>
      </c>
      <c r="L67" s="426"/>
      <c r="M67" s="59"/>
      <c r="N67" s="414" t="str">
        <f>IF(M68="ア",VLOOKUP(K68,ア!$A$2:$E$1545,2,FALSE),IF(M68="イ",VLOOKUP(K68,イ!$A$2:$E$77,2,FALSE),IF(M68="ウ",HLOOKUP(K68,ウ!$B$1:$QK$6,4,FALSE),IF(M68="エ",VLOOKUP(K68,エ!$A$4:$E$443,3,FALSE)&amp;"　"&amp;VLOOKUP(K68,エ!$A$4:$E$443,4,FALSE),""))))</f>
        <v/>
      </c>
      <c r="O67" s="414" t="str">
        <f>IF(M68="ア",VLOOKUP(K68,ア!$A$2:$E$1545,4,FALSE),IF(M68="イ",VLOOKUP(K68,イ!$A$2:$E$77,4,FALSE),IF(M68="ウ",IF(HLOOKUP(K68,ウ!$B$1:$QK$6,3,FALSE)="","",HLOOKUP(K68,ウ!$B$1:$QK$6,3,FALSE)),"")))</f>
        <v/>
      </c>
      <c r="P67" s="416" t="str">
        <f>IF(M68="ア",VLOOKUP(K68,ア!$A$2:$E$1545,5,FALSE),IF(M68="イ",VLOOKUP(K68,イ!$A$2:$E$77,5,FALSE),IF(M68="ウ",HLOOKUP(K68,ウ!$B$1:$QK$6,5,FALSE),IF(M68="エ",VLOOKUP(K68,エ!$A$4:$E$443,5,FALSE),""))))&amp;"　"&amp;IF(M68="ウ",HLOOKUP(K68,ウ!$B$1:$QK$6,6,FALSE),"")</f>
        <v>　</v>
      </c>
      <c r="Q67" s="418"/>
      <c r="R67" s="420"/>
      <c r="S67" s="422"/>
      <c r="T67" s="429"/>
      <c r="U67" s="80" t="s">
        <v>8958</v>
      </c>
      <c r="V67" s="426"/>
      <c r="W67" s="59"/>
      <c r="X67" s="414" t="str">
        <f>IF(W68="ア",VLOOKUP(U68,ア!$A$2:$E$1545,2,FALSE),IF(W68="イ",VLOOKUP(U68,イ!$A$2:$E$77,2,FALSE),IF(W68="ウ",HLOOKUP(U68,ウ!$B$1:$QK$6,4,FALSE),IF(W68="エ",VLOOKUP(U68,エ!$A$4:$E$443,3,FALSE)&amp;"　"&amp;VLOOKUP(U68,エ!$A$4:$E$443,4,FALSE),""))))</f>
        <v/>
      </c>
      <c r="Y67" s="414" t="str">
        <f>IF(W68="ア",VLOOKUP(U68,ア!$A$2:$E$1545,4,FALSE),IF(W68="イ",VLOOKUP(U68,イ!$A$2:$E$77,4,FALSE),IF(W68="ウ",IF(HLOOKUP(U68,ウ!$B$1:$QK$6,3,FALSE)="","",HLOOKUP(U68,ウ!$B$1:$QK$6,3,FALSE)),"")))</f>
        <v/>
      </c>
      <c r="Z67" s="416" t="str">
        <f>IF(W68="ア",VLOOKUP(U68,ア!$A$2:$E$1545,5,FALSE),IF(W68="イ",VLOOKUP(U68,イ!$A$2:$E$77,5,FALSE),IF(W68="ウ",HLOOKUP(U68,ウ!$B$1:$QK$6,5,FALSE),IF(W68="エ",VLOOKUP(U68,エ!$A$4:$E$443,5,FALSE),""))))&amp;"　"&amp;IF(W68="ウ",HLOOKUP(U68,ウ!$B$1:$QK$6,6,FALSE),"")</f>
        <v>　</v>
      </c>
      <c r="AA67" s="418"/>
      <c r="AB67" s="420"/>
      <c r="AC67" s="422"/>
      <c r="AD67" s="424"/>
    </row>
    <row r="68" spans="1:31" s="44" customFormat="1" ht="18.899999999999999" customHeight="1" x14ac:dyDescent="0.45">
      <c r="A68" s="77"/>
      <c r="B68" s="434"/>
      <c r="C68" s="98"/>
      <c r="D68" s="415"/>
      <c r="E68" s="415"/>
      <c r="F68" s="417"/>
      <c r="G68" s="435"/>
      <c r="H68" s="431"/>
      <c r="I68" s="436"/>
      <c r="J68" s="456"/>
      <c r="K68" s="77"/>
      <c r="L68" s="434"/>
      <c r="M68" s="98"/>
      <c r="N68" s="415"/>
      <c r="O68" s="415"/>
      <c r="P68" s="417"/>
      <c r="Q68" s="435"/>
      <c r="R68" s="431"/>
      <c r="S68" s="432"/>
      <c r="T68" s="437"/>
      <c r="U68" s="77"/>
      <c r="V68" s="434"/>
      <c r="W68" s="98"/>
      <c r="X68" s="415"/>
      <c r="Y68" s="415"/>
      <c r="Z68" s="417"/>
      <c r="AA68" s="435"/>
      <c r="AB68" s="431"/>
      <c r="AC68" s="432"/>
      <c r="AD68" s="433"/>
    </row>
    <row r="69" spans="1:31" s="44" customFormat="1" ht="18.899999999999999" customHeight="1" x14ac:dyDescent="0.45">
      <c r="A69" s="374" t="s">
        <v>8880</v>
      </c>
      <c r="B69" s="426"/>
      <c r="C69" s="59"/>
      <c r="D69" s="414" t="str">
        <f>IF(C70="ア",VLOOKUP(A70,ア!$A$2:$E$1545,2,FALSE),IF(C70="イ",VLOOKUP(A70,イ!$A$2:$E$77,2,FALSE),IF(C70="ウ",HLOOKUP(A70,ウ!$B$1:$QK$6,4,FALSE),IF(C70="エ",VLOOKUP(A70,エ!$A$4:$E$443,3,FALSE)&amp;"　"&amp;VLOOKUP(A70,エ!$A$4:$E$443,4,FALSE),""))))</f>
        <v/>
      </c>
      <c r="E69" s="414" t="str">
        <f>IF(C70="ア",VLOOKUP(A70,ア!$A$2:$E$1545,4,FALSE),IF(C70="イ",VLOOKUP(A70,イ!$A$2:$E$77,4,FALSE),IF(C70="ウ",IF(HLOOKUP(A70,ウ!$B$1:$QK$6,3,FALSE)="","",HLOOKUP(A70,ウ!$B$1:$QK$6,3,FALSE)),"")))</f>
        <v/>
      </c>
      <c r="F69" s="416" t="str">
        <f>IF(C70="ア",VLOOKUP(A70,ア!$A$2:$E$1545,5,FALSE),IF(C70="イ",VLOOKUP(A70,イ!$A$2:$E$77,5,FALSE),IF(C70="ウ",HLOOKUP(A70,ウ!$B$1:$QK$6,5,FALSE),IF(C70="エ",VLOOKUP(A70,エ!$A$4:$E$443,5,FALSE),""))))&amp;"　"&amp;IF(C70="ウ",HLOOKUP(A70,ウ!$B$1:$QK$6,6,FALSE),"")</f>
        <v>　</v>
      </c>
      <c r="G69" s="418"/>
      <c r="H69" s="420"/>
      <c r="I69" s="428"/>
      <c r="J69" s="455"/>
      <c r="K69" s="80" t="s">
        <v>8929</v>
      </c>
      <c r="L69" s="426"/>
      <c r="M69" s="59"/>
      <c r="N69" s="414" t="str">
        <f>IF(M70="ア",VLOOKUP(K70,ア!$A$2:$E$1545,2,FALSE),IF(M70="イ",VLOOKUP(K70,イ!$A$2:$E$77,2,FALSE),IF(M70="ウ",HLOOKUP(K70,ウ!$B$1:$QK$6,4,FALSE),IF(M70="エ",VLOOKUP(K70,エ!$A$4:$E$443,3,FALSE)&amp;"　"&amp;VLOOKUP(K70,エ!$A$4:$E$443,4,FALSE),""))))</f>
        <v/>
      </c>
      <c r="O69" s="414" t="str">
        <f>IF(M70="ア",VLOOKUP(K70,ア!$A$2:$E$1545,4,FALSE),IF(M70="イ",VLOOKUP(K70,イ!$A$2:$E$77,4,FALSE),IF(M70="ウ",IF(HLOOKUP(K70,ウ!$B$1:$QK$6,3,FALSE)="","",HLOOKUP(K70,ウ!$B$1:$QK$6,3,FALSE)),"")))</f>
        <v/>
      </c>
      <c r="P69" s="416" t="str">
        <f>IF(M70="ア",VLOOKUP(K70,ア!$A$2:$E$1545,5,FALSE),IF(M70="イ",VLOOKUP(K70,イ!$A$2:$E$77,5,FALSE),IF(M70="ウ",HLOOKUP(K70,ウ!$B$1:$QK$6,5,FALSE),IF(M70="エ",VLOOKUP(K70,エ!$A$4:$E$443,5,FALSE),""))))&amp;"　"&amp;IF(M70="ウ",HLOOKUP(K70,ウ!$B$1:$QK$6,6,FALSE),"")</f>
        <v>　</v>
      </c>
      <c r="Q69" s="418"/>
      <c r="R69" s="420"/>
      <c r="S69" s="422"/>
      <c r="T69" s="429"/>
      <c r="U69" s="80" t="s">
        <v>8959</v>
      </c>
      <c r="V69" s="426"/>
      <c r="W69" s="59"/>
      <c r="X69" s="414" t="str">
        <f>IF(W70="ア",VLOOKUP(U70,ア!$A$2:$E$1545,2,FALSE),IF(W70="イ",VLOOKUP(U70,イ!$A$2:$E$77,2,FALSE),IF(W70="ウ",HLOOKUP(U70,ウ!$B$1:$QK$6,4,FALSE),IF(W70="エ",VLOOKUP(U70,エ!$A$4:$E$443,3,FALSE)&amp;"　"&amp;VLOOKUP(U70,エ!$A$4:$E$443,4,FALSE),""))))</f>
        <v/>
      </c>
      <c r="Y69" s="414" t="str">
        <f>IF(W70="ア",VLOOKUP(U70,ア!$A$2:$E$1545,4,FALSE),IF(W70="イ",VLOOKUP(U70,イ!$A$2:$E$77,4,FALSE),IF(W70="ウ",IF(HLOOKUP(U70,ウ!$B$1:$QK$6,3,FALSE)="","",HLOOKUP(U70,ウ!$B$1:$QK$6,3,FALSE)),"")))</f>
        <v/>
      </c>
      <c r="Z69" s="416" t="str">
        <f>IF(W70="ア",VLOOKUP(U70,ア!$A$2:$E$1545,5,FALSE),IF(W70="イ",VLOOKUP(U70,イ!$A$2:$E$77,5,FALSE),IF(W70="ウ",HLOOKUP(U70,ウ!$B$1:$QK$6,5,FALSE),IF(W70="エ",VLOOKUP(U70,エ!$A$4:$E$443,5,FALSE),""))))&amp;"　"&amp;IF(W70="ウ",HLOOKUP(U70,ウ!$B$1:$QK$6,6,FALSE),"")</f>
        <v>　</v>
      </c>
      <c r="AA69" s="418"/>
      <c r="AB69" s="420"/>
      <c r="AC69" s="422"/>
      <c r="AD69" s="424"/>
    </row>
    <row r="70" spans="1:31" s="44" customFormat="1" ht="18.899999999999999" customHeight="1" x14ac:dyDescent="0.45">
      <c r="A70" s="77"/>
      <c r="B70" s="434"/>
      <c r="C70" s="98"/>
      <c r="D70" s="415"/>
      <c r="E70" s="415"/>
      <c r="F70" s="417"/>
      <c r="G70" s="435"/>
      <c r="H70" s="431"/>
      <c r="I70" s="436"/>
      <c r="J70" s="456"/>
      <c r="K70" s="77"/>
      <c r="L70" s="434"/>
      <c r="M70" s="98"/>
      <c r="N70" s="415"/>
      <c r="O70" s="415"/>
      <c r="P70" s="417"/>
      <c r="Q70" s="435"/>
      <c r="R70" s="431"/>
      <c r="S70" s="432"/>
      <c r="T70" s="437"/>
      <c r="U70" s="77"/>
      <c r="V70" s="434"/>
      <c r="W70" s="98"/>
      <c r="X70" s="415"/>
      <c r="Y70" s="415"/>
      <c r="Z70" s="417"/>
      <c r="AA70" s="435"/>
      <c r="AB70" s="431"/>
      <c r="AC70" s="432"/>
      <c r="AD70" s="433"/>
    </row>
    <row r="71" spans="1:31" s="44" customFormat="1" ht="18.899999999999999" customHeight="1" x14ac:dyDescent="0.45">
      <c r="A71" s="374" t="s">
        <v>8879</v>
      </c>
      <c r="B71" s="426"/>
      <c r="C71" s="59"/>
      <c r="D71" s="414" t="str">
        <f>IF(C72="ア",VLOOKUP(A72,ア!$A$2:$E$1545,2,FALSE),IF(C72="イ",VLOOKUP(A72,イ!$A$2:$E$77,2,FALSE),IF(C72="ウ",HLOOKUP(A72,ウ!$B$1:$QK$6,4,FALSE),IF(C72="エ",VLOOKUP(A72,エ!$A$4:$E$443,3,FALSE)&amp;"　"&amp;VLOOKUP(A72,エ!$A$4:$E$443,4,FALSE),""))))</f>
        <v/>
      </c>
      <c r="E71" s="414" t="str">
        <f>IF(C72="ア",VLOOKUP(A72,ア!$A$2:$E$1545,4,FALSE),IF(C72="イ",VLOOKUP(A72,イ!$A$2:$E$77,4,FALSE),IF(C72="ウ",IF(HLOOKUP(A72,ウ!$B$1:$QK$6,3,FALSE)="","",HLOOKUP(A72,ウ!$B$1:$QK$6,3,FALSE)),"")))</f>
        <v/>
      </c>
      <c r="F71" s="416" t="str">
        <f>IF(C72="ア",VLOOKUP(A72,ア!$A$2:$E$1545,5,FALSE),IF(C72="イ",VLOOKUP(A72,イ!$A$2:$E$77,5,FALSE),IF(C72="ウ",HLOOKUP(A72,ウ!$B$1:$QK$6,5,FALSE),IF(C72="エ",VLOOKUP(A72,エ!$A$4:$E$443,5,FALSE),""))))&amp;"　"&amp;IF(C72="ウ",HLOOKUP(A72,ウ!$B$1:$QK$6,6,FALSE),"")</f>
        <v>　</v>
      </c>
      <c r="G71" s="418"/>
      <c r="H71" s="420"/>
      <c r="I71" s="428"/>
      <c r="J71" s="455"/>
      <c r="K71" s="80" t="s">
        <v>8930</v>
      </c>
      <c r="L71" s="426"/>
      <c r="M71" s="59"/>
      <c r="N71" s="414" t="str">
        <f>IF(M72="ア",VLOOKUP(K72,ア!$A$2:$E$1545,2,FALSE),IF(M72="イ",VLOOKUP(K72,イ!$A$2:$E$77,2,FALSE),IF(M72="ウ",HLOOKUP(K72,ウ!$B$1:$QK$6,4,FALSE),IF(M72="エ",VLOOKUP(K72,エ!$A$4:$E$443,3,FALSE)&amp;"　"&amp;VLOOKUP(K72,エ!$A$4:$E$443,4,FALSE),""))))</f>
        <v/>
      </c>
      <c r="O71" s="414" t="str">
        <f>IF(M72="ア",VLOOKUP(K72,ア!$A$2:$E$1545,4,FALSE),IF(M72="イ",VLOOKUP(K72,イ!$A$2:$E$77,4,FALSE),IF(M72="ウ",IF(HLOOKUP(K72,ウ!$B$1:$QK$6,3,FALSE)="","",HLOOKUP(K72,ウ!$B$1:$QK$6,3,FALSE)),"")))</f>
        <v/>
      </c>
      <c r="P71" s="416" t="str">
        <f>IF(M72="ア",VLOOKUP(K72,ア!$A$2:$E$1545,5,FALSE),IF(M72="イ",VLOOKUP(K72,イ!$A$2:$E$77,5,FALSE),IF(M72="ウ",HLOOKUP(K72,ウ!$B$1:$QK$6,5,FALSE),IF(M72="エ",VLOOKUP(K72,エ!$A$4:$E$443,5,FALSE),""))))&amp;"　"&amp;IF(M72="ウ",HLOOKUP(K72,ウ!$B$1:$QK$6,6,FALSE),"")</f>
        <v>　</v>
      </c>
      <c r="Q71" s="418"/>
      <c r="R71" s="420"/>
      <c r="S71" s="422"/>
      <c r="T71" s="429"/>
      <c r="U71" s="80" t="s">
        <v>8960</v>
      </c>
      <c r="V71" s="426"/>
      <c r="W71" s="59"/>
      <c r="X71" s="414" t="str">
        <f>IF(W72="ア",VLOOKUP(U72,ア!$A$2:$E$1545,2,FALSE),IF(W72="イ",VLOOKUP(U72,イ!$A$2:$E$77,2,FALSE),IF(W72="ウ",HLOOKUP(U72,ウ!$B$1:$QK$6,4,FALSE),IF(W72="エ",VLOOKUP(U72,エ!$A$4:$E$443,3,FALSE)&amp;"　"&amp;VLOOKUP(U72,エ!$A$4:$E$443,4,FALSE),""))))</f>
        <v/>
      </c>
      <c r="Y71" s="414" t="str">
        <f>IF(W72="ア",VLOOKUP(U72,ア!$A$2:$E$1545,4,FALSE),IF(W72="イ",VLOOKUP(U72,イ!$A$2:$E$77,4,FALSE),IF(W72="ウ",IF(HLOOKUP(U72,ウ!$B$1:$QK$6,3,FALSE)="","",HLOOKUP(U72,ウ!$B$1:$QK$6,3,FALSE)),"")))</f>
        <v/>
      </c>
      <c r="Z71" s="416" t="str">
        <f>IF(W72="ア",VLOOKUP(U72,ア!$A$2:$E$1545,5,FALSE),IF(W72="イ",VLOOKUP(U72,イ!$A$2:$E$77,5,FALSE),IF(W72="ウ",HLOOKUP(U72,ウ!$B$1:$QK$6,5,FALSE),IF(W72="エ",VLOOKUP(U72,エ!$A$4:$E$443,5,FALSE),""))))&amp;"　"&amp;IF(W72="ウ",HLOOKUP(U72,ウ!$B$1:$QK$6,6,FALSE),"")</f>
        <v>　</v>
      </c>
      <c r="AA71" s="418"/>
      <c r="AB71" s="420"/>
      <c r="AC71" s="422"/>
      <c r="AD71" s="424"/>
    </row>
    <row r="72" spans="1:31" s="44" customFormat="1" ht="18.899999999999999" customHeight="1" x14ac:dyDescent="0.45">
      <c r="A72" s="77"/>
      <c r="B72" s="434"/>
      <c r="C72" s="98"/>
      <c r="D72" s="415"/>
      <c r="E72" s="415"/>
      <c r="F72" s="417"/>
      <c r="G72" s="435"/>
      <c r="H72" s="431"/>
      <c r="I72" s="436"/>
      <c r="J72" s="456"/>
      <c r="K72" s="77"/>
      <c r="L72" s="434"/>
      <c r="M72" s="98"/>
      <c r="N72" s="415"/>
      <c r="O72" s="415"/>
      <c r="P72" s="417"/>
      <c r="Q72" s="435"/>
      <c r="R72" s="431"/>
      <c r="S72" s="432"/>
      <c r="T72" s="437"/>
      <c r="U72" s="77"/>
      <c r="V72" s="434"/>
      <c r="W72" s="98"/>
      <c r="X72" s="415"/>
      <c r="Y72" s="415"/>
      <c r="Z72" s="417"/>
      <c r="AA72" s="435"/>
      <c r="AB72" s="431"/>
      <c r="AC72" s="432"/>
      <c r="AD72" s="433"/>
    </row>
    <row r="73" spans="1:31" s="44" customFormat="1" ht="18.899999999999999" customHeight="1" x14ac:dyDescent="0.45">
      <c r="A73" s="374" t="s">
        <v>8878</v>
      </c>
      <c r="B73" s="426"/>
      <c r="C73" s="59"/>
      <c r="D73" s="414" t="str">
        <f>IF(C74="ア",VLOOKUP(A74,ア!$A$2:$E$1545,2,FALSE),IF(C74="イ",VLOOKUP(A74,イ!$A$2:$E$77,2,FALSE),IF(C74="ウ",HLOOKUP(A74,ウ!$B$1:$QK$6,4,FALSE),IF(C74="エ",VLOOKUP(A74,エ!$A$4:$E$443,3,FALSE)&amp;"　"&amp;VLOOKUP(A74,エ!$A$4:$E$443,4,FALSE),""))))</f>
        <v/>
      </c>
      <c r="E73" s="414" t="str">
        <f>IF(C74="ア",VLOOKUP(A74,ア!$A$2:$E$1545,4,FALSE),IF(C74="イ",VLOOKUP(A74,イ!$A$2:$E$77,4,FALSE),IF(C74="ウ",IF(HLOOKUP(A74,ウ!$B$1:$QK$6,3,FALSE)="","",HLOOKUP(A74,ウ!$B$1:$QK$6,3,FALSE)),"")))</f>
        <v/>
      </c>
      <c r="F73" s="416" t="str">
        <f>IF(C74="ア",VLOOKUP(A74,ア!$A$2:$E$1545,5,FALSE),IF(C74="イ",VLOOKUP(A74,イ!$A$2:$E$77,5,FALSE),IF(C74="ウ",HLOOKUP(A74,ウ!$B$1:$QK$6,5,FALSE),IF(C74="エ",VLOOKUP(A74,エ!$A$4:$E$443,5,FALSE),""))))&amp;"　"&amp;IF(C74="ウ",HLOOKUP(A74,ウ!$B$1:$QK$6,6,FALSE),"")</f>
        <v>　</v>
      </c>
      <c r="G73" s="418"/>
      <c r="H73" s="420"/>
      <c r="I73" s="438"/>
      <c r="J73" s="440"/>
      <c r="K73" s="375" t="s">
        <v>8931</v>
      </c>
      <c r="L73" s="426"/>
      <c r="M73" s="59"/>
      <c r="N73" s="414" t="str">
        <f>IF(M74="ア",VLOOKUP(K74,ア!$A$2:$E$1545,2,FALSE),IF(M74="イ",VLOOKUP(K74,イ!$A$2:$E$77,2,FALSE),IF(M74="ウ",HLOOKUP(K74,ウ!$B$1:$QK$6,4,FALSE),IF(M74="エ",VLOOKUP(K74,エ!$A$4:$E$443,3,FALSE)&amp;"　"&amp;VLOOKUP(K74,エ!$A$4:$E$443,4,FALSE),""))))</f>
        <v/>
      </c>
      <c r="O73" s="414" t="str">
        <f>IF(M74="ア",VLOOKUP(K74,ア!$A$2:$E$1545,4,FALSE),IF(M74="イ",VLOOKUP(K74,イ!$A$2:$E$77,4,FALSE),IF(M74="ウ",IF(HLOOKUP(K74,ウ!$B$1:$QK$6,3,FALSE)="","",HLOOKUP(K74,ウ!$B$1:$QK$6,3,FALSE)),"")))</f>
        <v/>
      </c>
      <c r="P73" s="416" t="str">
        <f>IF(M74="ア",VLOOKUP(K74,ア!$A$2:$E$1545,5,FALSE),IF(M74="イ",VLOOKUP(K74,イ!$A$2:$E$77,5,FALSE),IF(M74="ウ",HLOOKUP(K74,ウ!$B$1:$QK$6,5,FALSE),IF(M74="エ",VLOOKUP(K74,エ!$A$4:$E$443,5,FALSE),""))))&amp;"　"&amp;IF(M74="ウ",HLOOKUP(K74,ウ!$B$1:$QK$6,6,FALSE),"")</f>
        <v>　</v>
      </c>
      <c r="Q73" s="418"/>
      <c r="R73" s="420"/>
      <c r="S73" s="422"/>
      <c r="T73" s="429"/>
      <c r="U73" s="80" t="s">
        <v>8961</v>
      </c>
      <c r="V73" s="426"/>
      <c r="W73" s="59"/>
      <c r="X73" s="414" t="str">
        <f>IF(W74="ア",VLOOKUP(U74,ア!$A$2:$E$1545,2,FALSE),IF(W74="イ",VLOOKUP(U74,イ!$A$2:$E$77,2,FALSE),IF(W74="ウ",HLOOKUP(U74,ウ!$B$1:$QK$6,4,FALSE),IF(W74="エ",VLOOKUP(U74,エ!$A$4:$E$443,3,FALSE)&amp;"　"&amp;VLOOKUP(U74,エ!$A$4:$E$443,4,FALSE),""))))</f>
        <v/>
      </c>
      <c r="Y73" s="414" t="str">
        <f>IF(W74="ア",VLOOKUP(U74,ア!$A$2:$E$1545,4,FALSE),IF(W74="イ",VLOOKUP(U74,イ!$A$2:$E$77,4,FALSE),IF(W74="ウ",IF(HLOOKUP(U74,ウ!$B$1:$QK$6,3,FALSE)="","",HLOOKUP(U74,ウ!$B$1:$QK$6,3,FALSE)),"")))</f>
        <v/>
      </c>
      <c r="Z73" s="416" t="str">
        <f>IF(W74="ア",VLOOKUP(U74,ア!$A$2:$E$1545,5,FALSE),IF(W74="イ",VLOOKUP(U74,イ!$A$2:$E$77,5,FALSE),IF(W74="ウ",HLOOKUP(U74,ウ!$B$1:$QK$6,5,FALSE),IF(W74="エ",VLOOKUP(U74,エ!$A$4:$E$443,5,FALSE),""))))&amp;"　"&amp;IF(W74="ウ",HLOOKUP(U74,ウ!$B$1:$QK$6,6,FALSE),"")</f>
        <v>　</v>
      </c>
      <c r="AA73" s="418"/>
      <c r="AB73" s="420"/>
      <c r="AC73" s="422"/>
      <c r="AD73" s="424"/>
    </row>
    <row r="74" spans="1:31" s="44" customFormat="1" ht="18.899999999999999" customHeight="1" x14ac:dyDescent="0.45">
      <c r="A74" s="77"/>
      <c r="B74" s="434"/>
      <c r="C74" s="98"/>
      <c r="D74" s="415"/>
      <c r="E74" s="415"/>
      <c r="F74" s="417"/>
      <c r="G74" s="435"/>
      <c r="H74" s="431"/>
      <c r="I74" s="439"/>
      <c r="J74" s="441"/>
      <c r="K74" s="88"/>
      <c r="L74" s="434"/>
      <c r="M74" s="98"/>
      <c r="N74" s="415"/>
      <c r="O74" s="415"/>
      <c r="P74" s="417"/>
      <c r="Q74" s="435"/>
      <c r="R74" s="431"/>
      <c r="S74" s="432"/>
      <c r="T74" s="437"/>
      <c r="U74" s="77"/>
      <c r="V74" s="434"/>
      <c r="W74" s="98"/>
      <c r="X74" s="415"/>
      <c r="Y74" s="415"/>
      <c r="Z74" s="417"/>
      <c r="AA74" s="435"/>
      <c r="AB74" s="431"/>
      <c r="AC74" s="432"/>
      <c r="AD74" s="433"/>
    </row>
    <row r="75" spans="1:31" s="44" customFormat="1" ht="18.899999999999999" customHeight="1" x14ac:dyDescent="0.45">
      <c r="A75" s="374" t="s">
        <v>8877</v>
      </c>
      <c r="B75" s="426"/>
      <c r="C75" s="59"/>
      <c r="D75" s="414" t="str">
        <f>IF(C76="ア",VLOOKUP(A76,ア!$A$2:$E$1545,2,FALSE),IF(C76="イ",VLOOKUP(A76,イ!$A$2:$E$77,2,FALSE),IF(C76="ウ",HLOOKUP(A76,ウ!$B$1:$QK$6,4,FALSE),IF(C76="エ",VLOOKUP(A76,エ!$A$4:$E$443,3,FALSE)&amp;"　"&amp;VLOOKUP(A76,エ!$A$4:$E$443,4,FALSE),""))))</f>
        <v/>
      </c>
      <c r="E75" s="414" t="str">
        <f>IF(C76="ア",VLOOKUP(A76,ア!$A$2:$E$1545,4,FALSE),IF(C76="イ",VLOOKUP(A76,イ!$A$2:$E$77,4,FALSE),IF(C76="ウ",IF(HLOOKUP(A76,ウ!$B$1:$QK$6,3,FALSE)="","",HLOOKUP(A76,ウ!$B$1:$QK$6,3,FALSE)),"")))</f>
        <v/>
      </c>
      <c r="F75" s="416" t="str">
        <f>IF(C76="ア",VLOOKUP(A76,ア!$A$2:$E$1545,5,FALSE),IF(C76="イ",VLOOKUP(A76,イ!$A$2:$E$77,5,FALSE),IF(C76="ウ",HLOOKUP(A76,ウ!$B$1:$QK$6,5,FALSE),IF(C76="エ",VLOOKUP(A76,エ!$A$4:$E$443,5,FALSE),""))))&amp;"　"&amp;IF(C76="ウ",HLOOKUP(A76,ウ!$B$1:$QK$6,6,FALSE),"")</f>
        <v>　</v>
      </c>
      <c r="G75" s="418"/>
      <c r="H75" s="420"/>
      <c r="I75" s="438"/>
      <c r="J75" s="440"/>
      <c r="K75" s="375" t="s">
        <v>8932</v>
      </c>
      <c r="L75" s="426"/>
      <c r="M75" s="59"/>
      <c r="N75" s="414" t="str">
        <f>IF(M76="ア",VLOOKUP(K76,ア!$A$2:$E$1545,2,FALSE),IF(M76="イ",VLOOKUP(K76,イ!$A$2:$E$77,2,FALSE),IF(M76="ウ",HLOOKUP(K76,ウ!$B$1:$QK$6,4,FALSE),IF(M76="エ",VLOOKUP(K76,エ!$A$4:$E$443,3,FALSE)&amp;"　"&amp;VLOOKUP(K76,エ!$A$4:$E$443,4,FALSE),""))))</f>
        <v/>
      </c>
      <c r="O75" s="414" t="str">
        <f>IF(M76="ア",VLOOKUP(K76,ア!$A$2:$E$1545,4,FALSE),IF(M76="イ",VLOOKUP(K76,イ!$A$2:$E$77,4,FALSE),IF(M76="ウ",IF(HLOOKUP(K76,ウ!$B$1:$QK$6,3,FALSE)="","",HLOOKUP(K76,ウ!$B$1:$QK$6,3,FALSE)),"")))</f>
        <v/>
      </c>
      <c r="P75" s="416" t="str">
        <f>IF(M76="ア",VLOOKUP(K76,ア!$A$2:$E$1545,5,FALSE),IF(M76="イ",VLOOKUP(K76,イ!$A$2:$E$77,5,FALSE),IF(M76="ウ",HLOOKUP(K76,ウ!$B$1:$QK$6,5,FALSE),IF(M76="エ",VLOOKUP(K76,エ!$A$4:$E$443,5,FALSE),""))))&amp;"　"&amp;IF(M76="ウ",HLOOKUP(K76,ウ!$B$1:$QK$6,6,FALSE),"")</f>
        <v>　</v>
      </c>
      <c r="Q75" s="418"/>
      <c r="R75" s="420"/>
      <c r="S75" s="422"/>
      <c r="T75" s="429"/>
      <c r="U75" s="80" t="s">
        <v>8962</v>
      </c>
      <c r="V75" s="426"/>
      <c r="W75" s="59"/>
      <c r="X75" s="414" t="str">
        <f>IF(W76="ア",VLOOKUP(U76,ア!$A$2:$E$1545,2,FALSE),IF(W76="イ",VLOOKUP(U76,イ!$A$2:$E$77,2,FALSE),IF(W76="ウ",HLOOKUP(U76,ウ!$B$1:$QK$6,4,FALSE),IF(W76="エ",VLOOKUP(U76,エ!$A$4:$E$443,3,FALSE)&amp;"　"&amp;VLOOKUP(U76,エ!$A$4:$E$443,4,FALSE),""))))</f>
        <v/>
      </c>
      <c r="Y75" s="414" t="str">
        <f>IF(W76="ア",VLOOKUP(U76,ア!$A$2:$E$1545,4,FALSE),IF(W76="イ",VLOOKUP(U76,イ!$A$2:$E$77,4,FALSE),IF(W76="ウ",IF(HLOOKUP(U76,ウ!$B$1:$QK$6,3,FALSE)="","",HLOOKUP(U76,ウ!$B$1:$QK$6,3,FALSE)),"")))</f>
        <v/>
      </c>
      <c r="Z75" s="416" t="str">
        <f>IF(W76="ア",VLOOKUP(U76,ア!$A$2:$E$1545,5,FALSE),IF(W76="イ",VLOOKUP(U76,イ!$A$2:$E$77,5,FALSE),IF(W76="ウ",HLOOKUP(U76,ウ!$B$1:$QK$6,5,FALSE),IF(W76="エ",VLOOKUP(U76,エ!$A$4:$E$443,5,FALSE),""))))&amp;"　"&amp;IF(W76="ウ",HLOOKUP(U76,ウ!$B$1:$QK$6,6,FALSE),"")</f>
        <v>　</v>
      </c>
      <c r="AA75" s="418"/>
      <c r="AB75" s="420"/>
      <c r="AC75" s="422"/>
      <c r="AD75" s="424"/>
    </row>
    <row r="76" spans="1:31" s="44" customFormat="1" ht="18.899999999999999" customHeight="1" x14ac:dyDescent="0.45">
      <c r="A76" s="77"/>
      <c r="B76" s="434"/>
      <c r="C76" s="98"/>
      <c r="D76" s="415"/>
      <c r="E76" s="415"/>
      <c r="F76" s="417"/>
      <c r="G76" s="435"/>
      <c r="H76" s="431"/>
      <c r="I76" s="439"/>
      <c r="J76" s="441"/>
      <c r="K76" s="88"/>
      <c r="L76" s="434"/>
      <c r="M76" s="98"/>
      <c r="N76" s="415"/>
      <c r="O76" s="415"/>
      <c r="P76" s="417"/>
      <c r="Q76" s="435"/>
      <c r="R76" s="431"/>
      <c r="S76" s="432"/>
      <c r="T76" s="437"/>
      <c r="U76" s="77"/>
      <c r="V76" s="434"/>
      <c r="W76" s="98"/>
      <c r="X76" s="415"/>
      <c r="Y76" s="415"/>
      <c r="Z76" s="417"/>
      <c r="AA76" s="435"/>
      <c r="AB76" s="431"/>
      <c r="AC76" s="432"/>
      <c r="AD76" s="433"/>
    </row>
    <row r="77" spans="1:31" s="44" customFormat="1" ht="18.899999999999999" customHeight="1" x14ac:dyDescent="0.45">
      <c r="A77" s="374" t="s">
        <v>8876</v>
      </c>
      <c r="B77" s="426"/>
      <c r="C77" s="59"/>
      <c r="D77" s="414" t="str">
        <f>IF(C78="ア",VLOOKUP(A78,ア!$A$2:$E$1545,2,FALSE),IF(C78="イ",VLOOKUP(A78,イ!$A$2:$E$77,2,FALSE),IF(C78="ウ",HLOOKUP(A78,ウ!$B$1:$QK$6,4,FALSE),IF(C78="エ",VLOOKUP(A78,エ!$A$4:$E$443,3,FALSE)&amp;"　"&amp;VLOOKUP(A78,エ!$A$4:$E$443,4,FALSE),""))))</f>
        <v/>
      </c>
      <c r="E77" s="414" t="str">
        <f>IF(C78="ア",VLOOKUP(A78,ア!$A$2:$E$1545,4,FALSE),IF(C78="イ",VLOOKUP(A78,イ!$A$2:$E$77,4,FALSE),IF(C78="ウ",IF(HLOOKUP(A78,ウ!$B$1:$QK$6,3,FALSE)="","",HLOOKUP(A78,ウ!$B$1:$QK$6,3,FALSE)),"")))</f>
        <v/>
      </c>
      <c r="F77" s="416" t="str">
        <f>IF(C78="ア",VLOOKUP(A78,ア!$A$2:$E$1545,5,FALSE),IF(C78="イ",VLOOKUP(A78,イ!$A$2:$E$77,5,FALSE),IF(C78="ウ",HLOOKUP(A78,ウ!$B$1:$QK$6,5,FALSE),IF(C78="エ",VLOOKUP(A78,エ!$A$4:$E$443,5,FALSE),""))))&amp;"　"&amp;IF(C78="ウ",HLOOKUP(A78,ウ!$B$1:$QK$6,6,FALSE),"")</f>
        <v>　</v>
      </c>
      <c r="G77" s="418"/>
      <c r="H77" s="420"/>
      <c r="I77" s="438"/>
      <c r="J77" s="440"/>
      <c r="K77" s="375" t="s">
        <v>8933</v>
      </c>
      <c r="L77" s="426"/>
      <c r="M77" s="59"/>
      <c r="N77" s="414" t="str">
        <f>IF(M78="ア",VLOOKUP(K78,ア!$A$2:$E$1545,2,FALSE),IF(M78="イ",VLOOKUP(K78,イ!$A$2:$E$77,2,FALSE),IF(M78="ウ",HLOOKUP(K78,ウ!$B$1:$QK$6,4,FALSE),IF(M78="エ",VLOOKUP(K78,エ!$A$4:$E$443,3,FALSE)&amp;"　"&amp;VLOOKUP(K78,エ!$A$4:$E$443,4,FALSE),""))))</f>
        <v/>
      </c>
      <c r="O77" s="414" t="str">
        <f>IF(M78="ア",VLOOKUP(K78,ア!$A$2:$E$1545,4,FALSE),IF(M78="イ",VLOOKUP(K78,イ!$A$2:$E$77,4,FALSE),IF(M78="ウ",IF(HLOOKUP(K78,ウ!$B$1:$QK$6,3,FALSE)="","",HLOOKUP(K78,ウ!$B$1:$QK$6,3,FALSE)),"")))</f>
        <v/>
      </c>
      <c r="P77" s="416" t="str">
        <f>IF(M78="ア",VLOOKUP(K78,ア!$A$2:$E$1545,5,FALSE),IF(M78="イ",VLOOKUP(K78,イ!$A$2:$E$77,5,FALSE),IF(M78="ウ",HLOOKUP(K78,ウ!$B$1:$QK$6,5,FALSE),IF(M78="エ",VLOOKUP(K78,エ!$A$4:$E$443,5,FALSE),""))))&amp;"　"&amp;IF(M78="ウ",HLOOKUP(K78,ウ!$B$1:$QK$6,6,FALSE),"")</f>
        <v>　</v>
      </c>
      <c r="Q77" s="418"/>
      <c r="R77" s="420"/>
      <c r="S77" s="422"/>
      <c r="T77" s="429"/>
      <c r="U77" s="80" t="s">
        <v>8963</v>
      </c>
      <c r="V77" s="426"/>
      <c r="W77" s="59"/>
      <c r="X77" s="414" t="str">
        <f>IF(W78="ア",VLOOKUP(U78,ア!$A$2:$E$1545,2,FALSE),IF(W78="イ",VLOOKUP(U78,イ!$A$2:$E$77,2,FALSE),IF(W78="ウ",HLOOKUP(U78,ウ!$B$1:$QK$6,4,FALSE),IF(W78="エ",VLOOKUP(U78,エ!$A$4:$E$443,3,FALSE)&amp;"　"&amp;VLOOKUP(U78,エ!$A$4:$E$443,4,FALSE),""))))</f>
        <v/>
      </c>
      <c r="Y77" s="414" t="str">
        <f>IF(W78="ア",VLOOKUP(U78,ア!$A$2:$E$1545,4,FALSE),IF(W78="イ",VLOOKUP(U78,イ!$A$2:$E$77,4,FALSE),IF(W78="ウ",IF(HLOOKUP(U78,ウ!$B$1:$QK$6,3,FALSE)="","",HLOOKUP(U78,ウ!$B$1:$QK$6,3,FALSE)),"")))</f>
        <v/>
      </c>
      <c r="Z77" s="416" t="str">
        <f>IF(W78="ア",VLOOKUP(U78,ア!$A$2:$E$1545,5,FALSE),IF(W78="イ",VLOOKUP(U78,イ!$A$2:$E$77,5,FALSE),IF(W78="ウ",HLOOKUP(U78,ウ!$B$1:$QK$6,5,FALSE),IF(W78="エ",VLOOKUP(U78,エ!$A$4:$E$443,5,FALSE),""))))&amp;"　"&amp;IF(W78="ウ",HLOOKUP(U78,ウ!$B$1:$QK$6,6,FALSE),"")</f>
        <v>　</v>
      </c>
      <c r="AA77" s="418"/>
      <c r="AB77" s="420"/>
      <c r="AC77" s="422"/>
      <c r="AD77" s="424"/>
      <c r="AE77" s="45"/>
    </row>
    <row r="78" spans="1:31" s="47" customFormat="1" ht="18.899999999999999" customHeight="1" thickBot="1" x14ac:dyDescent="0.25">
      <c r="A78" s="78"/>
      <c r="B78" s="427"/>
      <c r="C78" s="99"/>
      <c r="D78" s="450"/>
      <c r="E78" s="450"/>
      <c r="F78" s="451"/>
      <c r="G78" s="419"/>
      <c r="H78" s="421"/>
      <c r="I78" s="452"/>
      <c r="J78" s="513"/>
      <c r="K78" s="90"/>
      <c r="L78" s="427"/>
      <c r="M78" s="99"/>
      <c r="N78" s="450"/>
      <c r="O78" s="450"/>
      <c r="P78" s="451"/>
      <c r="Q78" s="419"/>
      <c r="R78" s="421"/>
      <c r="S78" s="423"/>
      <c r="T78" s="430"/>
      <c r="U78" s="78"/>
      <c r="V78" s="427"/>
      <c r="W78" s="99"/>
      <c r="X78" s="450"/>
      <c r="Y78" s="450"/>
      <c r="Z78" s="451"/>
      <c r="AA78" s="419"/>
      <c r="AB78" s="421"/>
      <c r="AC78" s="423"/>
      <c r="AD78" s="425"/>
      <c r="AE78" s="75"/>
    </row>
    <row r="79" spans="1:31" s="40" customFormat="1" ht="18" customHeight="1" x14ac:dyDescent="0.45">
      <c r="A79" s="482" t="s">
        <v>9658</v>
      </c>
      <c r="B79" s="483"/>
      <c r="C79" s="483"/>
      <c r="D79" s="483"/>
      <c r="E79" s="483"/>
      <c r="F79" s="483"/>
      <c r="G79" s="483"/>
      <c r="H79" s="483"/>
      <c r="I79" s="483"/>
      <c r="J79" s="411"/>
      <c r="K79" s="412"/>
      <c r="L79" s="483" t="s">
        <v>9659</v>
      </c>
      <c r="M79" s="483"/>
      <c r="N79" s="483"/>
      <c r="O79" s="483"/>
      <c r="P79" s="483"/>
      <c r="Q79" s="483"/>
      <c r="R79" s="483"/>
      <c r="S79" s="483"/>
      <c r="T79" s="484"/>
      <c r="U79" s="501" t="s">
        <v>9660</v>
      </c>
      <c r="V79" s="483"/>
      <c r="W79" s="483"/>
      <c r="X79" s="483"/>
      <c r="Y79" s="483"/>
      <c r="Z79" s="483"/>
      <c r="AA79" s="483"/>
      <c r="AB79" s="483"/>
      <c r="AC79" s="483"/>
      <c r="AD79" s="502"/>
    </row>
    <row r="80" spans="1:31" s="41" customFormat="1" ht="24" customHeight="1" x14ac:dyDescent="0.45">
      <c r="A80" s="577" t="s">
        <v>3656</v>
      </c>
      <c r="B80" s="499" t="s">
        <v>557</v>
      </c>
      <c r="C80" s="410" t="s">
        <v>558</v>
      </c>
      <c r="D80" s="489" t="s">
        <v>559</v>
      </c>
      <c r="E80" s="489" t="s">
        <v>560</v>
      </c>
      <c r="F80" s="578" t="s">
        <v>561</v>
      </c>
      <c r="G80" s="489" t="s">
        <v>562</v>
      </c>
      <c r="H80" s="489" t="s">
        <v>563</v>
      </c>
      <c r="I80" s="489" t="s">
        <v>564</v>
      </c>
      <c r="J80" s="503" t="s">
        <v>566</v>
      </c>
      <c r="K80" s="579" t="s">
        <v>3656</v>
      </c>
      <c r="L80" s="580" t="s">
        <v>557</v>
      </c>
      <c r="M80" s="410" t="s">
        <v>558</v>
      </c>
      <c r="N80" s="489" t="s">
        <v>559</v>
      </c>
      <c r="O80" s="489" t="s">
        <v>560</v>
      </c>
      <c r="P80" s="578" t="s">
        <v>565</v>
      </c>
      <c r="Q80" s="489" t="s">
        <v>562</v>
      </c>
      <c r="R80" s="489" t="s">
        <v>563</v>
      </c>
      <c r="S80" s="489" t="s">
        <v>564</v>
      </c>
      <c r="T80" s="503" t="s">
        <v>566</v>
      </c>
      <c r="U80" s="579" t="s">
        <v>3656</v>
      </c>
      <c r="V80" s="581" t="s">
        <v>557</v>
      </c>
      <c r="W80" s="410" t="s">
        <v>558</v>
      </c>
      <c r="X80" s="489" t="s">
        <v>559</v>
      </c>
      <c r="Y80" s="489" t="s">
        <v>560</v>
      </c>
      <c r="Z80" s="491" t="s">
        <v>565</v>
      </c>
      <c r="AA80" s="489" t="s">
        <v>562</v>
      </c>
      <c r="AB80" s="489" t="s">
        <v>563</v>
      </c>
      <c r="AC80" s="489" t="s">
        <v>567</v>
      </c>
      <c r="AD80" s="582" t="s">
        <v>566</v>
      </c>
    </row>
    <row r="81" spans="1:30" s="44" customFormat="1" ht="27" customHeight="1" x14ac:dyDescent="0.45">
      <c r="A81" s="583" t="s">
        <v>9661</v>
      </c>
      <c r="B81" s="584"/>
      <c r="C81" s="585" t="s">
        <v>568</v>
      </c>
      <c r="D81" s="490"/>
      <c r="E81" s="490"/>
      <c r="F81" s="586"/>
      <c r="G81" s="490"/>
      <c r="H81" s="490"/>
      <c r="I81" s="490"/>
      <c r="J81" s="504"/>
      <c r="K81" s="587" t="s">
        <v>9661</v>
      </c>
      <c r="L81" s="588"/>
      <c r="M81" s="43" t="s">
        <v>568</v>
      </c>
      <c r="N81" s="490"/>
      <c r="O81" s="490"/>
      <c r="P81" s="586"/>
      <c r="Q81" s="490"/>
      <c r="R81" s="490"/>
      <c r="S81" s="490"/>
      <c r="T81" s="504"/>
      <c r="U81" s="587" t="s">
        <v>9661</v>
      </c>
      <c r="V81" s="589"/>
      <c r="W81" s="43" t="s">
        <v>568</v>
      </c>
      <c r="X81" s="490"/>
      <c r="Y81" s="490"/>
      <c r="Z81" s="492"/>
      <c r="AA81" s="490"/>
      <c r="AB81" s="490"/>
      <c r="AC81" s="490"/>
      <c r="AD81" s="590"/>
    </row>
    <row r="82" spans="1:30" s="44" customFormat="1" ht="18.899999999999999" customHeight="1" x14ac:dyDescent="0.45">
      <c r="A82" s="591" t="s">
        <v>9662</v>
      </c>
      <c r="B82" s="592" t="s">
        <v>9577</v>
      </c>
      <c r="C82" s="593" t="s">
        <v>9577</v>
      </c>
      <c r="D82" s="594" t="str">
        <f>IF(C83="ア",VLOOKUP(A83,[2]ア!$A$2:$E$1545,2,FALSE),IF(C83="イ",VLOOKUP(A83,[2]イ!$A$3:$E$77,2,FALSE),IF(C83="ウ",HLOOKUP(A83,[2]ウ!$B$1:$QI$6,4,FALSE),IF(C83="エ",VLOOKUP(A83,[2]エ!#REF!,3,FALSE)&amp;"　"&amp;VLOOKUP(A83,[2]エ!#REF!,4,FALSE),""))))</f>
        <v>11
教出</v>
      </c>
      <c r="E82" s="594" t="str">
        <f>IF(C83="ア",VLOOKUP(A83,[2]ア!$A$2:$E$1545,4,FALSE),IF(C83="イ",VLOOKUP(A83,[2]イ!$A$3:$E$77,4,FALSE),IF(C83="ウ",IF(HLOOKUP(A83,[2]ウ!$B$1:$QI$6,3,FALSE)="","",HLOOKUP(A83,[2]ウ!$B$1:$QI$6,3,FALSE)),"")))</f>
        <v>国語
411
※／◆</v>
      </c>
      <c r="F82" s="595" t="str">
        <f>IF(C83="ア",VLOOKUP(A83,[2]ア!$A$2:$E$1545,5,FALSE),IF(C83="イ",VLOOKUP(A83,[2]イ!$A$3:$E$77,5,FALSE),IF(C83="ウ",HLOOKUP(A83,[2]ウ!$B$1:$QI$6,5,FALSE),IF(C83="エ",VLOOKUP(A83,[2]エ!#REF!,5,FALSE),""))))&amp;"　"&amp;IF(C83="ウ",HLOOKUP(A83,[2]ウ!$B$1:$QI$6,6,FALSE),"")</f>
        <v>ひろがる言葉 
小学国語　四上　</v>
      </c>
      <c r="G82" s="596" t="s">
        <v>9589</v>
      </c>
      <c r="H82" s="420"/>
      <c r="I82" s="453" t="s">
        <v>9663</v>
      </c>
      <c r="J82" s="429"/>
      <c r="K82" s="597" t="s">
        <v>9664</v>
      </c>
      <c r="L82" s="592" t="s">
        <v>9577</v>
      </c>
      <c r="M82" s="593" t="s">
        <v>9577</v>
      </c>
      <c r="N82" s="594" t="str">
        <f>IF(M83="ア",VLOOKUP(K83,[2]ア!$A$2:$E$1545,2,FALSE),IF(M83="イ",VLOOKUP(K83,[2]イ!$A$3:$E$77,2,FALSE),IF(M83="ウ",HLOOKUP(K83,[2]ウ!$B$1:$QI$6,4,FALSE),IF(M83="エ",VLOOKUP(K83,[2]エ!#REF!,3,FALSE)&amp;"　"&amp;VLOOKUP(K83,[2]エ!#REF!,4,FALSE),""))))</f>
        <v>11
教出</v>
      </c>
      <c r="O82" s="594" t="str">
        <f>IF(M83="ア",VLOOKUP(K83,[2]ア!$A$2:$E$1545,4,FALSE),IF(M83="イ",VLOOKUP(K83,[2]イ!$A$3:$E$77,4,FALSE),IF(M83="ウ",IF(HLOOKUP(K83,[2]ウ!$B$1:$QI$6,3,FALSE)="","",HLOOKUP(K83,[2]ウ!$B$1:$QI$6,3,FALSE)),"")))</f>
        <v>国語
511
※／◆</v>
      </c>
      <c r="P82" s="595" t="str">
        <f>IF(M83="ア",VLOOKUP(K83,[2]ア!$A$2:$E$1545,5,FALSE),IF(M83="イ",VLOOKUP(K83,[2]イ!$A$3:$E$77,5,FALSE),IF(M83="ウ",HLOOKUP(K83,[2]ウ!$B$1:$QI$6,5,FALSE),IF(M83="エ",VLOOKUP(K83,[2]エ!#REF!,5,FALSE),""))))&amp;"　"&amp;IF(M83="ウ",HLOOKUP(K83,[2]ウ!$B$1:$QI$6,6,FALSE),"")</f>
        <v>ひろがる言葉 
小学国語　五上　</v>
      </c>
      <c r="Q82" s="596" t="s">
        <v>9589</v>
      </c>
      <c r="R82" s="420"/>
      <c r="S82" s="453" t="s">
        <v>9665</v>
      </c>
      <c r="T82" s="429"/>
      <c r="U82" s="591" t="s">
        <v>9666</v>
      </c>
      <c r="V82" s="592" t="s">
        <v>9577</v>
      </c>
      <c r="W82" s="593" t="s">
        <v>9577</v>
      </c>
      <c r="X82" s="594" t="str">
        <f>IF(W83="ア",VLOOKUP(U83,[2]ア!$A$2:$E$1545,2,FALSE),IF(W83="イ",VLOOKUP(U83,[2]イ!$A$3:$E$77,2,FALSE),IF(W83="ウ",HLOOKUP(U83,[2]ウ!$B$1:$QI$6,4,FALSE),IF(W83="エ",VLOOKUP(U83,[2]エ!#REF!,3,FALSE)&amp;"　"&amp;VLOOKUP(U83,[2]エ!#REF!,4,FALSE),""))))</f>
        <v>11
教出</v>
      </c>
      <c r="Y82" s="594" t="str">
        <f>IF(W83="ア",VLOOKUP(U83,[2]ア!$A$2:$E$1545,4,FALSE),IF(W83="イ",VLOOKUP(U83,[2]イ!$A$3:$E$77,4,FALSE),IF(W83="ウ",IF(HLOOKUP(U83,[2]ウ!$B$1:$QI$6,3,FALSE)="","",HLOOKUP(U83,[2]ウ!$B$1:$QI$6,3,FALSE)),"")))</f>
        <v>国語
611
※／◆</v>
      </c>
      <c r="Z82" s="595" t="str">
        <f>IF(W83="ア",VLOOKUP(U83,[2]ア!$A$2:$E$1545,5,FALSE),IF(W83="イ",VLOOKUP(U83,[2]イ!$A$3:$E$77,5,FALSE),IF(W83="ウ",HLOOKUP(U83,[2]ウ!$B$1:$QI$6,5,FALSE),IF(W83="エ",VLOOKUP(U83,[2]エ!#REF!,5,FALSE),""))))&amp;"　"&amp;IF(W83="ウ",HLOOKUP(U83,[2]ウ!$B$1:$QI$6,6,FALSE),"")</f>
        <v>ひろがる言葉 
小学国語　六上　</v>
      </c>
      <c r="AA82" s="596" t="s">
        <v>9589</v>
      </c>
      <c r="AB82" s="420"/>
      <c r="AC82" s="422" t="s">
        <v>9667</v>
      </c>
      <c r="AD82" s="424"/>
    </row>
    <row r="83" spans="1:30" s="44" customFormat="1" ht="18.899999999999999" customHeight="1" x14ac:dyDescent="0.45">
      <c r="A83" s="598" t="s">
        <v>9668</v>
      </c>
      <c r="B83" s="599"/>
      <c r="C83" s="600" t="s">
        <v>9570</v>
      </c>
      <c r="D83" s="601"/>
      <c r="E83" s="601"/>
      <c r="F83" s="602"/>
      <c r="G83" s="603"/>
      <c r="H83" s="431"/>
      <c r="I83" s="454"/>
      <c r="J83" s="437"/>
      <c r="K83" s="604" t="s">
        <v>9669</v>
      </c>
      <c r="L83" s="599"/>
      <c r="M83" s="600" t="s">
        <v>9570</v>
      </c>
      <c r="N83" s="601"/>
      <c r="O83" s="601"/>
      <c r="P83" s="602"/>
      <c r="Q83" s="603"/>
      <c r="R83" s="431"/>
      <c r="S83" s="454"/>
      <c r="T83" s="437"/>
      <c r="U83" s="598" t="s">
        <v>9670</v>
      </c>
      <c r="V83" s="599"/>
      <c r="W83" s="600" t="s">
        <v>9570</v>
      </c>
      <c r="X83" s="601"/>
      <c r="Y83" s="601"/>
      <c r="Z83" s="602"/>
      <c r="AA83" s="603"/>
      <c r="AB83" s="431"/>
      <c r="AC83" s="432"/>
      <c r="AD83" s="433"/>
    </row>
    <row r="84" spans="1:30" s="44" customFormat="1" ht="18.899999999999999" customHeight="1" x14ac:dyDescent="0.45">
      <c r="A84" s="605" t="s">
        <v>9671</v>
      </c>
      <c r="B84" s="592" t="s">
        <v>9577</v>
      </c>
      <c r="C84" s="593" t="s">
        <v>9577</v>
      </c>
      <c r="D84" s="594" t="str">
        <f>IF(C85="ア",VLOOKUP(A85,[2]ア!$A$2:$E$1545,2,FALSE),IF(C85="イ",VLOOKUP(A85,[2]イ!$A$3:$E$77,2,FALSE),IF(C85="ウ",HLOOKUP(A85,[2]ウ!$B$1:$QI$6,4,FALSE),IF(C85="エ",VLOOKUP(A85,[2]エ!#REF!,3,FALSE)&amp;"　"&amp;VLOOKUP(A85,[2]エ!#REF!,4,FALSE),""))))</f>
        <v>11
教出</v>
      </c>
      <c r="E84" s="594" t="str">
        <f>IF(C85="ア",VLOOKUP(A85,[2]ア!$A$2:$E$1545,4,FALSE),IF(C85="イ",VLOOKUP(A85,[2]イ!$A$3:$E$77,4,FALSE),IF(C85="ウ",IF(HLOOKUP(A85,[2]ウ!$B$1:$QI$6,3,FALSE)="","",HLOOKUP(A85,[2]ウ!$B$1:$QI$6,3,FALSE)),"")))</f>
        <v>国語
412
※／◆</v>
      </c>
      <c r="F84" s="595" t="str">
        <f>IF(C85="ア",VLOOKUP(A85,[2]ア!$A$2:$E$1545,5,FALSE),IF(C85="イ",VLOOKUP(A85,[2]イ!$A$3:$E$77,5,FALSE),IF(C85="ウ",HLOOKUP(A85,[2]ウ!$B$1:$QI$6,5,FALSE),IF(C85="エ",VLOOKUP(A85,[2]エ!#REF!,5,FALSE),""))))&amp;"　"&amp;IF(C85="ウ",HLOOKUP(A85,[2]ウ!$B$1:$QI$6,6,FALSE),"")</f>
        <v>ひろがる言葉 
小学国語　四下　</v>
      </c>
      <c r="G84" s="596" t="s">
        <v>9589</v>
      </c>
      <c r="H84" s="420"/>
      <c r="I84" s="453" t="s">
        <v>9663</v>
      </c>
      <c r="J84" s="429"/>
      <c r="K84" s="606" t="s">
        <v>9672</v>
      </c>
      <c r="L84" s="592" t="s">
        <v>9577</v>
      </c>
      <c r="M84" s="593" t="s">
        <v>9577</v>
      </c>
      <c r="N84" s="594" t="str">
        <f>IF(M85="ア",VLOOKUP(K85,[2]ア!$A$2:$E$1545,2,FALSE),IF(M85="イ",VLOOKUP(K85,[2]イ!$A$3:$E$77,2,FALSE),IF(M85="ウ",HLOOKUP(K85,[2]ウ!$B$1:$QI$6,4,FALSE),IF(M85="エ",VLOOKUP(K85,[2]エ!#REF!,3,FALSE)&amp;"　"&amp;VLOOKUP(K85,[2]エ!#REF!,4,FALSE),""))))</f>
        <v>11
教出</v>
      </c>
      <c r="O84" s="594" t="str">
        <f>IF(M85="ア",VLOOKUP(K85,[2]ア!$A$2:$E$1545,4,FALSE),IF(M85="イ",VLOOKUP(K85,[2]イ!$A$3:$E$77,4,FALSE),IF(M85="ウ",IF(HLOOKUP(K85,[2]ウ!$B$1:$QI$6,3,FALSE)="","",HLOOKUP(K85,[2]ウ!$B$1:$QI$6,3,FALSE)),"")))</f>
        <v>国語
512
※／◆</v>
      </c>
      <c r="P84" s="595" t="str">
        <f>IF(M85="ア",VLOOKUP(K85,[2]ア!$A$2:$E$1545,5,FALSE),IF(M85="イ",VLOOKUP(K85,[2]イ!$A$3:$E$77,5,FALSE),IF(M85="ウ",HLOOKUP(K85,[2]ウ!$B$1:$QI$6,5,FALSE),IF(M85="エ",VLOOKUP(K85,[2]エ!#REF!,5,FALSE),""))))&amp;"　"&amp;IF(M85="ウ",HLOOKUP(K85,[2]ウ!$B$1:$QI$6,6,FALSE),"")</f>
        <v>ひろがる言葉 
小学国語　五下　</v>
      </c>
      <c r="Q84" s="596" t="s">
        <v>9589</v>
      </c>
      <c r="R84" s="420"/>
      <c r="S84" s="453" t="s">
        <v>9665</v>
      </c>
      <c r="T84" s="429"/>
      <c r="U84" s="605" t="s">
        <v>9673</v>
      </c>
      <c r="V84" s="592" t="s">
        <v>9577</v>
      </c>
      <c r="W84" s="593" t="s">
        <v>9577</v>
      </c>
      <c r="X84" s="594" t="str">
        <f>IF(W85="ア",VLOOKUP(U85,[2]ア!$A$2:$E$1545,2,FALSE),IF(W85="イ",VLOOKUP(U85,[2]イ!$A$3:$E$77,2,FALSE),IF(W85="ウ",HLOOKUP(U85,[2]ウ!$B$1:$QI$6,4,FALSE),IF(W85="エ",VLOOKUP(U85,[2]エ!#REF!,3,FALSE)&amp;"　"&amp;VLOOKUP(U85,[2]エ!#REF!,4,FALSE),""))))</f>
        <v>11
教出</v>
      </c>
      <c r="Y84" s="594" t="str">
        <f>IF(W85="ア",VLOOKUP(U85,[2]ア!$A$2:$E$1545,4,FALSE),IF(W85="イ",VLOOKUP(U85,[2]イ!$A$3:$E$77,4,FALSE),IF(W85="ウ",IF(HLOOKUP(U85,[2]ウ!$B$1:$QI$6,3,FALSE)="","",HLOOKUP(U85,[2]ウ!$B$1:$QI$6,3,FALSE)),"")))</f>
        <v>国語
612
※／◆</v>
      </c>
      <c r="Z84" s="595" t="str">
        <f>IF(W85="ア",VLOOKUP(U85,[2]ア!$A$2:$E$1545,5,FALSE),IF(W85="イ",VLOOKUP(U85,[2]イ!$A$3:$E$77,5,FALSE),IF(W85="ウ",HLOOKUP(U85,[2]ウ!$B$1:$QI$6,5,FALSE),IF(W85="エ",VLOOKUP(U85,[2]エ!#REF!,5,FALSE),""))))&amp;"　"&amp;IF(W85="ウ",HLOOKUP(U85,[2]ウ!$B$1:$QI$6,6,FALSE),"")</f>
        <v>ひろがる言葉 
小学国語　六下　</v>
      </c>
      <c r="AA84" s="596" t="s">
        <v>9589</v>
      </c>
      <c r="AB84" s="420"/>
      <c r="AC84" s="453" t="s">
        <v>9667</v>
      </c>
      <c r="AD84" s="424"/>
    </row>
    <row r="85" spans="1:30" s="44" customFormat="1" ht="18.899999999999999" customHeight="1" x14ac:dyDescent="0.45">
      <c r="A85" s="598" t="s">
        <v>9674</v>
      </c>
      <c r="B85" s="599"/>
      <c r="C85" s="600" t="s">
        <v>9570</v>
      </c>
      <c r="D85" s="601"/>
      <c r="E85" s="601"/>
      <c r="F85" s="602"/>
      <c r="G85" s="603"/>
      <c r="H85" s="431"/>
      <c r="I85" s="454"/>
      <c r="J85" s="437"/>
      <c r="K85" s="604" t="s">
        <v>9675</v>
      </c>
      <c r="L85" s="599"/>
      <c r="M85" s="600" t="s">
        <v>9570</v>
      </c>
      <c r="N85" s="601"/>
      <c r="O85" s="601"/>
      <c r="P85" s="602"/>
      <c r="Q85" s="603"/>
      <c r="R85" s="431"/>
      <c r="S85" s="454"/>
      <c r="T85" s="437"/>
      <c r="U85" s="598" t="s">
        <v>9676</v>
      </c>
      <c r="V85" s="599"/>
      <c r="W85" s="600" t="s">
        <v>9570</v>
      </c>
      <c r="X85" s="601"/>
      <c r="Y85" s="601"/>
      <c r="Z85" s="602"/>
      <c r="AA85" s="603"/>
      <c r="AB85" s="431"/>
      <c r="AC85" s="454"/>
      <c r="AD85" s="433"/>
    </row>
    <row r="86" spans="1:30" s="44" customFormat="1" ht="18.899999999999999" customHeight="1" x14ac:dyDescent="0.45">
      <c r="A86" s="605" t="s">
        <v>9677</v>
      </c>
      <c r="B86" s="592" t="s">
        <v>9577</v>
      </c>
      <c r="C86" s="593" t="s">
        <v>9577</v>
      </c>
      <c r="D86" s="594" t="str">
        <f>IF(C87="ア",VLOOKUP(A87,[2]ア!$A$2:$E$1545,2,FALSE),IF(C87="イ",VLOOKUP(A87,[2]イ!$A$3:$E$77,2,FALSE),IF(C87="ウ",HLOOKUP(A87,[2]ウ!$B$1:$QI$6,4,FALSE),IF(C87="エ",VLOOKUP(A87,[2]エ!#REF!,3,FALSE)&amp;"　"&amp;VLOOKUP(A87,[2]エ!#REF!,4,FALSE),""))))</f>
        <v>11
教出</v>
      </c>
      <c r="E86" s="594" t="str">
        <f>IF(C87="ア",VLOOKUP(A87,[2]ア!$A$2:$E$1545,4,FALSE),IF(C87="イ",VLOOKUP(A87,[2]イ!$A$3:$E$77,4,FALSE),IF(C87="ウ",IF(HLOOKUP(A87,[2]ウ!$B$1:$QI$6,3,FALSE)="","",HLOOKUP(A87,[2]ウ!$B$1:$QI$6,3,FALSE)),"")))</f>
        <v>国語
111
※／◆</v>
      </c>
      <c r="F86" s="595" t="str">
        <f>IF(C87="ア",VLOOKUP(A87,[2]ア!$A$2:$E$1545,5,FALSE),IF(C87="イ",VLOOKUP(A87,[2]イ!$A$3:$E$77,5,FALSE),IF(C87="ウ",HLOOKUP(A87,[2]ウ!$B$1:$QI$6,5,FALSE),IF(C87="エ",VLOOKUP(A87,[2]エ!#REF!,5,FALSE),""))))&amp;"　"&amp;IF(C87="ウ",HLOOKUP(A87,[2]ウ!$B$1:$QI$6,6,FALSE),"")</f>
        <v>ひろがることば 
しょうがっこう　こくご　一上　</v>
      </c>
      <c r="G86" s="596" t="s">
        <v>9592</v>
      </c>
      <c r="H86" s="420"/>
      <c r="I86" s="453" t="s">
        <v>9678</v>
      </c>
      <c r="J86" s="429"/>
      <c r="K86" s="606" t="s">
        <v>9679</v>
      </c>
      <c r="L86" s="592" t="s">
        <v>9577</v>
      </c>
      <c r="M86" s="593" t="s">
        <v>9577</v>
      </c>
      <c r="N86" s="594" t="str">
        <f>IF(M87="ア",VLOOKUP(K87,[2]ア!$A$2:$E$1545,2,FALSE),IF(M87="イ",VLOOKUP(K87,[2]イ!$A$3:$E$77,2,FALSE),IF(M87="ウ",HLOOKUP(K87,[2]ウ!$B$1:$QI$6,4,FALSE),IF(M87="エ",VLOOKUP(K87,[2]エ!#REF!,3,FALSE)&amp;"　"&amp;VLOOKUP(K87,[2]エ!#REF!,4,FALSE),""))))</f>
        <v>11
教出</v>
      </c>
      <c r="O86" s="594" t="str">
        <f>IF(M87="ア",VLOOKUP(K87,[2]ア!$A$2:$E$1545,4,FALSE),IF(M87="イ",VLOOKUP(K87,[2]イ!$A$3:$E$77,4,FALSE),IF(M87="ウ",IF(HLOOKUP(K87,[2]ウ!$B$1:$QI$6,3,FALSE)="","",HLOOKUP(K87,[2]ウ!$B$1:$QI$6,3,FALSE)),"")))</f>
        <v>国語
211
※／◆</v>
      </c>
      <c r="P86" s="595" t="str">
        <f>IF(M87="ア",VLOOKUP(K87,[2]ア!$A$2:$E$1545,5,FALSE),IF(M87="イ",VLOOKUP(K87,[2]イ!$A$3:$E$77,5,FALSE),IF(M87="ウ",HLOOKUP(K87,[2]ウ!$B$1:$QI$6,5,FALSE),IF(M87="エ",VLOOKUP(K87,[2]エ!#REF!,5,FALSE),""))))&amp;"　"&amp;IF(M87="ウ",HLOOKUP(K87,[2]ウ!$B$1:$QI$6,6,FALSE),"")</f>
        <v>ひろがることば 
小学国語　二上　</v>
      </c>
      <c r="Q86" s="596" t="s">
        <v>9592</v>
      </c>
      <c r="R86" s="420"/>
      <c r="S86" s="453" t="s">
        <v>9680</v>
      </c>
      <c r="T86" s="429"/>
      <c r="U86" s="605" t="s">
        <v>9681</v>
      </c>
      <c r="V86" s="592" t="s">
        <v>9577</v>
      </c>
      <c r="W86" s="593" t="s">
        <v>9577</v>
      </c>
      <c r="X86" s="594" t="str">
        <f>IF(W87="ア",VLOOKUP(U87,[2]ア!$A$2:$E$1545,2,FALSE),IF(W87="イ",VLOOKUP(U87,[2]イ!$A$3:$E$77,2,FALSE),IF(W87="ウ",HLOOKUP(U87,[2]ウ!$B$1:$QI$6,4,FALSE),IF(W87="エ",VLOOKUP(U87,[2]エ!#REF!,3,FALSE)&amp;"　"&amp;VLOOKUP(U87,[2]エ!#REF!,4,FALSE),""))))</f>
        <v>11
教出</v>
      </c>
      <c r="Y86" s="594" t="str">
        <f>IF(W87="ア",VLOOKUP(U87,[2]ア!$A$2:$E$1545,4,FALSE),IF(W87="イ",VLOOKUP(U87,[2]イ!$A$3:$E$77,4,FALSE),IF(W87="ウ",IF(HLOOKUP(U87,[2]ウ!$B$1:$QI$6,3,FALSE)="","",HLOOKUP(U87,[2]ウ!$B$1:$QI$6,3,FALSE)),"")))</f>
        <v>国語
211
※／◆</v>
      </c>
      <c r="Z86" s="595" t="str">
        <f>IF(W87="ア",VLOOKUP(U87,[2]ア!$A$2:$E$1545,5,FALSE),IF(W87="イ",VLOOKUP(U87,[2]イ!$A$3:$E$77,5,FALSE),IF(W87="ウ",HLOOKUP(U87,[2]ウ!$B$1:$QI$6,5,FALSE),IF(W87="エ",VLOOKUP(U87,[2]エ!#REF!,5,FALSE),""))))&amp;"　"&amp;IF(W87="ウ",HLOOKUP(U87,[2]ウ!$B$1:$QI$6,6,FALSE),"")</f>
        <v>ひろがることば 
小学国語　二上　</v>
      </c>
      <c r="AA86" s="596" t="s">
        <v>9592</v>
      </c>
      <c r="AB86" s="420"/>
      <c r="AC86" s="453" t="s">
        <v>9680</v>
      </c>
      <c r="AD86" s="424" t="s">
        <v>9597</v>
      </c>
    </row>
    <row r="87" spans="1:30" s="44" customFormat="1" ht="18.899999999999999" customHeight="1" x14ac:dyDescent="0.45">
      <c r="A87" s="598" t="s">
        <v>9682</v>
      </c>
      <c r="B87" s="599"/>
      <c r="C87" s="600" t="s">
        <v>9570</v>
      </c>
      <c r="D87" s="601"/>
      <c r="E87" s="601"/>
      <c r="F87" s="602"/>
      <c r="G87" s="603"/>
      <c r="H87" s="431"/>
      <c r="I87" s="454"/>
      <c r="J87" s="437"/>
      <c r="K87" s="604" t="s">
        <v>9683</v>
      </c>
      <c r="L87" s="599"/>
      <c r="M87" s="600" t="s">
        <v>9570</v>
      </c>
      <c r="N87" s="601"/>
      <c r="O87" s="601"/>
      <c r="P87" s="602"/>
      <c r="Q87" s="603"/>
      <c r="R87" s="431"/>
      <c r="S87" s="454"/>
      <c r="T87" s="437"/>
      <c r="U87" s="598" t="s">
        <v>9683</v>
      </c>
      <c r="V87" s="599"/>
      <c r="W87" s="600" t="s">
        <v>9570</v>
      </c>
      <c r="X87" s="601"/>
      <c r="Y87" s="601"/>
      <c r="Z87" s="602"/>
      <c r="AA87" s="603"/>
      <c r="AB87" s="431"/>
      <c r="AC87" s="454"/>
      <c r="AD87" s="433"/>
    </row>
    <row r="88" spans="1:30" s="44" customFormat="1" ht="18.899999999999999" customHeight="1" x14ac:dyDescent="0.45">
      <c r="A88" s="605" t="s">
        <v>9684</v>
      </c>
      <c r="B88" s="592" t="s">
        <v>9577</v>
      </c>
      <c r="C88" s="593" t="s">
        <v>9577</v>
      </c>
      <c r="D88" s="594" t="str">
        <f>IF(C89="ア",VLOOKUP(A89,[2]ア!$A$2:$E$1545,2,FALSE),IF(C89="イ",VLOOKUP(A89,[2]イ!$A$3:$E$77,2,FALSE),IF(C89="ウ",HLOOKUP(A89,[2]ウ!$B$1:$QI$6,4,FALSE),IF(C89="エ",VLOOKUP(A89,[2]エ!#REF!,3,FALSE)&amp;"　"&amp;VLOOKUP(A89,[2]エ!#REF!,4,FALSE),""))))</f>
        <v>11
教出</v>
      </c>
      <c r="E88" s="594" t="str">
        <f>IF(C89="ア",VLOOKUP(A89,[2]ア!$A$2:$E$1545,4,FALSE),IF(C89="イ",VLOOKUP(A89,[2]イ!$A$3:$E$77,4,FALSE),IF(C89="ウ",IF(HLOOKUP(A89,[2]ウ!$B$1:$QI$6,3,FALSE)="","",HLOOKUP(A89,[2]ウ!$B$1:$QI$6,3,FALSE)),"")))</f>
        <v>国語
112
※／◆</v>
      </c>
      <c r="F88" s="595" t="str">
        <f>IF(C89="ア",VLOOKUP(A89,[2]ア!$A$2:$E$1545,5,FALSE),IF(C89="イ",VLOOKUP(A89,[2]イ!$A$3:$E$77,5,FALSE),IF(C89="ウ",HLOOKUP(A89,[2]ウ!$B$1:$QI$6,5,FALSE),IF(C89="エ",VLOOKUP(A89,[2]エ!#REF!,5,FALSE),""))))&amp;"　"&amp;IF(C89="ウ",HLOOKUP(A89,[2]ウ!$B$1:$QI$6,6,FALSE),"")</f>
        <v>ひろがることば 　 
しょうがっこう　こくご　一下　</v>
      </c>
      <c r="G88" s="596" t="s">
        <v>9592</v>
      </c>
      <c r="H88" s="420"/>
      <c r="I88" s="453" t="s">
        <v>9678</v>
      </c>
      <c r="J88" s="429"/>
      <c r="K88" s="606" t="s">
        <v>9685</v>
      </c>
      <c r="L88" s="592" t="s">
        <v>9577</v>
      </c>
      <c r="M88" s="593" t="s">
        <v>9577</v>
      </c>
      <c r="N88" s="594" t="str">
        <f>IF(M89="ア",VLOOKUP(K89,[2]ア!$A$2:$E$1545,2,FALSE),IF(M89="イ",VLOOKUP(K89,[2]イ!$A$3:$E$77,2,FALSE),IF(M89="ウ",HLOOKUP(K89,[2]ウ!$B$1:$QI$6,4,FALSE),IF(M89="エ",VLOOKUP(K89,[2]エ!#REF!,3,FALSE)&amp;"　"&amp;VLOOKUP(K89,[2]エ!#REF!,4,FALSE),""))))</f>
        <v>11
教出</v>
      </c>
      <c r="O88" s="594" t="str">
        <f>IF(M89="ア",VLOOKUP(K89,[2]ア!$A$2:$E$1545,4,FALSE),IF(M89="イ",VLOOKUP(K89,[2]イ!$A$3:$E$77,4,FALSE),IF(M89="ウ",IF(HLOOKUP(K89,[2]ウ!$B$1:$QI$6,3,FALSE)="","",HLOOKUP(K89,[2]ウ!$B$1:$QI$6,3,FALSE)),"")))</f>
        <v>国語
212
※／◆</v>
      </c>
      <c r="P88" s="595" t="str">
        <f>IF(M89="ア",VLOOKUP(K89,[2]ア!$A$2:$E$1545,5,FALSE),IF(M89="イ",VLOOKUP(K89,[2]イ!$A$3:$E$77,5,FALSE),IF(M89="ウ",HLOOKUP(K89,[2]ウ!$B$1:$QI$6,5,FALSE),IF(M89="エ",VLOOKUP(K89,[2]エ!#REF!,5,FALSE),""))))&amp;"　"&amp;IF(M89="ウ",HLOOKUP(K89,[2]ウ!$B$1:$QI$6,6,FALSE),"")</f>
        <v>ひろがることば 
小学国語　二下　</v>
      </c>
      <c r="Q88" s="596" t="s">
        <v>9592</v>
      </c>
      <c r="R88" s="406"/>
      <c r="S88" s="422" t="s">
        <v>9680</v>
      </c>
      <c r="T88" s="404"/>
      <c r="U88" s="605" t="s">
        <v>9686</v>
      </c>
      <c r="V88" s="592" t="s">
        <v>9577</v>
      </c>
      <c r="W88" s="593" t="s">
        <v>9577</v>
      </c>
      <c r="X88" s="594" t="str">
        <f>IF(W89="ア",VLOOKUP(U89,[2]ア!$A$2:$E$1545,2,FALSE),IF(W89="イ",VLOOKUP(U89,[2]イ!$A$3:$E$77,2,FALSE),IF(W89="ウ",HLOOKUP(U89,[2]ウ!$B$1:$QI$6,4,FALSE),IF(W89="エ",VLOOKUP(U89,[2]エ!#REF!,3,FALSE)&amp;"　"&amp;VLOOKUP(U89,[2]エ!#REF!,4,FALSE),""))))</f>
        <v>11
教出</v>
      </c>
      <c r="Y88" s="594" t="str">
        <f>IF(W89="ア",VLOOKUP(U89,[2]ア!$A$2:$E$1545,4,FALSE),IF(W89="イ",VLOOKUP(U89,[2]イ!$A$3:$E$77,4,FALSE),IF(W89="ウ",IF(HLOOKUP(U89,[2]ウ!$B$1:$QI$6,3,FALSE)="","",HLOOKUP(U89,[2]ウ!$B$1:$QI$6,3,FALSE)),"")))</f>
        <v>国語
212
※／◆</v>
      </c>
      <c r="Z88" s="595" t="str">
        <f>IF(W89="ア",VLOOKUP(U89,[2]ア!$A$2:$E$1545,5,FALSE),IF(W89="イ",VLOOKUP(U89,[2]イ!$A$3:$E$77,5,FALSE),IF(W89="ウ",HLOOKUP(U89,[2]ウ!$B$1:$QI$6,5,FALSE),IF(W89="エ",VLOOKUP(U89,[2]エ!#REF!,5,FALSE),""))))&amp;"　"&amp;IF(W89="ウ",HLOOKUP(U89,[2]ウ!$B$1:$QI$6,6,FALSE),"")</f>
        <v>ひろがることば 
小学国語　二下　</v>
      </c>
      <c r="AA88" s="596" t="s">
        <v>9592</v>
      </c>
      <c r="AB88" s="420"/>
      <c r="AC88" s="453" t="s">
        <v>9680</v>
      </c>
      <c r="AD88" s="424" t="s">
        <v>9597</v>
      </c>
    </row>
    <row r="89" spans="1:30" s="44" customFormat="1" ht="18.899999999999999" customHeight="1" x14ac:dyDescent="0.45">
      <c r="A89" s="598" t="s">
        <v>9687</v>
      </c>
      <c r="B89" s="599"/>
      <c r="C89" s="600" t="s">
        <v>9570</v>
      </c>
      <c r="D89" s="601"/>
      <c r="E89" s="601"/>
      <c r="F89" s="602"/>
      <c r="G89" s="603"/>
      <c r="H89" s="431"/>
      <c r="I89" s="454"/>
      <c r="J89" s="437"/>
      <c r="K89" s="604" t="s">
        <v>9688</v>
      </c>
      <c r="L89" s="599"/>
      <c r="M89" s="600" t="s">
        <v>9570</v>
      </c>
      <c r="N89" s="601"/>
      <c r="O89" s="601"/>
      <c r="P89" s="602"/>
      <c r="Q89" s="603"/>
      <c r="R89" s="407"/>
      <c r="S89" s="432"/>
      <c r="T89" s="405"/>
      <c r="U89" s="604" t="s">
        <v>9688</v>
      </c>
      <c r="V89" s="599"/>
      <c r="W89" s="600" t="s">
        <v>9570</v>
      </c>
      <c r="X89" s="601"/>
      <c r="Y89" s="601"/>
      <c r="Z89" s="602"/>
      <c r="AA89" s="603"/>
      <c r="AB89" s="431"/>
      <c r="AC89" s="454"/>
      <c r="AD89" s="433"/>
    </row>
    <row r="90" spans="1:30" s="44" customFormat="1" ht="18.899999999999999" customHeight="1" x14ac:dyDescent="0.45">
      <c r="A90" s="605" t="s">
        <v>9689</v>
      </c>
      <c r="B90" s="592" t="s">
        <v>9577</v>
      </c>
      <c r="C90" s="593" t="s">
        <v>9577</v>
      </c>
      <c r="D90" s="594" t="str">
        <f>IF(C91="ア",VLOOKUP(A91,[2]ア!$A$2:$E$1545,2,FALSE),IF(C91="イ",VLOOKUP(A91,[2]イ!$A$3:$E$77,2,FALSE),IF(C91="ウ",HLOOKUP(A91,[2]ウ!$B$1:$QI$6,4,FALSE),IF(C91="エ",VLOOKUP(A91,[2]エ!#REF!,3,FALSE)&amp;"　"&amp;VLOOKUP(A91,[2]エ!#REF!,4,FALSE),""))))</f>
        <v>28-1　福　音　館</v>
      </c>
      <c r="E90" s="594" t="str">
        <f>IF(C91="ア",VLOOKUP(A91,[2]ア!$A$2:$E$1545,4,FALSE),IF(C91="イ",VLOOKUP(A91,[2]イ!$A$3:$E$77,4,FALSE),IF(C91="ウ",IF(HLOOKUP(A91,[2]ウ!$B$1:$QI$6,3,FALSE)="","",HLOOKUP(A91,[2]ウ!$B$1:$QI$6,3,FALSE)),"")))</f>
        <v/>
      </c>
      <c r="F90" s="595" t="str">
        <f>IF(C91="ア",VLOOKUP(A91,[2]ア!$A$2:$E$1545,5,FALSE),IF(C91="イ",VLOOKUP(A91,[2]イ!$A$3:$E$77,5,FALSE),IF(C91="ウ",HLOOKUP(A91,[2]ウ!$B$1:$QI$6,5,FALSE),IF(C91="エ",VLOOKUP(A91,[2]エ!#REF!,5,FALSE),""))))&amp;"　"&amp;IF(C91="ウ",HLOOKUP(A91,[2]ウ!$B$1:$QI$6,6,FALSE),"")</f>
        <v>こどものとも絵本　ぞうくんのさんぽ</v>
      </c>
      <c r="G90" s="596" t="s">
        <v>9587</v>
      </c>
      <c r="H90" s="420"/>
      <c r="I90" s="453" t="s">
        <v>9678</v>
      </c>
      <c r="J90" s="429"/>
      <c r="K90" s="606" t="s">
        <v>9690</v>
      </c>
      <c r="L90" s="592" t="s">
        <v>9577</v>
      </c>
      <c r="M90" s="593" t="s">
        <v>9577</v>
      </c>
      <c r="N90" s="594" t="str">
        <f>IF(M91="ア",VLOOKUP(K91,[2]ア!$A$2:$E$1545,2,FALSE),IF(M91="イ",VLOOKUP(K91,[2]イ!$A$3:$E$77,2,FALSE),IF(M91="ウ",HLOOKUP(K91,[2]ウ!$B$1:$QI$6,4,FALSE),IF(M91="エ",VLOOKUP(K91,[2]エ!#REF!,3,FALSE)&amp;"　"&amp;VLOOKUP(K91,[2]エ!#REF!,4,FALSE),""))))</f>
        <v>27-3　ひ　さ　か　た</v>
      </c>
      <c r="O90" s="607" t="str">
        <f>IF(M91="ア",VLOOKUP(K91,[2]ア!$A$2:$E$1545,4,FALSE),IF(M91="イ",VLOOKUP(K91,[2]イ!$A$3:$E$77,4,FALSE),IF(M91="ウ",IF(HLOOKUP(K91,[2]ウ!$B$1:$QI$6,3,FALSE)="","",HLOOKUP(K91,[2]ウ!$B$1:$QI$6,3,FALSE)),"")))</f>
        <v/>
      </c>
      <c r="P90" s="595" t="str">
        <f>IF(M91="ア",VLOOKUP(K91,[2]ア!$A$2:$E$1545,5,FALSE),IF(M91="イ",VLOOKUP(K91,[2]イ!$A$3:$E$77,5,FALSE),IF(M91="ウ",HLOOKUP(K91,[2]ウ!$B$1:$QI$6,5,FALSE),IF(M91="エ",VLOOKUP(K91,[2]エ!#REF!,5,FALSE),""))))&amp;"　"&amp;IF(M91="ウ",HLOOKUP(K91,[2]ウ!$B$1:$QI$6,6,FALSE),"")</f>
        <v>どうぞのいす　</v>
      </c>
      <c r="Q90" s="596" t="s">
        <v>9691</v>
      </c>
      <c r="R90" s="406"/>
      <c r="S90" s="422" t="s">
        <v>9665</v>
      </c>
      <c r="T90" s="404"/>
      <c r="U90" s="605" t="s">
        <v>9692</v>
      </c>
      <c r="V90" s="592" t="s">
        <v>9577</v>
      </c>
      <c r="W90" s="593" t="s">
        <v>9577</v>
      </c>
      <c r="X90" s="594" t="str">
        <f>IF(W91="ア",VLOOKUP(U91,[2]ア!$A$2:$E$1545,2,FALSE),IF(W91="イ",VLOOKUP(U91,[2]イ!$A$3:$E$77,2,FALSE),IF(W91="ウ",HLOOKUP(U91,[2]ウ!$B$1:$QI$6,4,FALSE),IF(W91="エ",VLOOKUP(U91,[2]エ!#REF!,3,FALSE)&amp;"　"&amp;VLOOKUP(U91,[2]エ!#REF!,4,FALSE),""))))</f>
        <v>07-2　金　の　星　社</v>
      </c>
      <c r="Y90" s="594" t="str">
        <f>IF(W91="ア",VLOOKUP(U91,[2]ア!$A$2:$E$1545,4,FALSE),IF(W91="イ",VLOOKUP(U91,[2]イ!$A$3:$E$77,4,FALSE),IF(W91="ウ",IF(HLOOKUP(U91,[2]ウ!$B$1:$QI$6,3,FALSE)="","",HLOOKUP(U91,[2]ウ!$B$1:$QI$6,3,FALSE)),"")))</f>
        <v/>
      </c>
      <c r="Z90" s="595" t="str">
        <f>IF(W91="ア",VLOOKUP(U91,[2]ア!$A$2:$E$1545,5,FALSE),IF(W91="イ",VLOOKUP(U91,[2]イ!$A$3:$E$77,5,FALSE),IF(W91="ウ",HLOOKUP(U91,[2]ウ!$B$1:$QI$6,5,FALSE),IF(W91="エ",VLOOKUP(U91,[2]エ!#REF!,5,FALSE),""))))&amp;"　"&amp;IF(W91="ウ",HLOOKUP(U91,[2]ウ!$B$1:$QI$6,6,FALSE),"")</f>
        <v>つみきでとんとん　</v>
      </c>
      <c r="AA90" s="596" t="s">
        <v>9691</v>
      </c>
      <c r="AB90" s="420"/>
      <c r="AC90" s="422" t="s">
        <v>9667</v>
      </c>
      <c r="AD90" s="424"/>
    </row>
    <row r="91" spans="1:30" s="44" customFormat="1" ht="18.899999999999999" customHeight="1" x14ac:dyDescent="0.45">
      <c r="A91" s="598">
        <v>9784834005158</v>
      </c>
      <c r="B91" s="599"/>
      <c r="C91" s="600" t="s">
        <v>9578</v>
      </c>
      <c r="D91" s="601"/>
      <c r="E91" s="601"/>
      <c r="F91" s="602"/>
      <c r="G91" s="603"/>
      <c r="H91" s="431"/>
      <c r="I91" s="454"/>
      <c r="J91" s="437"/>
      <c r="K91" s="604">
        <v>9784893252500</v>
      </c>
      <c r="L91" s="599"/>
      <c r="M91" s="600" t="s">
        <v>9578</v>
      </c>
      <c r="N91" s="601"/>
      <c r="O91" s="608"/>
      <c r="P91" s="602"/>
      <c r="Q91" s="603"/>
      <c r="R91" s="407"/>
      <c r="S91" s="432"/>
      <c r="T91" s="405"/>
      <c r="U91" s="598">
        <v>9784323013657</v>
      </c>
      <c r="V91" s="599"/>
      <c r="W91" s="600" t="s">
        <v>9578</v>
      </c>
      <c r="X91" s="601"/>
      <c r="Y91" s="601"/>
      <c r="Z91" s="602"/>
      <c r="AA91" s="603"/>
      <c r="AB91" s="431"/>
      <c r="AC91" s="432"/>
      <c r="AD91" s="433"/>
    </row>
    <row r="92" spans="1:30" s="44" customFormat="1" ht="18.899999999999999" customHeight="1" x14ac:dyDescent="0.45">
      <c r="A92" s="605" t="s">
        <v>9693</v>
      </c>
      <c r="B92" s="592" t="s">
        <v>9577</v>
      </c>
      <c r="C92" s="593" t="s">
        <v>9593</v>
      </c>
      <c r="D92" s="594" t="str">
        <f>IF(C93="ア",VLOOKUP(A93,[2]ア!$A$2:$E$1545,2,FALSE),IF(C93="イ",VLOOKUP(A93,[2]イ!$A$3:$E$77,2,FALSE),IF(C93="ウ",HLOOKUP(A93,[2]ウ!$B$1:$QI$6,4,FALSE),IF(C93="エ",VLOOKUP(A93,[2]エ!#REF!,3,FALSE)&amp;"　"&amp;VLOOKUP(A93,[2]エ!#REF!,4,FALSE),""))))</f>
        <v>17
教出</v>
      </c>
      <c r="E92" s="594" t="str">
        <f>IF(C93="ア",VLOOKUP(A93,[2]ア!$A$2:$E$1545,4,FALSE),IF(C93="イ",VLOOKUP(A93,[2]イ!$A$3:$E$77,4,FALSE),IF(C93="ウ",IF(HLOOKUP(A93,[2]ウ!$B$1:$QI$6,3,FALSE)="","",HLOOKUP(A93,[2]ウ!$B$1:$QI$6,3,FALSE)),"")))</f>
        <v>書写
407
※／◆</v>
      </c>
      <c r="F92" s="595" t="str">
        <f>IF(C93="ア",VLOOKUP(A93,[2]ア!$A$2:$E$1545,5,FALSE),IF(C93="イ",VLOOKUP(A93,[2]イ!$A$3:$E$77,5,FALSE),IF(C93="ウ",HLOOKUP(A93,[2]ウ!$B$1:$QI$6,5,FALSE),IF(C93="エ",VLOOKUP(A93,[2]エ!#REF!,5,FALSE),""))))&amp;"　"&amp;IF(C93="ウ",HLOOKUP(A93,[2]ウ!$B$1:$QI$6,6,FALSE),"")</f>
        <v>小学　書写　四年　</v>
      </c>
      <c r="G92" s="596" t="s">
        <v>9589</v>
      </c>
      <c r="H92" s="420"/>
      <c r="I92" s="453" t="s">
        <v>9678</v>
      </c>
      <c r="J92" s="429"/>
      <c r="K92" s="606" t="s">
        <v>9694</v>
      </c>
      <c r="L92" s="592" t="s">
        <v>9577</v>
      </c>
      <c r="M92" s="593" t="s">
        <v>9593</v>
      </c>
      <c r="N92" s="594" t="str">
        <f>IF(M93="ア",VLOOKUP(K93,[2]ア!$A$2:$E$1545,2,FALSE),IF(M93="イ",VLOOKUP(K93,[2]イ!$A$3:$E$77,2,FALSE),IF(M93="ウ",HLOOKUP(K93,[2]ウ!$B$1:$QI$6,4,FALSE),IF(M93="エ",VLOOKUP(K93,[2]エ!#REF!,3,FALSE)&amp;"　"&amp;VLOOKUP(K93,[2]エ!#REF!,4,FALSE),""))))</f>
        <v>17
教出</v>
      </c>
      <c r="O92" s="594" t="str">
        <f>IF(M93="ア",VLOOKUP(K93,[2]ア!$A$2:$E$1545,4,FALSE),IF(M93="イ",VLOOKUP(K93,[2]イ!$A$3:$E$77,4,FALSE),IF(M93="ウ",IF(HLOOKUP(K93,[2]ウ!$B$1:$QI$6,3,FALSE)="","",HLOOKUP(K93,[2]ウ!$B$1:$QI$6,3,FALSE)),"")))</f>
        <v>書写
507
※／◆</v>
      </c>
      <c r="P92" s="595" t="str">
        <f>IF(M93="ア",VLOOKUP(K93,[2]ア!$A$2:$E$1545,5,FALSE),IF(M93="イ",VLOOKUP(K93,[2]イ!$A$3:$E$77,5,FALSE),IF(M93="ウ",HLOOKUP(K93,[2]ウ!$B$1:$QI$6,5,FALSE),IF(M93="エ",VLOOKUP(K93,[2]エ!#REF!,5,FALSE),""))))&amp;"　"&amp;IF(M93="ウ",HLOOKUP(K93,[2]ウ!$B$1:$QI$6,6,FALSE),"")</f>
        <v>小学　書写　五年　</v>
      </c>
      <c r="Q92" s="596" t="s">
        <v>9589</v>
      </c>
      <c r="R92" s="406"/>
      <c r="S92" s="422" t="s">
        <v>9665</v>
      </c>
      <c r="T92" s="404"/>
      <c r="U92" s="605" t="s">
        <v>9695</v>
      </c>
      <c r="V92" s="592" t="s">
        <v>9577</v>
      </c>
      <c r="W92" s="593" t="s">
        <v>9593</v>
      </c>
      <c r="X92" s="594" t="str">
        <f>IF(W93="ア",VLOOKUP(U93,[2]ア!$A$2:$E$1545,2,FALSE),IF(W93="イ",VLOOKUP(U93,[2]イ!$A$3:$E$77,2,FALSE),IF(W93="ウ",HLOOKUP(U93,[2]ウ!$B$1:$QI$6,4,FALSE),IF(W93="エ",VLOOKUP(U93,[2]エ!#REF!,3,FALSE)&amp;"　"&amp;VLOOKUP(U93,[2]エ!#REF!,4,FALSE),""))))</f>
        <v>17
教出</v>
      </c>
      <c r="Y92" s="594" t="str">
        <f>IF(W93="ア",VLOOKUP(U93,[2]ア!$A$2:$E$1545,4,FALSE),IF(W93="イ",VLOOKUP(U93,[2]イ!$A$3:$E$77,4,FALSE),IF(W93="ウ",IF(HLOOKUP(U93,[2]ウ!$B$1:$QI$6,3,FALSE)="","",HLOOKUP(U93,[2]ウ!$B$1:$QI$6,3,FALSE)),"")))</f>
        <v>書写
607
※／◆</v>
      </c>
      <c r="Z92" s="595" t="str">
        <f>IF(W93="ア",VLOOKUP(U93,[2]ア!$A$2:$E$1545,5,FALSE),IF(W93="イ",VLOOKUP(U93,[2]イ!$A$3:$E$77,5,FALSE),IF(W93="ウ",HLOOKUP(U93,[2]ウ!$B$1:$QI$6,5,FALSE),IF(W93="エ",VLOOKUP(U93,[2]エ!#REF!,5,FALSE),""))))&amp;"　"&amp;IF(W93="ウ",HLOOKUP(U93,[2]ウ!$B$1:$QI$6,6,FALSE),"")</f>
        <v>小学　書写　六年　</v>
      </c>
      <c r="AA92" s="596" t="s">
        <v>9589</v>
      </c>
      <c r="AB92" s="420"/>
      <c r="AC92" s="422" t="s">
        <v>9667</v>
      </c>
      <c r="AD92" s="424"/>
    </row>
    <row r="93" spans="1:30" s="44" customFormat="1" ht="18.899999999999999" customHeight="1" x14ac:dyDescent="0.45">
      <c r="A93" s="598" t="s">
        <v>1889</v>
      </c>
      <c r="B93" s="599"/>
      <c r="C93" s="600" t="s">
        <v>9570</v>
      </c>
      <c r="D93" s="601"/>
      <c r="E93" s="601"/>
      <c r="F93" s="602"/>
      <c r="G93" s="603"/>
      <c r="H93" s="431"/>
      <c r="I93" s="454"/>
      <c r="J93" s="437"/>
      <c r="K93" s="604" t="s">
        <v>9696</v>
      </c>
      <c r="L93" s="599"/>
      <c r="M93" s="600" t="s">
        <v>9570</v>
      </c>
      <c r="N93" s="601"/>
      <c r="O93" s="601"/>
      <c r="P93" s="602"/>
      <c r="Q93" s="603"/>
      <c r="R93" s="407"/>
      <c r="S93" s="432"/>
      <c r="T93" s="405"/>
      <c r="U93" s="598" t="s">
        <v>9697</v>
      </c>
      <c r="V93" s="599"/>
      <c r="W93" s="600" t="s">
        <v>9570</v>
      </c>
      <c r="X93" s="601"/>
      <c r="Y93" s="601"/>
      <c r="Z93" s="602"/>
      <c r="AA93" s="603"/>
      <c r="AB93" s="431"/>
      <c r="AC93" s="432"/>
      <c r="AD93" s="433"/>
    </row>
    <row r="94" spans="1:30" s="44" customFormat="1" ht="18.899999999999999" customHeight="1" x14ac:dyDescent="0.45">
      <c r="A94" s="605" t="s">
        <v>9698</v>
      </c>
      <c r="B94" s="592" t="s">
        <v>9598</v>
      </c>
      <c r="C94" s="593" t="s">
        <v>9598</v>
      </c>
      <c r="D94" s="594" t="str">
        <f>IF(C95="ア",VLOOKUP(A95,[2]ア!$A$2:$E$1545,2,FALSE),IF(C95="イ",VLOOKUP(A95,[2]イ!$A$3:$E$77,2,FALSE),IF(C95="ウ",HLOOKUP(A95,[2]ウ!$B$1:$QI$6,4,FALSE),IF(C95="エ",VLOOKUP(A95,[2]エ!#REF!,3,FALSE)&amp;"　"&amp;VLOOKUP(A95,[2]エ!#REF!,4,FALSE),""))))</f>
        <v>2
東書</v>
      </c>
      <c r="E94" s="594" t="str">
        <f>IF(C95="ア",VLOOKUP(A95,[2]ア!$A$2:$E$1545,4,FALSE),IF(C95="イ",VLOOKUP(A95,[2]イ!$A$3:$E$77,4,FALSE),IF(C95="ウ",IF(HLOOKUP(A95,[2]ウ!$B$1:$QI$6,3,FALSE)="","",HLOOKUP(A95,[2]ウ!$B$1:$QI$6,3,FALSE)),"")))</f>
        <v>社会
405
※／◆</v>
      </c>
      <c r="F94" s="595" t="str">
        <f>IF(C95="ア",VLOOKUP(A95,[2]ア!$A$2:$E$1545,5,FALSE),IF(C95="イ",VLOOKUP(A95,[2]イ!$A$3:$E$77,5,FALSE),IF(C95="ウ",HLOOKUP(A95,[2]ウ!$B$1:$QI$6,5,FALSE),IF(C95="エ",VLOOKUP(A95,[2]エ!#REF!,5,FALSE),""))))&amp;"　"&amp;IF(C95="ウ",HLOOKUP(A95,[2]ウ!$B$1:$QI$6,6,FALSE),"")</f>
        <v>新編　新しい社会４　</v>
      </c>
      <c r="G94" s="596" t="s">
        <v>9589</v>
      </c>
      <c r="H94" s="420"/>
      <c r="I94" s="453" t="s">
        <v>9678</v>
      </c>
      <c r="J94" s="429"/>
      <c r="K94" s="606" t="s">
        <v>9699</v>
      </c>
      <c r="L94" s="592" t="s">
        <v>9598</v>
      </c>
      <c r="M94" s="593" t="s">
        <v>9598</v>
      </c>
      <c r="N94" s="594" t="str">
        <f>IF(M95="ア",VLOOKUP(K95,[2]ア!$A$2:$E$1545,2,FALSE),IF(M95="イ",VLOOKUP(K95,[2]イ!$A$3:$E$77,2,FALSE),IF(M95="ウ",HLOOKUP(K95,[2]ウ!$B$1:$QI$6,4,FALSE),IF(M95="エ",VLOOKUP(K95,[2]エ!#REF!,3,FALSE)&amp;"　"&amp;VLOOKUP(K95,[2]エ!#REF!,4,FALSE),""))))</f>
        <v>2
東書</v>
      </c>
      <c r="O94" s="594" t="str">
        <f>IF(M95="ア",VLOOKUP(K95,[2]ア!$A$2:$E$1545,4,FALSE),IF(M95="イ",VLOOKUP(K95,[2]イ!$A$3:$E$77,4,FALSE),IF(M95="ウ",IF(HLOOKUP(K95,[2]ウ!$B$1:$QI$6,3,FALSE)="","",HLOOKUP(K95,[2]ウ!$B$1:$QI$6,3,FALSE)),"")))</f>
        <v>社会
505
※／◆</v>
      </c>
      <c r="P94" s="595" t="str">
        <f>IF(M95="ア",VLOOKUP(K95,[2]ア!$A$2:$E$1545,5,FALSE),IF(M95="イ",VLOOKUP(K95,[2]イ!$A$3:$E$77,5,FALSE),IF(M95="ウ",HLOOKUP(K95,[2]ウ!$B$1:$QI$6,5,FALSE),IF(M95="エ",VLOOKUP(K95,[2]エ!#REF!,5,FALSE),""))))&amp;"　"&amp;IF(M95="ウ",HLOOKUP(K95,[2]ウ!$B$1:$QI$6,6,FALSE),"")</f>
        <v>新編　新しい社会５上　</v>
      </c>
      <c r="Q94" s="596" t="s">
        <v>9589</v>
      </c>
      <c r="R94" s="406"/>
      <c r="S94" s="422" t="s">
        <v>9665</v>
      </c>
      <c r="T94" s="404"/>
      <c r="U94" s="605" t="s">
        <v>9700</v>
      </c>
      <c r="V94" s="592" t="s">
        <v>9598</v>
      </c>
      <c r="W94" s="593" t="s">
        <v>9701</v>
      </c>
      <c r="X94" s="594" t="str">
        <f>IF(W95="ア",VLOOKUP(U95,[2]ア!$A$2:$E$1545,2,FALSE),IF(W95="イ",VLOOKUP(U95,[2]イ!$A$3:$E$77,2,FALSE),IF(W95="ウ",HLOOKUP(U95,[2]ウ!$B$1:$QI$6,4,FALSE),IF(W95="エ",VLOOKUP(U95,[2]エ!#REF!,3,FALSE)&amp;"　"&amp;VLOOKUP(U95,[2]エ!#REF!,4,FALSE),""))))</f>
        <v>2
東書</v>
      </c>
      <c r="Y94" s="594" t="str">
        <f>IF(W95="ア",VLOOKUP(U95,[2]ア!$A$2:$E$1545,4,FALSE),IF(W95="イ",VLOOKUP(U95,[2]イ!$A$3:$E$77,4,FALSE),IF(W95="ウ",IF(HLOOKUP(U95,[2]ウ!$B$1:$QI$6,3,FALSE)="","",HLOOKUP(U95,[2]ウ!$B$1:$QI$6,3,FALSE)),"")))</f>
        <v>社会
605
※／◆</v>
      </c>
      <c r="Z94" s="595" t="str">
        <f>IF(W95="ア",VLOOKUP(U95,[2]ア!$A$2:$E$1545,5,FALSE),IF(W95="イ",VLOOKUP(U95,[2]イ!$A$3:$E$77,5,FALSE),IF(W95="ウ",HLOOKUP(U95,[2]ウ!$B$1:$QI$6,5,FALSE),IF(W95="エ",VLOOKUP(U95,[2]エ!#REF!,5,FALSE),""))))&amp;"　"&amp;IF(W95="ウ",HLOOKUP(U95,[2]ウ!$B$1:$QI$6,6,FALSE),"")</f>
        <v>新編　新しい社会６　政治・国際編　</v>
      </c>
      <c r="AA94" s="596" t="s">
        <v>9589</v>
      </c>
      <c r="AB94" s="420"/>
      <c r="AC94" s="422" t="s">
        <v>9667</v>
      </c>
      <c r="AD94" s="424"/>
    </row>
    <row r="95" spans="1:30" s="44" customFormat="1" ht="18.899999999999999" customHeight="1" x14ac:dyDescent="0.45">
      <c r="A95" s="598" t="s">
        <v>9702</v>
      </c>
      <c r="B95" s="599"/>
      <c r="C95" s="600" t="s">
        <v>9570</v>
      </c>
      <c r="D95" s="601"/>
      <c r="E95" s="601"/>
      <c r="F95" s="602"/>
      <c r="G95" s="603"/>
      <c r="H95" s="431"/>
      <c r="I95" s="454"/>
      <c r="J95" s="437"/>
      <c r="K95" s="604" t="s">
        <v>9703</v>
      </c>
      <c r="L95" s="599"/>
      <c r="M95" s="600" t="s">
        <v>9570</v>
      </c>
      <c r="N95" s="601"/>
      <c r="O95" s="601"/>
      <c r="P95" s="602"/>
      <c r="Q95" s="603"/>
      <c r="R95" s="407"/>
      <c r="S95" s="432"/>
      <c r="T95" s="405"/>
      <c r="U95" s="598" t="s">
        <v>9704</v>
      </c>
      <c r="V95" s="599"/>
      <c r="W95" s="600" t="s">
        <v>9570</v>
      </c>
      <c r="X95" s="601"/>
      <c r="Y95" s="601"/>
      <c r="Z95" s="602"/>
      <c r="AA95" s="603"/>
      <c r="AB95" s="431"/>
      <c r="AC95" s="432"/>
      <c r="AD95" s="433"/>
    </row>
    <row r="96" spans="1:30" s="44" customFormat="1" ht="18.899999999999999" customHeight="1" x14ac:dyDescent="0.45">
      <c r="A96" s="605" t="s">
        <v>9705</v>
      </c>
      <c r="B96" s="592" t="s">
        <v>9598</v>
      </c>
      <c r="C96" s="593" t="s">
        <v>9599</v>
      </c>
      <c r="D96" s="594" t="str">
        <f>IF(C97="ア",VLOOKUP(A97,[2]ア!$A$2:$E$1545,2,FALSE),IF(C97="イ",VLOOKUP(A97,[2]イ!$A$3:$E$77,2,FALSE),IF(C97="ウ",HLOOKUP(A97,[2]ウ!$B$1:$QI$6,4,FALSE),IF(C97="エ",VLOOKUP(A97,[2]エ!#REF!,3,FALSE)&amp;"　"&amp;VLOOKUP(A97,[2]エ!#REF!,4,FALSE),""))))</f>
        <v>46
帝国</v>
      </c>
      <c r="E96" s="594" t="str">
        <f>IF(C97="ア",VLOOKUP(A97,[2]ア!$A$2:$E$1545,4,FALSE),IF(C97="イ",VLOOKUP(A97,[2]イ!$A$3:$E$77,4,FALSE),IF(C97="ウ",IF(HLOOKUP(A97,[2]ウ!$B$1:$QI$6,3,FALSE)="","",HLOOKUP(A97,[2]ウ!$B$1:$QI$6,3,FALSE)),"")))</f>
        <v>地図
304
※／◆</v>
      </c>
      <c r="F96" s="595" t="str">
        <f>IF(C97="ア",VLOOKUP(A97,[2]ア!$A$2:$E$1545,5,FALSE),IF(C97="イ",VLOOKUP(A97,[2]イ!$A$3:$E$77,5,FALSE),IF(C97="ウ",HLOOKUP(A97,[2]ウ!$B$1:$QI$6,5,FALSE),IF(C97="エ",VLOOKUP(A97,[2]エ!#REF!,5,FALSE),""))))&amp;"　"&amp;IF(C97="ウ",HLOOKUP(A97,[2]ウ!$B$1:$QI$6,6,FALSE),"")</f>
        <v>楽しく学ぶ　小学生の地図帳　 
３・４・５・６年　</v>
      </c>
      <c r="G96" s="596" t="s">
        <v>9589</v>
      </c>
      <c r="H96" s="420"/>
      <c r="I96" s="453" t="s">
        <v>9706</v>
      </c>
      <c r="J96" s="429" t="s">
        <v>9597</v>
      </c>
      <c r="K96" s="606" t="s">
        <v>9707</v>
      </c>
      <c r="L96" s="592" t="s">
        <v>9598</v>
      </c>
      <c r="M96" s="593" t="s">
        <v>9598</v>
      </c>
      <c r="N96" s="594" t="str">
        <f>IF(M97="ア",VLOOKUP(K97,[2]ア!$A$2:$E$1545,2,FALSE),IF(M97="イ",VLOOKUP(K97,[2]イ!$A$3:$E$77,2,FALSE),IF(M97="ウ",HLOOKUP(K97,[2]ウ!$B$1:$QI$6,4,FALSE),IF(M97="エ",VLOOKUP(K97,[2]エ!#REF!,3,FALSE)&amp;"　"&amp;VLOOKUP(K97,[2]エ!#REF!,4,FALSE),""))))</f>
        <v>2
東書</v>
      </c>
      <c r="O96" s="594" t="str">
        <f>IF(M97="ア",VLOOKUP(K97,[2]ア!$A$2:$E$1545,4,FALSE),IF(M97="イ",VLOOKUP(K97,[2]イ!$A$3:$E$77,4,FALSE),IF(M97="ウ",IF(HLOOKUP(K97,[2]ウ!$B$1:$QI$6,3,FALSE)="","",HLOOKUP(K97,[2]ウ!$B$1:$QI$6,3,FALSE)),"")))</f>
        <v>社会
506
※／◆</v>
      </c>
      <c r="P96" s="595" t="str">
        <f>IF(M97="ア",VLOOKUP(K97,[2]ア!$A$2:$E$1545,5,FALSE),IF(M97="イ",VLOOKUP(K97,[2]イ!$A$3:$E$77,5,FALSE),IF(M97="ウ",HLOOKUP(K97,[2]ウ!$B$1:$QI$6,5,FALSE),IF(M97="エ",VLOOKUP(K97,[2]エ!#REF!,5,FALSE),""))))&amp;"　"&amp;IF(M97="ウ",HLOOKUP(K97,[2]ウ!$B$1:$QI$6,6,FALSE),"")</f>
        <v>新編　新しい社会５下　</v>
      </c>
      <c r="Q96" s="596" t="s">
        <v>9589</v>
      </c>
      <c r="R96" s="406"/>
      <c r="S96" s="422" t="s">
        <v>9665</v>
      </c>
      <c r="T96" s="404"/>
      <c r="U96" s="605" t="s">
        <v>9708</v>
      </c>
      <c r="V96" s="592" t="s">
        <v>9598</v>
      </c>
      <c r="W96" s="593" t="s">
        <v>9701</v>
      </c>
      <c r="X96" s="594" t="str">
        <f>IF(W97="ア",VLOOKUP(U97,[2]ア!$A$2:$E$1545,2,FALSE),IF(W97="イ",VLOOKUP(U97,[2]イ!$A$3:$E$77,2,FALSE),IF(W97="ウ",HLOOKUP(U97,[2]ウ!$B$1:$QI$6,4,FALSE),IF(W97="エ",VLOOKUP(U97,[2]エ!#REF!,3,FALSE)&amp;"　"&amp;VLOOKUP(U97,[2]エ!#REF!,4,FALSE),""))))</f>
        <v>2
東書</v>
      </c>
      <c r="Y96" s="594" t="str">
        <f>IF(W97="ア",VLOOKUP(U97,[2]ア!$A$2:$E$1545,4,FALSE),IF(W97="イ",VLOOKUP(U97,[2]イ!$A$3:$E$77,4,FALSE),IF(W97="ウ",IF(HLOOKUP(U97,[2]ウ!$B$1:$QI$6,3,FALSE)="","",HLOOKUP(U97,[2]ウ!$B$1:$QI$6,3,FALSE)),"")))</f>
        <v>社会
606
※／◆</v>
      </c>
      <c r="Z96" s="595" t="str">
        <f>IF(W97="ア",VLOOKUP(U97,[2]ア!$A$2:$E$1545,5,FALSE),IF(W97="イ",VLOOKUP(U97,[2]イ!$A$3:$E$77,5,FALSE),IF(W97="ウ",HLOOKUP(U97,[2]ウ!$B$1:$QI$6,5,FALSE),IF(W97="エ",VLOOKUP(U97,[2]エ!#REF!,5,FALSE),""))))&amp;"　"&amp;IF(W97="ウ",HLOOKUP(U97,[2]ウ!$B$1:$QI$6,6,FALSE),"")</f>
        <v>新編　新しい社会６下　歴史編　</v>
      </c>
      <c r="AA96" s="596" t="s">
        <v>9589</v>
      </c>
      <c r="AB96" s="420"/>
      <c r="AC96" s="422" t="s">
        <v>9667</v>
      </c>
      <c r="AD96" s="424"/>
    </row>
    <row r="97" spans="1:30" s="44" customFormat="1" ht="18.899999999999999" customHeight="1" x14ac:dyDescent="0.45">
      <c r="A97" s="598" t="s">
        <v>9709</v>
      </c>
      <c r="B97" s="599"/>
      <c r="C97" s="600" t="s">
        <v>9570</v>
      </c>
      <c r="D97" s="601"/>
      <c r="E97" s="601"/>
      <c r="F97" s="602"/>
      <c r="G97" s="603"/>
      <c r="H97" s="431"/>
      <c r="I97" s="454"/>
      <c r="J97" s="437"/>
      <c r="K97" s="604" t="s">
        <v>9710</v>
      </c>
      <c r="L97" s="599"/>
      <c r="M97" s="600" t="s">
        <v>9570</v>
      </c>
      <c r="N97" s="601"/>
      <c r="O97" s="601"/>
      <c r="P97" s="602"/>
      <c r="Q97" s="603"/>
      <c r="R97" s="407"/>
      <c r="S97" s="432"/>
      <c r="T97" s="405"/>
      <c r="U97" s="598" t="s">
        <v>9711</v>
      </c>
      <c r="V97" s="599"/>
      <c r="W97" s="600" t="s">
        <v>9570</v>
      </c>
      <c r="X97" s="601"/>
      <c r="Y97" s="601"/>
      <c r="Z97" s="602"/>
      <c r="AA97" s="603"/>
      <c r="AB97" s="431"/>
      <c r="AC97" s="432"/>
      <c r="AD97" s="433"/>
    </row>
    <row r="98" spans="1:30" s="44" customFormat="1" ht="18.899999999999999" customHeight="1" x14ac:dyDescent="0.45">
      <c r="A98" s="605" t="s">
        <v>9712</v>
      </c>
      <c r="B98" s="592" t="s">
        <v>9594</v>
      </c>
      <c r="C98" s="593" t="s">
        <v>9594</v>
      </c>
      <c r="D98" s="594" t="str">
        <f>IF(C99="ア",VLOOKUP(A99,[2]ア!$A$2:$E$1545,2,FALSE),IF(C99="イ",VLOOKUP(A99,[2]イ!$A$3:$E$77,2,FALSE),IF(C99="ウ",HLOOKUP(A99,[2]ウ!$B$1:$QI$6,4,FALSE),IF(C99="エ",VLOOKUP(A99,[2]エ!#REF!,3,FALSE)&amp;"　"&amp;VLOOKUP(A99,[2]エ!#REF!,4,FALSE),""))))</f>
        <v>2
東書</v>
      </c>
      <c r="E98" s="594" t="str">
        <f>IF(C99="ア",VLOOKUP(A99,[2]ア!$A$2:$E$1545,4,FALSE),IF(C99="イ",VLOOKUP(A99,[2]イ!$A$3:$E$77,4,FALSE),IF(C99="ウ",IF(HLOOKUP(A99,[2]ウ!$B$1:$QI$6,3,FALSE)="","",HLOOKUP(A99,[2]ウ!$B$1:$QI$6,3,FALSE)),"")))</f>
        <v>算数
412
※／◆</v>
      </c>
      <c r="F98" s="595" t="str">
        <f>IF(C99="ア",VLOOKUP(A99,[2]ア!$A$2:$E$1545,5,FALSE),IF(C99="イ",VLOOKUP(A99,[2]イ!$A$3:$E$77,5,FALSE),IF(C99="ウ",HLOOKUP(A99,[2]ウ!$B$1:$QI$6,5,FALSE),IF(C99="エ",VLOOKUP(A99,[2]エ!#REF!,5,FALSE),""))))&amp;"　"&amp;IF(C99="ウ",HLOOKUP(A99,[2]ウ!$B$1:$QI$6,6,FALSE),"")</f>
        <v>新編　新しい算数　４上
考えたことが　つながるね！　</v>
      </c>
      <c r="G98" s="596" t="s">
        <v>9589</v>
      </c>
      <c r="H98" s="420"/>
      <c r="I98" s="453" t="s">
        <v>9663</v>
      </c>
      <c r="J98" s="429"/>
      <c r="K98" s="606" t="s">
        <v>9713</v>
      </c>
      <c r="L98" s="592" t="s">
        <v>9598</v>
      </c>
      <c r="M98" s="593" t="s">
        <v>9599</v>
      </c>
      <c r="N98" s="594" t="str">
        <f>IF(M99="ア",VLOOKUP(K99,[2]ア!$A$2:$E$1545,2,FALSE),IF(M99="イ",VLOOKUP(K99,[2]イ!$A$3:$E$77,2,FALSE),IF(M99="ウ",HLOOKUP(K99,[2]ウ!$B$1:$QI$6,4,FALSE),IF(M99="エ",VLOOKUP(K99,[2]エ!#REF!,3,FALSE)&amp;"　"&amp;VLOOKUP(K99,[2]エ!#REF!,4,FALSE),""))))</f>
        <v>46
帝国</v>
      </c>
      <c r="O98" s="594" t="str">
        <f>IF(M99="ア",VLOOKUP(K99,[2]ア!$A$2:$E$1545,4,FALSE),IF(M99="イ",VLOOKUP(K99,[2]イ!$A$3:$E$77,4,FALSE),IF(M99="ウ",IF(HLOOKUP(K99,[2]ウ!$B$1:$QI$6,3,FALSE)="","",HLOOKUP(K99,[2]ウ!$B$1:$QI$6,3,FALSE)),"")))</f>
        <v>地図
304
※／◆</v>
      </c>
      <c r="P98" s="595" t="str">
        <f>IF(M99="ア",VLOOKUP(K99,[2]ア!$A$2:$E$1545,5,FALSE),IF(M99="イ",VLOOKUP(K99,[2]イ!$A$3:$E$77,5,FALSE),IF(M99="ウ",HLOOKUP(K99,[2]ウ!$B$1:$QI$6,5,FALSE),IF(M99="エ",VLOOKUP(K99,[2]エ!#REF!,5,FALSE),""))))&amp;"　"&amp;IF(M99="ウ",HLOOKUP(K99,[2]ウ!$B$1:$QI$6,6,FALSE),"")</f>
        <v>楽しく学ぶ　小学生の地図帳　 
３・４・５・６年　</v>
      </c>
      <c r="Q98" s="596" t="s">
        <v>9589</v>
      </c>
      <c r="R98" s="406"/>
      <c r="S98" s="422" t="s">
        <v>9714</v>
      </c>
      <c r="T98" s="429" t="s">
        <v>9597</v>
      </c>
      <c r="U98" s="605" t="s">
        <v>9715</v>
      </c>
      <c r="V98" s="592" t="s">
        <v>9598</v>
      </c>
      <c r="W98" s="593" t="s">
        <v>9599</v>
      </c>
      <c r="X98" s="594" t="str">
        <f>IF(W99="ア",VLOOKUP(U99,[2]ア!$A$2:$E$1545,2,FALSE),IF(W99="イ",VLOOKUP(U99,[2]イ!$A$3:$E$77,2,FALSE),IF(W99="ウ",HLOOKUP(U99,[2]ウ!$B$1:$QI$6,4,FALSE),IF(W99="エ",VLOOKUP(U99,[2]エ!#REF!,3,FALSE)&amp;"　"&amp;VLOOKUP(U99,[2]エ!#REF!,4,FALSE),""))))</f>
        <v>46
帝国</v>
      </c>
      <c r="Y98" s="594" t="str">
        <f>IF(W99="ア",VLOOKUP(U99,[2]ア!$A$2:$E$1545,4,FALSE),IF(W99="イ",VLOOKUP(U99,[2]イ!$A$3:$E$77,4,FALSE),IF(W99="ウ",IF(HLOOKUP(U99,[2]ウ!$B$1:$QI$6,3,FALSE)="","",HLOOKUP(U99,[2]ウ!$B$1:$QI$6,3,FALSE)),"")))</f>
        <v>地図
304
※／◆</v>
      </c>
      <c r="Z98" s="595" t="str">
        <f>IF(W99="ア",VLOOKUP(U99,[2]ア!$A$2:$E$1545,5,FALSE),IF(W99="イ",VLOOKUP(U99,[2]イ!$A$3:$E$77,5,FALSE),IF(W99="ウ",HLOOKUP(U99,[2]ウ!$B$1:$QI$6,5,FALSE),IF(W99="エ",VLOOKUP(U99,[2]エ!#REF!,5,FALSE),""))))&amp;"　"&amp;IF(W99="ウ",HLOOKUP(U99,[2]ウ!$B$1:$QI$6,6,FALSE),"")</f>
        <v>楽しく学ぶ　小学生の地図帳　 
３・４・５・６年　</v>
      </c>
      <c r="AA98" s="596" t="s">
        <v>9589</v>
      </c>
      <c r="AB98" s="420"/>
      <c r="AC98" s="422" t="s">
        <v>9714</v>
      </c>
      <c r="AD98" s="424" t="s">
        <v>9597</v>
      </c>
    </row>
    <row r="99" spans="1:30" s="44" customFormat="1" ht="18.899999999999999" customHeight="1" x14ac:dyDescent="0.45">
      <c r="A99" s="598" t="s">
        <v>9716</v>
      </c>
      <c r="B99" s="599"/>
      <c r="C99" s="600" t="s">
        <v>9570</v>
      </c>
      <c r="D99" s="601"/>
      <c r="E99" s="601"/>
      <c r="F99" s="602"/>
      <c r="G99" s="603"/>
      <c r="H99" s="431"/>
      <c r="I99" s="454"/>
      <c r="J99" s="437"/>
      <c r="K99" s="604" t="s">
        <v>9709</v>
      </c>
      <c r="L99" s="599"/>
      <c r="M99" s="600" t="s">
        <v>9570</v>
      </c>
      <c r="N99" s="601"/>
      <c r="O99" s="601"/>
      <c r="P99" s="602"/>
      <c r="Q99" s="603"/>
      <c r="R99" s="407"/>
      <c r="S99" s="432"/>
      <c r="T99" s="437"/>
      <c r="U99" s="598" t="s">
        <v>9709</v>
      </c>
      <c r="V99" s="599"/>
      <c r="W99" s="600" t="s">
        <v>9570</v>
      </c>
      <c r="X99" s="601"/>
      <c r="Y99" s="601"/>
      <c r="Z99" s="602"/>
      <c r="AA99" s="603"/>
      <c r="AB99" s="431"/>
      <c r="AC99" s="432"/>
      <c r="AD99" s="433"/>
    </row>
    <row r="100" spans="1:30" s="44" customFormat="1" ht="18.899999999999999" customHeight="1" x14ac:dyDescent="0.45">
      <c r="A100" s="605" t="s">
        <v>9717</v>
      </c>
      <c r="B100" s="592" t="s">
        <v>9594</v>
      </c>
      <c r="C100" s="593" t="s">
        <v>9594</v>
      </c>
      <c r="D100" s="594" t="str">
        <f>IF(C101="ア",VLOOKUP(A101,[2]ア!$A$2:$E$1545,2,FALSE),IF(C101="イ",VLOOKUP(A101,[2]イ!$A$3:$E$77,2,FALSE),IF(C101="ウ",HLOOKUP(A101,[2]ウ!$B$1:$QI$6,4,FALSE),IF(C101="エ",VLOOKUP(A101,[2]エ!#REF!,3,FALSE)&amp;"　"&amp;VLOOKUP(A101,[2]エ!#REF!,4,FALSE),""))))</f>
        <v>2
東書</v>
      </c>
      <c r="E100" s="594" t="str">
        <f>IF(C101="ア",VLOOKUP(A101,[2]ア!$A$2:$E$1545,4,FALSE),IF(C101="イ",VLOOKUP(A101,[2]イ!$A$3:$E$77,4,FALSE),IF(C101="ウ",IF(HLOOKUP(A101,[2]ウ!$B$1:$QI$6,3,FALSE)="","",HLOOKUP(A101,[2]ウ!$B$1:$QI$6,3,FALSE)),"")))</f>
        <v>算数
413
※／◆</v>
      </c>
      <c r="F100" s="595" t="str">
        <f>IF(C101="ア",VLOOKUP(A101,[2]ア!$A$2:$E$1545,5,FALSE),IF(C101="イ",VLOOKUP(A101,[2]イ!$A$3:$E$77,5,FALSE),IF(C101="ウ",HLOOKUP(A101,[2]ウ!$B$1:$QI$6,5,FALSE),IF(C101="エ",VLOOKUP(A101,[2]エ!#REF!,5,FALSE),""))))&amp;"　"&amp;IF(C101="ウ",HLOOKUP(A101,[2]ウ!$B$1:$QI$6,6,FALSE),"")</f>
        <v>新編　新しい算数　４下
考えたことが　つながるね！　</v>
      </c>
      <c r="G100" s="596" t="s">
        <v>9589</v>
      </c>
      <c r="H100" s="420"/>
      <c r="I100" s="453" t="s">
        <v>9663</v>
      </c>
      <c r="J100" s="429"/>
      <c r="K100" s="606" t="s">
        <v>9718</v>
      </c>
      <c r="L100" s="592" t="s">
        <v>9594</v>
      </c>
      <c r="M100" s="593" t="s">
        <v>9594</v>
      </c>
      <c r="N100" s="594" t="str">
        <f>IF(M101="ア",VLOOKUP(K101,[2]ア!$A$2:$E$1545,2,FALSE),IF(M101="イ",VLOOKUP(K101,[2]イ!$A$3:$E$77,2,FALSE),IF(M101="ウ",HLOOKUP(K101,[2]ウ!$B$1:$QI$6,4,FALSE),IF(M101="エ",VLOOKUP(K101,[2]エ!#REF!,3,FALSE)&amp;"　"&amp;VLOOKUP(K101,[2]エ!#REF!,4,FALSE),""))))</f>
        <v>2
東書</v>
      </c>
      <c r="O100" s="594" t="str">
        <f>IF(M101="ア",VLOOKUP(K101,[2]ア!$A$2:$E$1545,4,FALSE),IF(M101="イ",VLOOKUP(K101,[2]イ!$A$3:$E$77,4,FALSE),IF(M101="ウ",IF(HLOOKUP(K101,[2]ウ!$B$1:$QI$6,3,FALSE)="","",HLOOKUP(K101,[2]ウ!$B$1:$QI$6,3,FALSE)),"")))</f>
        <v>算数
512
※／◆</v>
      </c>
      <c r="P100" s="595" t="str">
        <f>IF(M101="ア",VLOOKUP(K101,[2]ア!$A$2:$E$1545,5,FALSE),IF(M101="イ",VLOOKUP(K101,[2]イ!$A$3:$E$77,5,FALSE),IF(M101="ウ",HLOOKUP(K101,[2]ウ!$B$1:$QI$6,5,FALSE),IF(M101="エ",VLOOKUP(K101,[2]エ!#REF!,5,FALSE),""))))&amp;"　"&amp;IF(M101="ウ",HLOOKUP(K101,[2]ウ!$B$1:$QI$6,6,FALSE),"")</f>
        <v>新編　新しい算数　５上
考えたことが　つながるね！　</v>
      </c>
      <c r="Q100" s="596" t="s">
        <v>9589</v>
      </c>
      <c r="R100" s="406"/>
      <c r="S100" s="422" t="s">
        <v>9665</v>
      </c>
      <c r="T100" s="404"/>
      <c r="U100" s="605" t="s">
        <v>9719</v>
      </c>
      <c r="V100" s="592" t="s">
        <v>9594</v>
      </c>
      <c r="W100" s="593" t="s">
        <v>9594</v>
      </c>
      <c r="X100" s="594" t="str">
        <f>IF(W101="ア",VLOOKUP(U101,[2]ア!$A$2:$E$1545,2,FALSE),IF(W101="イ",VLOOKUP(U101,[2]イ!$A$3:$E$77,2,FALSE),IF(W101="ウ",HLOOKUP(U101,[2]ウ!$B$1:$QI$6,4,FALSE),IF(W101="エ",VLOOKUP(U101,[2]エ!#REF!,3,FALSE)&amp;"　"&amp;VLOOKUP(U101,[2]エ!#REF!,4,FALSE),""))))</f>
        <v>2
東書</v>
      </c>
      <c r="Y100" s="594" t="str">
        <f>IF(W101="ア",VLOOKUP(U101,[2]ア!$A$2:$E$1545,4,FALSE),IF(W101="イ",VLOOKUP(U101,[2]イ!$A$3:$E$77,4,FALSE),IF(W101="ウ",IF(HLOOKUP(U101,[2]ウ!$B$1:$QI$6,3,FALSE)="","",HLOOKUP(U101,[2]ウ!$B$1:$QI$6,3,FALSE)),"")))</f>
        <v>算数
612
※／◆</v>
      </c>
      <c r="Z100" s="595" t="str">
        <f>IF(W101="ア",VLOOKUP(U101,[2]ア!$A$2:$E$1545,5,FALSE),IF(W101="イ",VLOOKUP(U101,[2]イ!$A$3:$E$77,5,FALSE),IF(W101="ウ",HLOOKUP(U101,[2]ウ!$B$1:$QI$6,5,FALSE),IF(W101="エ",VLOOKUP(U101,[2]エ!#REF!,5,FALSE),""))))&amp;"　"&amp;IF(W101="ウ",HLOOKUP(U101,[2]ウ!$B$1:$QI$6,6,FALSE),"")</f>
        <v>新編　新しい算数　６
数学へジャンプ！　</v>
      </c>
      <c r="AA100" s="596" t="s">
        <v>9592</v>
      </c>
      <c r="AB100" s="406"/>
      <c r="AC100" s="422" t="s">
        <v>9667</v>
      </c>
      <c r="AD100" s="424"/>
    </row>
    <row r="101" spans="1:30" s="44" customFormat="1" ht="18.899999999999999" customHeight="1" x14ac:dyDescent="0.45">
      <c r="A101" s="598" t="s">
        <v>9720</v>
      </c>
      <c r="B101" s="599"/>
      <c r="C101" s="600" t="s">
        <v>9570</v>
      </c>
      <c r="D101" s="601"/>
      <c r="E101" s="601"/>
      <c r="F101" s="602"/>
      <c r="G101" s="603"/>
      <c r="H101" s="431"/>
      <c r="I101" s="454"/>
      <c r="J101" s="437"/>
      <c r="K101" s="604" t="s">
        <v>4845</v>
      </c>
      <c r="L101" s="599"/>
      <c r="M101" s="600" t="s">
        <v>9570</v>
      </c>
      <c r="N101" s="601"/>
      <c r="O101" s="601"/>
      <c r="P101" s="602"/>
      <c r="Q101" s="603"/>
      <c r="R101" s="407"/>
      <c r="S101" s="432"/>
      <c r="T101" s="405"/>
      <c r="U101" s="604" t="s">
        <v>9721</v>
      </c>
      <c r="V101" s="599"/>
      <c r="W101" s="600" t="s">
        <v>9570</v>
      </c>
      <c r="X101" s="601"/>
      <c r="Y101" s="601"/>
      <c r="Z101" s="602"/>
      <c r="AA101" s="603"/>
      <c r="AB101" s="407"/>
      <c r="AC101" s="432"/>
      <c r="AD101" s="433"/>
    </row>
    <row r="102" spans="1:30" s="44" customFormat="1" ht="18.899999999999999" customHeight="1" x14ac:dyDescent="0.45">
      <c r="A102" s="605" t="s">
        <v>9722</v>
      </c>
      <c r="B102" s="592" t="s">
        <v>9594</v>
      </c>
      <c r="C102" s="593" t="s">
        <v>9594</v>
      </c>
      <c r="D102" s="594" t="str">
        <f>IF(C103="ア",VLOOKUP(A103,[2]ア!$A$2:$E$1545,2,FALSE),IF(C103="イ",VLOOKUP(A103,[2]イ!$A$3:$E$77,2,FALSE),IF(C103="ウ",HLOOKUP(A103,[2]ウ!$B$1:$QI$6,4,FALSE),IF(C103="エ",VLOOKUP(A103,[2]エ!#REF!,3,FALSE)&amp;"　"&amp;VLOOKUP(A103,[2]エ!#REF!,4,FALSE),""))))</f>
        <v>2
東書</v>
      </c>
      <c r="E102" s="594" t="str">
        <f>IF(C103="ア",VLOOKUP(A103,[2]ア!$A$2:$E$1545,4,FALSE),IF(C103="イ",VLOOKUP(A103,[2]イ!$A$3:$E$77,4,FALSE),IF(C103="ウ",IF(HLOOKUP(A103,[2]ウ!$B$1:$QI$6,3,FALSE)="","",HLOOKUP(A103,[2]ウ!$B$1:$QI$6,3,FALSE)),"")))</f>
        <v>算数
112
※／◆</v>
      </c>
      <c r="F102" s="595" t="str">
        <f>IF(C103="ア",VLOOKUP(A103,[2]ア!$A$2:$E$1545,5,FALSE),IF(C103="イ",VLOOKUP(A103,[2]イ!$A$3:$E$77,5,FALSE),IF(C103="ウ",HLOOKUP(A103,[2]ウ!$B$1:$QI$6,5,FALSE),IF(C103="エ",VLOOKUP(A103,[2]エ!#REF!,5,FALSE),""))))&amp;"　"&amp;IF(C103="ウ",HLOOKUP(A103,[2]ウ!$B$1:$QI$6,6,FALSE),"")</f>
        <v>新編　あたらしい　さんすう　１①
はじめよう！さんすう　</v>
      </c>
      <c r="G102" s="596" t="s">
        <v>9592</v>
      </c>
      <c r="H102" s="420"/>
      <c r="I102" s="453" t="s">
        <v>9663</v>
      </c>
      <c r="J102" s="429"/>
      <c r="K102" s="606" t="s">
        <v>9723</v>
      </c>
      <c r="L102" s="592" t="s">
        <v>9594</v>
      </c>
      <c r="M102" s="593" t="s">
        <v>9594</v>
      </c>
      <c r="N102" s="594" t="str">
        <f>IF(M103="ア",VLOOKUP(K103,[2]ア!$A$2:$E$1545,2,FALSE),IF(M103="イ",VLOOKUP(K103,[2]イ!$A$3:$E$77,2,FALSE),IF(M103="ウ",HLOOKUP(K103,[2]ウ!$B$1:$QI$6,4,FALSE),IF(M103="エ",VLOOKUP(K103,[2]エ!#REF!,3,FALSE)&amp;"　"&amp;VLOOKUP(K103,[2]エ!#REF!,4,FALSE),""))))</f>
        <v>2
東書</v>
      </c>
      <c r="O102" s="594" t="str">
        <f>IF(M103="ア",VLOOKUP(K103,[2]ア!$A$2:$E$1545,4,FALSE),IF(M103="イ",VLOOKUP(K103,[2]イ!$A$3:$E$77,4,FALSE),IF(M103="ウ",IF(HLOOKUP(K103,[2]ウ!$B$1:$QI$6,3,FALSE)="","",HLOOKUP(K103,[2]ウ!$B$1:$QI$6,3,FALSE)),"")))</f>
        <v>算数
513
※／◆</v>
      </c>
      <c r="P102" s="595" t="str">
        <f>IF(M103="ア",VLOOKUP(K103,[2]ア!$A$2:$E$1545,5,FALSE),IF(M103="イ",VLOOKUP(K103,[2]イ!$A$3:$E$77,5,FALSE),IF(M103="ウ",HLOOKUP(K103,[2]ウ!$B$1:$QI$6,5,FALSE),IF(M103="エ",VLOOKUP(K103,[2]エ!#REF!,5,FALSE),""))))&amp;"　"&amp;IF(M103="ウ",HLOOKUP(K103,[2]ウ!$B$1:$QI$6,6,FALSE),"")</f>
        <v>新編　新しい算数　５下
考えたことが　つながるね！　</v>
      </c>
      <c r="Q102" s="596" t="s">
        <v>9589</v>
      </c>
      <c r="R102" s="406"/>
      <c r="S102" s="422" t="s">
        <v>9665</v>
      </c>
      <c r="T102" s="404"/>
      <c r="U102" s="605" t="s">
        <v>9724</v>
      </c>
      <c r="V102" s="592" t="s">
        <v>9594</v>
      </c>
      <c r="W102" s="593" t="s">
        <v>9594</v>
      </c>
      <c r="X102" s="594" t="str">
        <f>IF(W103="ア",VLOOKUP(U103,[2]ア!$A$2:$E$1545,2,FALSE),IF(W103="イ",VLOOKUP(U103,[2]イ!$A$3:$E$77,2,FALSE),IF(W103="ウ",HLOOKUP(U103,[2]ウ!$B$1:$QI$6,4,FALSE),IF(W103="エ",VLOOKUP(U103,[2]エ!#REF!,3,FALSE)&amp;"　"&amp;VLOOKUP(U103,[2]エ!#REF!,4,FALSE),""))))</f>
        <v>2
東書</v>
      </c>
      <c r="Y102" s="594" t="str">
        <f>IF(W103="ア",VLOOKUP(U103,[2]ア!$A$2:$E$1545,4,FALSE),IF(W103="イ",VLOOKUP(U103,[2]イ!$A$3:$E$77,4,FALSE),IF(W103="ウ",IF(HLOOKUP(U103,[2]ウ!$B$1:$QI$6,3,FALSE)="","",HLOOKUP(U103,[2]ウ!$B$1:$QI$6,3,FALSE)),"")))</f>
        <v>算数
212
※／◆</v>
      </c>
      <c r="Z102" s="595" t="str">
        <f>IF(W103="ア",VLOOKUP(U103,[2]ア!$A$2:$E$1545,5,FALSE),IF(W103="イ",VLOOKUP(U103,[2]イ!$A$3:$E$77,5,FALSE),IF(W103="ウ",HLOOKUP(U103,[2]ウ!$B$1:$QI$6,5,FALSE),IF(W103="エ",VLOOKUP(U103,[2]エ!#REF!,5,FALSE),""))))&amp;"　"&amp;IF(W103="ウ",HLOOKUP(U103,[2]ウ!$B$1:$QI$6,6,FALSE),"")</f>
        <v>新編　新しい算数　２上
考えるって　おもしろい！　</v>
      </c>
      <c r="AA102" s="596" t="s">
        <v>9592</v>
      </c>
      <c r="AB102" s="406"/>
      <c r="AC102" s="422" t="s">
        <v>9680</v>
      </c>
      <c r="AD102" s="424" t="s">
        <v>9597</v>
      </c>
    </row>
    <row r="103" spans="1:30" s="44" customFormat="1" ht="18.899999999999999" customHeight="1" x14ac:dyDescent="0.45">
      <c r="A103" s="598" t="s">
        <v>9725</v>
      </c>
      <c r="B103" s="599"/>
      <c r="C103" s="600" t="s">
        <v>9570</v>
      </c>
      <c r="D103" s="601"/>
      <c r="E103" s="601"/>
      <c r="F103" s="602"/>
      <c r="G103" s="603"/>
      <c r="H103" s="431"/>
      <c r="I103" s="454"/>
      <c r="J103" s="437"/>
      <c r="K103" s="604" t="s">
        <v>9726</v>
      </c>
      <c r="L103" s="599"/>
      <c r="M103" s="600" t="s">
        <v>9570</v>
      </c>
      <c r="N103" s="601"/>
      <c r="O103" s="601"/>
      <c r="P103" s="602"/>
      <c r="Q103" s="603"/>
      <c r="R103" s="407"/>
      <c r="S103" s="432"/>
      <c r="T103" s="405"/>
      <c r="U103" s="604" t="s">
        <v>9727</v>
      </c>
      <c r="V103" s="599"/>
      <c r="W103" s="600" t="s">
        <v>9570</v>
      </c>
      <c r="X103" s="601"/>
      <c r="Y103" s="601"/>
      <c r="Z103" s="602"/>
      <c r="AA103" s="603"/>
      <c r="AB103" s="407"/>
      <c r="AC103" s="432"/>
      <c r="AD103" s="433"/>
    </row>
    <row r="104" spans="1:30" s="44" customFormat="1" ht="18.899999999999999" customHeight="1" x14ac:dyDescent="0.45">
      <c r="A104" s="605" t="s">
        <v>9728</v>
      </c>
      <c r="B104" s="592" t="s">
        <v>9594</v>
      </c>
      <c r="C104" s="593" t="s">
        <v>9594</v>
      </c>
      <c r="D104" s="594" t="str">
        <f>IF(C105="ア",VLOOKUP(A105,[2]ア!$A$2:$E$1545,2,FALSE),IF(C105="イ",VLOOKUP(A105,[2]イ!$A$3:$E$77,2,FALSE),IF(C105="ウ",HLOOKUP(A105,[2]ウ!$B$1:$QI$6,4,FALSE),IF(C105="エ",VLOOKUP(A105,[2]エ!#REF!,3,FALSE)&amp;"　"&amp;VLOOKUP(A105,[2]エ!#REF!,4,FALSE),""))))</f>
        <v>2
東書</v>
      </c>
      <c r="E104" s="594" t="str">
        <f>IF(C105="ア",VLOOKUP(A105,[2]ア!$A$2:$E$1545,4,FALSE),IF(C105="イ",VLOOKUP(A105,[2]イ!$A$3:$E$77,4,FALSE),IF(C105="ウ",IF(HLOOKUP(A105,[2]ウ!$B$1:$QI$6,3,FALSE)="","",HLOOKUP(A105,[2]ウ!$B$1:$QI$6,3,FALSE)),"")))</f>
        <v>算数
113
※／◆</v>
      </c>
      <c r="F104" s="595" t="str">
        <f>IF(C105="ア",VLOOKUP(A105,[2]ア!$A$2:$E$1545,5,FALSE),IF(C105="イ",VLOOKUP(A105,[2]イ!$A$3:$E$77,5,FALSE),IF(C105="ウ",HLOOKUP(A105,[2]ウ!$B$1:$QI$6,5,FALSE),IF(C105="エ",VLOOKUP(A105,[2]エ!#REF!,5,FALSE),""))))&amp;"　"&amp;IF(C105="ウ",HLOOKUP(A105,[2]ウ!$B$1:$QI$6,6,FALSE),"")</f>
        <v>新編　あたらしい　さんすう　１②
みつけよう！さんすう　</v>
      </c>
      <c r="G104" s="596" t="s">
        <v>9592</v>
      </c>
      <c r="H104" s="420"/>
      <c r="I104" s="453" t="s">
        <v>9663</v>
      </c>
      <c r="J104" s="429"/>
      <c r="K104" s="606" t="s">
        <v>9729</v>
      </c>
      <c r="L104" s="592" t="s">
        <v>9594</v>
      </c>
      <c r="M104" s="593" t="s">
        <v>9594</v>
      </c>
      <c r="N104" s="594" t="str">
        <f>IF(M105="ア",VLOOKUP(K105,[2]ア!$A$2:$E$1545,2,FALSE),IF(M105="イ",VLOOKUP(K105,[2]イ!$A$3:$E$77,2,FALSE),IF(M105="ウ",HLOOKUP(K105,[2]ウ!$B$1:$QI$6,4,FALSE),IF(M105="エ",VLOOKUP(K105,[2]エ!#REF!,3,FALSE)&amp;"　"&amp;VLOOKUP(K105,[2]エ!#REF!,4,FALSE),""))))</f>
        <v>2
東書</v>
      </c>
      <c r="O104" s="594" t="str">
        <f>IF(M105="ア",VLOOKUP(K105,[2]ア!$A$2:$E$1545,4,FALSE),IF(M105="イ",VLOOKUP(K105,[2]イ!$A$3:$E$77,4,FALSE),IF(M105="ウ",IF(HLOOKUP(K105,[2]ウ!$B$1:$QI$6,3,FALSE)="","",HLOOKUP(K105,[2]ウ!$B$1:$QI$6,3,FALSE)),"")))</f>
        <v>算数
212
※／◆</v>
      </c>
      <c r="P104" s="595" t="str">
        <f>IF(M105="ア",VLOOKUP(K105,[2]ア!$A$2:$E$1545,5,FALSE),IF(M105="イ",VLOOKUP(K105,[2]イ!$A$3:$E$77,5,FALSE),IF(M105="ウ",HLOOKUP(K105,[2]ウ!$B$1:$QI$6,5,FALSE),IF(M105="エ",VLOOKUP(K105,[2]エ!#REF!,5,FALSE),""))))&amp;"　"&amp;IF(M105="ウ",HLOOKUP(K105,[2]ウ!$B$1:$QI$6,6,FALSE),"")</f>
        <v>新編　新しい算数　２上
考えるって　おもしろい！　</v>
      </c>
      <c r="Q104" s="596" t="s">
        <v>9592</v>
      </c>
      <c r="R104" s="406"/>
      <c r="S104" s="422" t="s">
        <v>9680</v>
      </c>
      <c r="T104" s="404"/>
      <c r="U104" s="605" t="s">
        <v>9730</v>
      </c>
      <c r="V104" s="592" t="s">
        <v>9594</v>
      </c>
      <c r="W104" s="593" t="s">
        <v>9594</v>
      </c>
      <c r="X104" s="594" t="str">
        <f>IF(W105="ア",VLOOKUP(U105,[2]ア!$A$2:$E$1545,2,FALSE),IF(W105="イ",VLOOKUP(U105,[2]イ!$A$3:$E$77,2,FALSE),IF(W105="ウ",HLOOKUP(U105,[2]ウ!$B$1:$QI$6,4,FALSE),IF(W105="エ",VLOOKUP(U105,[2]エ!#REF!,3,FALSE)&amp;"　"&amp;VLOOKUP(U105,[2]エ!#REF!,4,FALSE),""))))</f>
        <v>2
東書</v>
      </c>
      <c r="Y104" s="594" t="str">
        <f>IF(W105="ア",VLOOKUP(U105,[2]ア!$A$2:$E$1545,4,FALSE),IF(W105="イ",VLOOKUP(U105,[2]イ!$A$3:$E$77,4,FALSE),IF(W105="ウ",IF(HLOOKUP(U105,[2]ウ!$B$1:$QI$6,3,FALSE)="","",HLOOKUP(U105,[2]ウ!$B$1:$QI$6,3,FALSE)),"")))</f>
        <v>算数
213
※／◆</v>
      </c>
      <c r="Z104" s="595" t="str">
        <f>IF(W105="ア",VLOOKUP(U105,[2]ア!$A$2:$E$1545,5,FALSE),IF(W105="イ",VLOOKUP(U105,[2]イ!$A$3:$E$77,5,FALSE),IF(W105="ウ",HLOOKUP(U105,[2]ウ!$B$1:$QI$6,5,FALSE),IF(W105="エ",VLOOKUP(U105,[2]エ!#REF!,5,FALSE),""))))&amp;"　"&amp;IF(W105="ウ",HLOOKUP(U105,[2]ウ!$B$1:$QI$6,6,FALSE),"")</f>
        <v>新編　新しい算数　２下
考えるって　おもしろい！　</v>
      </c>
      <c r="AA104" s="596" t="s">
        <v>9592</v>
      </c>
      <c r="AB104" s="406"/>
      <c r="AC104" s="422" t="s">
        <v>9680</v>
      </c>
      <c r="AD104" s="424" t="s">
        <v>9597</v>
      </c>
    </row>
    <row r="105" spans="1:30" s="44" customFormat="1" ht="18.899999999999999" customHeight="1" x14ac:dyDescent="0.45">
      <c r="A105" s="598" t="s">
        <v>9731</v>
      </c>
      <c r="B105" s="599"/>
      <c r="C105" s="600" t="s">
        <v>9570</v>
      </c>
      <c r="D105" s="601"/>
      <c r="E105" s="601"/>
      <c r="F105" s="602"/>
      <c r="G105" s="603"/>
      <c r="H105" s="431"/>
      <c r="I105" s="454"/>
      <c r="J105" s="437"/>
      <c r="K105" s="604" t="s">
        <v>9727</v>
      </c>
      <c r="L105" s="599"/>
      <c r="M105" s="600" t="s">
        <v>9570</v>
      </c>
      <c r="N105" s="601"/>
      <c r="O105" s="601"/>
      <c r="P105" s="602"/>
      <c r="Q105" s="603"/>
      <c r="R105" s="407"/>
      <c r="S105" s="432"/>
      <c r="T105" s="405"/>
      <c r="U105" s="604" t="s">
        <v>9732</v>
      </c>
      <c r="V105" s="599"/>
      <c r="W105" s="600" t="s">
        <v>9570</v>
      </c>
      <c r="X105" s="601"/>
      <c r="Y105" s="601"/>
      <c r="Z105" s="602"/>
      <c r="AA105" s="603"/>
      <c r="AB105" s="407"/>
      <c r="AC105" s="432"/>
      <c r="AD105" s="433"/>
    </row>
    <row r="106" spans="1:30" s="44" customFormat="1" ht="18.899999999999999" customHeight="1" x14ac:dyDescent="0.45">
      <c r="A106" s="605" t="s">
        <v>9733</v>
      </c>
      <c r="B106" s="592" t="s">
        <v>9594</v>
      </c>
      <c r="C106" s="593" t="s">
        <v>9594</v>
      </c>
      <c r="D106" s="594" t="str">
        <f>IF(C107="ア",VLOOKUP(A107,[2]ア!$A$2:$E$1545,2,FALSE),IF(C107="イ",VLOOKUP(A107,[2]イ!$A$3:$E$77,2,FALSE),IF(C107="ウ",HLOOKUP(A107,[2]ウ!$B$1:$QI$6,4,FALSE),IF(C107="エ",VLOOKUP(A107,[2]エ!#REF!,3,FALSE)&amp;"　"&amp;VLOOKUP(A107,[2]エ!#REF!,4,FALSE),""))))</f>
        <v>10-4　こ　ぐ　ま　社</v>
      </c>
      <c r="E106" s="594" t="str">
        <f>IF(C107="ア",VLOOKUP(A107,[2]ア!$A$2:$E$1545,4,FALSE),IF(C107="イ",VLOOKUP(A107,[2]イ!$A$3:$E$77,4,FALSE),IF(C107="ウ",IF(HLOOKUP(A107,[2]ウ!$B$1:$QI$6,3,FALSE)="","",HLOOKUP(A107,[2]ウ!$B$1:$QI$6,3,FALSE)),"")))</f>
        <v/>
      </c>
      <c r="F106" s="595" t="str">
        <f>IF(C107="ア",VLOOKUP(A107,[2]ア!$A$2:$E$1545,5,FALSE),IF(C107="イ",VLOOKUP(A107,[2]イ!$A$3:$E$77,5,FALSE),IF(C107="ウ",HLOOKUP(A107,[2]ウ!$B$1:$QI$6,5,FALSE),IF(C107="エ",VLOOKUP(A107,[2]エ!#REF!,5,FALSE),""))))&amp;"　"&amp;IF(C107="ウ",HLOOKUP(A107,[2]ウ!$B$1:$QI$6,6,FALSE),"")</f>
        <v>ぶうとぴょんのえほん　おんなじおんなじ</v>
      </c>
      <c r="G106" s="596" t="s">
        <v>9587</v>
      </c>
      <c r="H106" s="420"/>
      <c r="I106" s="453" t="s">
        <v>9663</v>
      </c>
      <c r="J106" s="429"/>
      <c r="K106" s="606" t="s">
        <v>9734</v>
      </c>
      <c r="L106" s="592" t="s">
        <v>9594</v>
      </c>
      <c r="M106" s="593" t="s">
        <v>9594</v>
      </c>
      <c r="N106" s="594" t="str">
        <f>IF(M107="ア",VLOOKUP(K107,[2]ア!$A$2:$E$1545,2,FALSE),IF(M107="イ",VLOOKUP(K107,[2]イ!$A$3:$E$77,2,FALSE),IF(M107="ウ",HLOOKUP(K107,[2]ウ!$B$1:$QI$6,4,FALSE),IF(M107="エ",VLOOKUP(K107,[2]エ!#REF!,3,FALSE)&amp;"　"&amp;VLOOKUP(K107,[2]エ!#REF!,4,FALSE),""))))</f>
        <v>2
東書</v>
      </c>
      <c r="O106" s="594" t="str">
        <f>IF(M107="ア",VLOOKUP(K107,[2]ア!$A$2:$E$1545,4,FALSE),IF(M107="イ",VLOOKUP(K107,[2]イ!$A$3:$E$77,4,FALSE),IF(M107="ウ",IF(HLOOKUP(K107,[2]ウ!$B$1:$QI$6,3,FALSE)="","",HLOOKUP(K107,[2]ウ!$B$1:$QI$6,3,FALSE)),"")))</f>
        <v>算数
213
※／◆</v>
      </c>
      <c r="P106" s="595" t="str">
        <f>IF(M107="ア",VLOOKUP(K107,[2]ア!$A$2:$E$1545,5,FALSE),IF(M107="イ",VLOOKUP(K107,[2]イ!$A$3:$E$77,5,FALSE),IF(M107="ウ",HLOOKUP(K107,[2]ウ!$B$1:$QI$6,5,FALSE),IF(M107="エ",VLOOKUP(K107,[2]エ!#REF!,5,FALSE),""))))&amp;"　"&amp;IF(M107="ウ",HLOOKUP(K107,[2]ウ!$B$1:$QI$6,6,FALSE),"")</f>
        <v>新編　新しい算数　２下
考えるって　おもしろい！　</v>
      </c>
      <c r="Q106" s="596" t="s">
        <v>9592</v>
      </c>
      <c r="R106" s="406"/>
      <c r="S106" s="422" t="s">
        <v>9680</v>
      </c>
      <c r="T106" s="404"/>
      <c r="U106" s="605" t="s">
        <v>9735</v>
      </c>
      <c r="V106" s="592" t="s">
        <v>9581</v>
      </c>
      <c r="W106" s="593" t="s">
        <v>9581</v>
      </c>
      <c r="X106" s="594" t="str">
        <f>IF(W107="ア",VLOOKUP(U107,[2]ア!$A$2:$E$1545,2,FALSE),IF(W107="イ",VLOOKUP(U107,[2]イ!$A$3:$E$77,2,FALSE),IF(W107="ウ",HLOOKUP(U107,[2]ウ!$B$1:$QI$6,4,FALSE),IF(W107="エ",VLOOKUP(U107,[2]エ!#REF!,3,FALSE)&amp;"　"&amp;VLOOKUP(U107,[2]エ!#REF!,4,FALSE),""))))</f>
        <v>10-5　小　峰　書　店</v>
      </c>
      <c r="Y106" s="607" t="str">
        <f>IF(W107="ア",VLOOKUP(U107,[2]ア!$A$2:$E$1545,4,FALSE),IF(W107="イ",VLOOKUP(U107,[2]イ!$A$3:$E$77,4,FALSE),IF(W107="ウ",IF(HLOOKUP(U107,[2]ウ!$B$1:$QI$6,3,FALSE)="","",HLOOKUP(U107,[2]ウ!$B$1:$QI$6,3,FALSE)),"")))</f>
        <v/>
      </c>
      <c r="Z106" s="595" t="str">
        <f>IF(W107="ア",VLOOKUP(U107,[2]ア!$A$2:$E$1545,5,FALSE),IF(W107="イ",VLOOKUP(U107,[2]イ!$A$3:$E$77,5,FALSE),IF(W107="ウ",HLOOKUP(U107,[2]ウ!$B$1:$QI$6,5,FALSE),IF(W107="エ",VLOOKUP(U107,[2]エ!#REF!,5,FALSE),""))))&amp;"　"&amp;IF(W107="ウ",HLOOKUP(U107,[2]ウ!$B$1:$QI$6,6,FALSE),"")</f>
        <v>くまたんのはじめてシリーズ　おいしいおいしい
１・２・３</v>
      </c>
      <c r="AA106" s="596" t="s">
        <v>9691</v>
      </c>
      <c r="AB106" s="406"/>
      <c r="AC106" s="422" t="s">
        <v>9667</v>
      </c>
      <c r="AD106" s="402"/>
    </row>
    <row r="107" spans="1:30" s="44" customFormat="1" ht="18.899999999999999" customHeight="1" x14ac:dyDescent="0.45">
      <c r="A107" s="598">
        <v>9784772100090</v>
      </c>
      <c r="B107" s="599"/>
      <c r="C107" s="600" t="s">
        <v>9578</v>
      </c>
      <c r="D107" s="601"/>
      <c r="E107" s="601"/>
      <c r="F107" s="602"/>
      <c r="G107" s="603"/>
      <c r="H107" s="431"/>
      <c r="I107" s="454"/>
      <c r="J107" s="437"/>
      <c r="K107" s="604" t="s">
        <v>9732</v>
      </c>
      <c r="L107" s="599"/>
      <c r="M107" s="600" t="s">
        <v>9570</v>
      </c>
      <c r="N107" s="601"/>
      <c r="O107" s="601"/>
      <c r="P107" s="602"/>
      <c r="Q107" s="603"/>
      <c r="R107" s="407"/>
      <c r="S107" s="432"/>
      <c r="T107" s="405"/>
      <c r="U107" s="598">
        <v>9784338073028</v>
      </c>
      <c r="V107" s="599"/>
      <c r="W107" s="600" t="s">
        <v>9578</v>
      </c>
      <c r="X107" s="601"/>
      <c r="Y107" s="608"/>
      <c r="Z107" s="602"/>
      <c r="AA107" s="603"/>
      <c r="AB107" s="407"/>
      <c r="AC107" s="432"/>
      <c r="AD107" s="403"/>
    </row>
    <row r="108" spans="1:30" s="44" customFormat="1" ht="18.899999999999999" customHeight="1" x14ac:dyDescent="0.45">
      <c r="A108" s="605" t="s">
        <v>9736</v>
      </c>
      <c r="B108" s="592" t="s">
        <v>9737</v>
      </c>
      <c r="C108" s="593" t="s">
        <v>9737</v>
      </c>
      <c r="D108" s="594" t="str">
        <f>IF(C109="ア",VLOOKUP(A109,[2]ア!$A$2:$E$1545,2,FALSE),IF(C109="イ",VLOOKUP(A109,[2]イ!$A$3:$E$77,2,FALSE),IF(C109="ウ",HLOOKUP(A109,[2]ウ!$B$1:$QI$6,4,FALSE),IF(C109="エ",VLOOKUP(A109,[2]エ!#REF!,3,FALSE)&amp;"　"&amp;VLOOKUP(A109,[2]エ!#REF!,4,FALSE),""))))</f>
        <v>2
東書</v>
      </c>
      <c r="E108" s="594" t="str">
        <f>IF(C109="ア",VLOOKUP(A109,[2]ア!$A$2:$E$1545,4,FALSE),IF(C109="イ",VLOOKUP(A109,[2]イ!$A$3:$E$77,4,FALSE),IF(C109="ウ",IF(HLOOKUP(A109,[2]ウ!$B$1:$QI$6,3,FALSE)="","",HLOOKUP(A109,[2]ウ!$B$1:$QI$6,3,FALSE)),"")))</f>
        <v>理科
407
※／◆</v>
      </c>
      <c r="F108" s="595" t="str">
        <f>IF(C109="ア",VLOOKUP(A109,[2]ア!$A$2:$E$1545,5,FALSE),IF(C109="イ",VLOOKUP(A109,[2]イ!$A$3:$E$77,5,FALSE),IF(C109="ウ",HLOOKUP(A109,[2]ウ!$B$1:$QI$6,5,FALSE),IF(C109="エ",VLOOKUP(A109,[2]エ!#REF!,5,FALSE),""))))&amp;"　"&amp;IF(C109="ウ",HLOOKUP(A109,[2]ウ!$B$1:$QI$6,6,FALSE),"")</f>
        <v>新編　新しい理科　４　</v>
      </c>
      <c r="G108" s="596" t="s">
        <v>9589</v>
      </c>
      <c r="H108" s="420"/>
      <c r="I108" s="453" t="s">
        <v>9663</v>
      </c>
      <c r="J108" s="429"/>
      <c r="K108" s="606" t="s">
        <v>9738</v>
      </c>
      <c r="L108" s="592" t="s">
        <v>9594</v>
      </c>
      <c r="M108" s="593" t="s">
        <v>9594</v>
      </c>
      <c r="N108" s="594" t="str">
        <f>IF(M109="ア",VLOOKUP(K109,[2]ア!$A$2:$E$1545,2,FALSE),IF(M109="イ",VLOOKUP(K109,[2]イ!$A$3:$E$77,2,FALSE),IF(M109="ウ",HLOOKUP(K109,[2]ウ!$B$1:$QI$6,4,FALSE),IF(M109="エ",VLOOKUP(K109,[2]エ!#REF!,3,FALSE)&amp;"　"&amp;VLOOKUP(K109,[2]エ!#REF!,4,FALSE),""))))</f>
        <v>04-1　絵　本　館</v>
      </c>
      <c r="O108" s="607" t="str">
        <f>IF(M109="ア",VLOOKUP(K109,[2]ア!$A$2:$E$1545,4,FALSE),IF(M109="イ",VLOOKUP(K109,[2]イ!$A$3:$E$77,4,FALSE),IF(M109="ウ",IF(HLOOKUP(K109,[2]ウ!$B$1:$QI$6,3,FALSE)="","",HLOOKUP(K109,[2]ウ!$B$1:$QI$6,3,FALSE)),"")))</f>
        <v/>
      </c>
      <c r="P108" s="595" t="str">
        <f>IF(M109="ア",VLOOKUP(K109,[2]ア!$A$2:$E$1545,5,FALSE),IF(M109="イ",VLOOKUP(K109,[2]イ!$A$3:$E$77,5,FALSE),IF(M109="ウ",HLOOKUP(K109,[2]ウ!$B$1:$QI$6,5,FALSE),IF(M109="エ",VLOOKUP(K109,[2]エ!#REF!,5,FALSE),""))))&amp;"　"&amp;IF(M109="ウ",HLOOKUP(K109,[2]ウ!$B$1:$QI$6,6,FALSE),"")</f>
        <v>五味太郎・創作絵本　ふたりではんぶん</v>
      </c>
      <c r="Q108" s="596" t="s">
        <v>9691</v>
      </c>
      <c r="R108" s="406"/>
      <c r="S108" s="422" t="s">
        <v>9665</v>
      </c>
      <c r="T108" s="404"/>
      <c r="U108" s="606" t="s">
        <v>9739</v>
      </c>
      <c r="V108" s="592" t="s">
        <v>9737</v>
      </c>
      <c r="W108" s="609" t="s">
        <v>9737</v>
      </c>
      <c r="X108" s="594" t="str">
        <f>IF(W109="ア",VLOOKUP(U109,[2]ア!$A$2:$E$1545,2,FALSE),IF(W109="イ",VLOOKUP(U109,[2]イ!$A$3:$E$77,2,FALSE),IF(W109="ウ",HLOOKUP(U109,[2]ウ!$B$1:$QI$6,4,FALSE),IF(W109="エ",VLOOKUP(U109,[2]エ!#REF!,3,FALSE)&amp;"　"&amp;VLOOKUP(U109,[2]エ!#REF!,4,FALSE),""))))</f>
        <v>2
東書</v>
      </c>
      <c r="Y108" s="594" t="str">
        <f>IF(W109="ア",VLOOKUP(U109,[2]ア!$A$2:$E$1545,4,FALSE),IF(W109="イ",VLOOKUP(U109,[2]イ!$A$3:$E$77,4,FALSE),IF(W109="ウ",IF(HLOOKUP(U109,[2]ウ!$B$1:$QI$6,3,FALSE)="","",HLOOKUP(U109,[2]ウ!$B$1:$QI$6,3,FALSE)),"")))</f>
        <v>理科
607
※／◆</v>
      </c>
      <c r="Z108" s="595" t="str">
        <f>IF(W109="ア",VLOOKUP(U109,[2]ア!$A$2:$E$1545,5,FALSE),IF(W109="イ",VLOOKUP(U109,[2]イ!$A$3:$E$77,5,FALSE),IF(W109="ウ",HLOOKUP(U109,[2]ウ!$B$1:$QI$6,5,FALSE),IF(W109="エ",VLOOKUP(U109,[2]エ!#REF!,5,FALSE),""))))&amp;"　"&amp;IF(W109="ウ",HLOOKUP(U109,[2]ウ!$B$1:$QI$6,6,FALSE),"")</f>
        <v>新編　新しい理科　６　</v>
      </c>
      <c r="AA108" s="596" t="s">
        <v>9589</v>
      </c>
      <c r="AB108" s="406"/>
      <c r="AC108" s="422" t="s">
        <v>9667</v>
      </c>
      <c r="AD108" s="402"/>
    </row>
    <row r="109" spans="1:30" s="44" customFormat="1" ht="18.899999999999999" customHeight="1" x14ac:dyDescent="0.45">
      <c r="A109" s="598" t="s">
        <v>9740</v>
      </c>
      <c r="B109" s="599"/>
      <c r="C109" s="600" t="s">
        <v>9570</v>
      </c>
      <c r="D109" s="601"/>
      <c r="E109" s="601"/>
      <c r="F109" s="602"/>
      <c r="G109" s="603"/>
      <c r="H109" s="431"/>
      <c r="I109" s="454"/>
      <c r="J109" s="437"/>
      <c r="K109" s="604">
        <v>9784871100458</v>
      </c>
      <c r="L109" s="599"/>
      <c r="M109" s="600" t="s">
        <v>9578</v>
      </c>
      <c r="N109" s="601"/>
      <c r="O109" s="608"/>
      <c r="P109" s="602"/>
      <c r="Q109" s="603"/>
      <c r="R109" s="407"/>
      <c r="S109" s="432"/>
      <c r="T109" s="405"/>
      <c r="U109" s="604" t="s">
        <v>9741</v>
      </c>
      <c r="V109" s="599"/>
      <c r="W109" s="600" t="s">
        <v>9570</v>
      </c>
      <c r="X109" s="601"/>
      <c r="Y109" s="601"/>
      <c r="Z109" s="602"/>
      <c r="AA109" s="603"/>
      <c r="AB109" s="407"/>
      <c r="AC109" s="432"/>
      <c r="AD109" s="403"/>
    </row>
    <row r="110" spans="1:30" s="44" customFormat="1" ht="18.899999999999999" customHeight="1" x14ac:dyDescent="0.45">
      <c r="A110" s="605" t="s">
        <v>9742</v>
      </c>
      <c r="B110" s="592" t="s">
        <v>9595</v>
      </c>
      <c r="C110" s="593" t="s">
        <v>9595</v>
      </c>
      <c r="D110" s="594" t="str">
        <f>IF(C111="ア",VLOOKUP(A111,[2]ア!$A$2:$E$1545,2,FALSE),IF(C111="イ",VLOOKUP(A111,[2]イ!$A$3:$E$77,2,FALSE),IF(C111="ウ",HLOOKUP(A111,[2]ウ!$B$1:$QI$6,4,FALSE),IF(C111="エ",VLOOKUP(A111,[2]エ!#REF!,3,FALSE)&amp;"　"&amp;VLOOKUP(A111,[2]エ!#REF!,4,FALSE),""))))</f>
        <v>07-2　金　の　星　社</v>
      </c>
      <c r="E110" s="594" t="str">
        <f>IF(C111="ア",VLOOKUP(A111,[2]ア!$A$2:$E$1545,4,FALSE),IF(C111="イ",VLOOKUP(A111,[2]イ!$A$3:$E$77,4,FALSE),IF(C111="ウ",IF(HLOOKUP(A111,[2]ウ!$B$1:$QI$6,3,FALSE)="","",HLOOKUP(A111,[2]ウ!$B$1:$QI$6,3,FALSE)),"")))</f>
        <v/>
      </c>
      <c r="F110" s="595" t="str">
        <f>IF(C111="ア",VLOOKUP(A111,[2]ア!$A$2:$E$1545,5,FALSE),IF(C111="イ",VLOOKUP(A111,[2]イ!$A$3:$E$77,5,FALSE),IF(C111="ウ",HLOOKUP(A111,[2]ウ!$B$1:$QI$6,5,FALSE),IF(C111="エ",VLOOKUP(A111,[2]エ!#REF!,5,FALSE),""))))&amp;"　"&amp;IF(C111="ウ",HLOOKUP(A111,[2]ウ!$B$1:$QI$6,6,FALSE),"")</f>
        <v>やさしいからだのえほん１　からだのなかは
どうなっているの？</v>
      </c>
      <c r="G110" s="596" t="s">
        <v>9592</v>
      </c>
      <c r="H110" s="420"/>
      <c r="I110" s="453" t="s">
        <v>9663</v>
      </c>
      <c r="J110" s="429"/>
      <c r="K110" s="606" t="s">
        <v>9743</v>
      </c>
      <c r="L110" s="592" t="s">
        <v>9737</v>
      </c>
      <c r="M110" s="593" t="s">
        <v>9737</v>
      </c>
      <c r="N110" s="594" t="str">
        <f>IF(M111="ア",VLOOKUP(K111,[2]ア!$A$2:$E$1545,2,FALSE),IF(M111="イ",VLOOKUP(K111,[2]イ!$A$3:$E$77,2,FALSE),IF(M111="ウ",HLOOKUP(K111,[2]ウ!$B$1:$QI$6,4,FALSE),IF(M111="エ",VLOOKUP(K111,[2]エ!#REF!,3,FALSE)&amp;"　"&amp;VLOOKUP(K111,[2]エ!#REF!,4,FALSE),""))))</f>
        <v>2
東書</v>
      </c>
      <c r="O110" s="594" t="str">
        <f>IF(M111="ア",VLOOKUP(K111,[2]ア!$A$2:$E$1545,4,FALSE),IF(M111="イ",VLOOKUP(K111,[2]イ!$A$3:$E$77,4,FALSE),IF(M111="ウ",IF(HLOOKUP(K111,[2]ウ!$B$1:$QI$6,3,FALSE)="","",HLOOKUP(K111,[2]ウ!$B$1:$QI$6,3,FALSE)),"")))</f>
        <v>理科
507
※／◆</v>
      </c>
      <c r="P110" s="595" t="str">
        <f>IF(M111="ア",VLOOKUP(K111,[2]ア!$A$2:$E$1545,5,FALSE),IF(M111="イ",VLOOKUP(K111,[2]イ!$A$3:$E$77,5,FALSE),IF(M111="ウ",HLOOKUP(K111,[2]ウ!$B$1:$QI$6,5,FALSE),IF(M111="エ",VLOOKUP(K111,[2]エ!#REF!,5,FALSE),""))))&amp;"　"&amp;IF(M111="ウ",HLOOKUP(K111,[2]ウ!$B$1:$QI$6,6,FALSE),"")</f>
        <v>新編　新しい理科　５　</v>
      </c>
      <c r="Q110" s="596" t="s">
        <v>9589</v>
      </c>
      <c r="R110" s="406"/>
      <c r="S110" s="422" t="s">
        <v>9665</v>
      </c>
      <c r="T110" s="404"/>
      <c r="U110" s="610" t="s">
        <v>9744</v>
      </c>
      <c r="V110" s="592" t="s">
        <v>9595</v>
      </c>
      <c r="W110" s="593" t="s">
        <v>9595</v>
      </c>
      <c r="X110" s="611" t="str">
        <f>IF(W111="ア",VLOOKUP(U111,[2]ア!$A$2:$E$1545,2,FALSE),IF(W111="イ",VLOOKUP(U111,[2]イ!$A$3:$E$77,2,FALSE),IF(W111="ウ",HLOOKUP(U111,[2]ウ!$B$1:$QI$6,4,FALSE),IF(W111="エ",VLOOKUP(U111,[2]エ!#REF!,3,FALSE)&amp;"　"&amp;VLOOKUP(U111,[2]エ!#REF!,4,FALSE),""))))</f>
        <v>20-4　戸田デザイン</v>
      </c>
      <c r="Y110" s="612" t="str">
        <f>IF(W111="ア",VLOOKUP(U111,[2]ア!$A$2:$E$1545,4,FALSE),IF(W111="イ",VLOOKUP(U111,[2]イ!$A$3:$E$77,4,FALSE),IF(W111="ウ",IF(HLOOKUP(U111,[2]ウ!$B$1:$QI$6,3,FALSE)="","",HLOOKUP(U111,[2]ウ!$B$1:$QI$6,3,FALSE)),"")))</f>
        <v/>
      </c>
      <c r="Z110" s="613" t="str">
        <f>IF(W111="ア",VLOOKUP(U111,[2]ア!$A$2:$E$1545,5,FALSE),IF(W111="イ",VLOOKUP(U111,[2]イ!$A$3:$E$77,5,FALSE),IF(W111="ウ",HLOOKUP(U111,[2]ウ!$B$1:$QI$6,5,FALSE),IF(W111="エ",VLOOKUP(U111,[2]エ!#REF!,5,FALSE),""))))&amp;"　"&amp;IF(W111="ウ",HLOOKUP(U111,[2]ウ!$B$1:$QI$6,6,FALSE),"")</f>
        <v>にっぽんちず絵本　</v>
      </c>
      <c r="AA110" s="614" t="s">
        <v>9592</v>
      </c>
      <c r="AB110" s="409"/>
      <c r="AC110" s="447" t="s">
        <v>9667</v>
      </c>
      <c r="AD110" s="413"/>
    </row>
    <row r="111" spans="1:30" s="47" customFormat="1" ht="18.899999999999999" customHeight="1" thickBot="1" x14ac:dyDescent="0.25">
      <c r="A111" s="615">
        <v>9784323023113</v>
      </c>
      <c r="B111" s="616"/>
      <c r="C111" s="617" t="s">
        <v>9578</v>
      </c>
      <c r="D111" s="618"/>
      <c r="E111" s="618"/>
      <c r="F111" s="619"/>
      <c r="G111" s="620"/>
      <c r="H111" s="421"/>
      <c r="I111" s="481"/>
      <c r="J111" s="430"/>
      <c r="K111" s="604" t="s">
        <v>9745</v>
      </c>
      <c r="L111" s="599"/>
      <c r="M111" s="621" t="s">
        <v>9570</v>
      </c>
      <c r="N111" s="601"/>
      <c r="O111" s="601"/>
      <c r="P111" s="602"/>
      <c r="Q111" s="603"/>
      <c r="R111" s="407"/>
      <c r="S111" s="432"/>
      <c r="T111" s="405"/>
      <c r="U111" s="604">
        <v>9784924710344</v>
      </c>
      <c r="V111" s="599"/>
      <c r="W111" s="600" t="s">
        <v>9578</v>
      </c>
      <c r="X111" s="601"/>
      <c r="Y111" s="608"/>
      <c r="Z111" s="602"/>
      <c r="AA111" s="603"/>
      <c r="AB111" s="407"/>
      <c r="AC111" s="432"/>
      <c r="AD111" s="403"/>
    </row>
    <row r="112" spans="1:30" s="44" customFormat="1" ht="18.899999999999999" customHeight="1" x14ac:dyDescent="0.45">
      <c r="A112" s="622" t="s">
        <v>9746</v>
      </c>
      <c r="B112" s="623" t="s">
        <v>9595</v>
      </c>
      <c r="C112" s="609" t="s">
        <v>9595</v>
      </c>
      <c r="D112" s="611" t="str">
        <f>IF(C113="ア",VLOOKUP(A113,[2]ア!$A$2:$E$1545,2,FALSE),IF(C113="イ",VLOOKUP(A113,[2]イ!$A$3:$E$77,2,FALSE),IF(C113="ウ",HLOOKUP(A113,[2]ウ!$B$1:$QI$6,4,FALSE),IF(C113="エ",VLOOKUP(A113,[2]エ!#REF!,3,FALSE)&amp;"　"&amp;VLOOKUP(A113,[2]エ!#REF!,4,FALSE),""))))</f>
        <v>01-1　あ か ね 書 房</v>
      </c>
      <c r="E112" s="611" t="str">
        <f>IF(C113="ア",VLOOKUP(A113,[2]ア!$A$2:$E$1545,4,FALSE),IF(C113="イ",VLOOKUP(A113,[2]イ!$A$3:$E$77,4,FALSE),IF(C113="ウ",IF(HLOOKUP(A113,[2]ウ!$B$1:$QI$6,3,FALSE)="","",HLOOKUP(A113,[2]ウ!$B$1:$QI$6,3,FALSE)),"")))</f>
        <v/>
      </c>
      <c r="F112" s="613" t="str">
        <f>IF(C113="ア",VLOOKUP(A113,[2]ア!$A$2:$E$1545,5,FALSE),IF(C113="イ",VLOOKUP(A113,[2]イ!$A$3:$E$77,5,FALSE),IF(C113="ウ",HLOOKUP(A113,[2]ウ!$B$1:$QI$6,5,FALSE),IF(C113="エ",VLOOKUP(A113,[2]エ!#REF!,5,FALSE),""))))&amp;"　"&amp;IF(C113="ウ",HLOOKUP(A113,[2]ウ!$B$1:$QI$6,6,FALSE),"")</f>
        <v>かばくん くらしのえほん３　かばくんのはるなつあきふゆ</v>
      </c>
      <c r="G112" s="614" t="s">
        <v>9587</v>
      </c>
      <c r="H112" s="446"/>
      <c r="I112" s="476" t="s">
        <v>9663</v>
      </c>
      <c r="J112" s="449"/>
      <c r="K112" s="622" t="s">
        <v>9747</v>
      </c>
      <c r="L112" s="592" t="s">
        <v>9595</v>
      </c>
      <c r="M112" s="593" t="s">
        <v>9595</v>
      </c>
      <c r="N112" s="594" t="str">
        <f>IF(M113="ア",VLOOKUP(K113,[2]ア!$A$2:$E$1545,2,FALSE),IF(M113="イ",VLOOKUP(K113,[2]イ!$A$3:$E$77,2,FALSE),IF(M113="ウ",HLOOKUP(K113,[2]ウ!$B$1:$QI$6,4,FALSE),IF(M113="エ",VLOOKUP(K113,[2]エ!#REF!,3,FALSE)&amp;"　"&amp;VLOOKUP(K113,[2]エ!#REF!,4,FALSE),""))))</f>
        <v>07-2　金　の　星　社</v>
      </c>
      <c r="O112" s="607" t="str">
        <f>IF(M113="ア",VLOOKUP(K113,[2]ア!$A$2:$E$1545,4,FALSE),IF(M113="イ",VLOOKUP(K113,[2]イ!$A$3:$E$77,4,FALSE),IF(M113="ウ",IF(HLOOKUP(K113,[2]ウ!$B$1:$QI$6,3,FALSE)="","",HLOOKUP(K113,[2]ウ!$B$1:$QI$6,3,FALSE)),"")))</f>
        <v/>
      </c>
      <c r="P112" s="595" t="str">
        <f>IF(M113="ア",VLOOKUP(K113,[2]ア!$A$2:$E$1545,5,FALSE),IF(M113="イ",VLOOKUP(K113,[2]イ!$A$3:$E$77,5,FALSE),IF(M113="ウ",HLOOKUP(K113,[2]ウ!$B$1:$QI$6,5,FALSE),IF(M113="エ",VLOOKUP(K113,[2]エ!#REF!,5,FALSE),""))))&amp;"　"&amp;IF(M113="ウ",HLOOKUP(K113,[2]ウ!$B$1:$QI$6,6,FALSE),"")</f>
        <v>げんきをつくる食育えほん１　たべるのだいすき！</v>
      </c>
      <c r="Q112" s="596" t="s">
        <v>9592</v>
      </c>
      <c r="R112" s="406"/>
      <c r="S112" s="422" t="s">
        <v>9748</v>
      </c>
      <c r="T112" s="404"/>
      <c r="U112" s="622" t="s">
        <v>9749</v>
      </c>
      <c r="V112" s="592" t="s">
        <v>9595</v>
      </c>
      <c r="W112" s="593" t="s">
        <v>9595</v>
      </c>
      <c r="X112" s="594" t="str">
        <f>IF(W113="ア",VLOOKUP(U113,[2]ア!$A$2:$E$1545,2,FALSE),IF(W113="イ",VLOOKUP(U113,[2]イ!$A$3:$E$77,2,FALSE),IF(W113="ウ",HLOOKUP(U113,[2]ウ!$B$1:$QI$6,4,FALSE),IF(W113="エ",VLOOKUP(U113,[2]エ!#REF!,3,FALSE)&amp;"　"&amp;VLOOKUP(U113,[2]エ!#REF!,4,FALSE),""))))</f>
        <v>10-4　こ　ぐ　ま　社</v>
      </c>
      <c r="Y112" s="607" t="str">
        <f>IF(W113="ア",VLOOKUP(U113,[2]ア!$A$2:$E$1545,4,FALSE),IF(W113="イ",VLOOKUP(U113,[2]イ!$A$3:$E$77,4,FALSE),IF(W113="ウ",IF(HLOOKUP(U113,[2]ウ!$B$1:$QI$6,3,FALSE)="","",HLOOKUP(U113,[2]ウ!$B$1:$QI$6,3,FALSE)),"")))</f>
        <v/>
      </c>
      <c r="Z112" s="595" t="str">
        <f>IF(W113="ア",VLOOKUP(U113,[2]ア!$A$2:$E$1545,5,FALSE),IF(W113="イ",VLOOKUP(U113,[2]イ!$A$3:$E$77,5,FALSE),IF(W113="ウ",HLOOKUP(U113,[2]ウ!$B$1:$QI$6,5,FALSE),IF(W113="エ",VLOOKUP(U113,[2]エ!#REF!,5,FALSE),""))))&amp;"　"&amp;IF(W113="ウ",HLOOKUP(U113,[2]ウ!$B$1:$QI$6,6,FALSE),"")</f>
        <v>こぐまちゃんえほん第３集　しろくまちゃんの
ほっとけーき</v>
      </c>
      <c r="AA112" s="596" t="s">
        <v>9691</v>
      </c>
      <c r="AB112" s="406"/>
      <c r="AC112" s="422" t="s">
        <v>9667</v>
      </c>
      <c r="AD112" s="402"/>
    </row>
    <row r="113" spans="1:30" s="44" customFormat="1" ht="18.899999999999999" customHeight="1" x14ac:dyDescent="0.45">
      <c r="A113" s="598">
        <v>9784251001238</v>
      </c>
      <c r="B113" s="599"/>
      <c r="C113" s="600" t="s">
        <v>9578</v>
      </c>
      <c r="D113" s="601"/>
      <c r="E113" s="601"/>
      <c r="F113" s="602"/>
      <c r="G113" s="603"/>
      <c r="H113" s="431"/>
      <c r="I113" s="454"/>
      <c r="J113" s="437"/>
      <c r="K113" s="598">
        <v>9784323030012</v>
      </c>
      <c r="L113" s="599"/>
      <c r="M113" s="600" t="s">
        <v>9578</v>
      </c>
      <c r="N113" s="601"/>
      <c r="O113" s="608"/>
      <c r="P113" s="602"/>
      <c r="Q113" s="603"/>
      <c r="R113" s="407"/>
      <c r="S113" s="432"/>
      <c r="T113" s="408"/>
      <c r="U113" s="598">
        <v>9784772100311</v>
      </c>
      <c r="V113" s="599"/>
      <c r="W113" s="600" t="s">
        <v>9578</v>
      </c>
      <c r="X113" s="601"/>
      <c r="Y113" s="608"/>
      <c r="Z113" s="602"/>
      <c r="AA113" s="603"/>
      <c r="AB113" s="407"/>
      <c r="AC113" s="432"/>
      <c r="AD113" s="403"/>
    </row>
    <row r="114" spans="1:30" s="44" customFormat="1" ht="18.899999999999999" customHeight="1" x14ac:dyDescent="0.45">
      <c r="A114" s="605" t="s">
        <v>9750</v>
      </c>
      <c r="B114" s="592" t="s">
        <v>9583</v>
      </c>
      <c r="C114" s="593" t="s">
        <v>9583</v>
      </c>
      <c r="D114" s="594" t="str">
        <f>IF(C115="ア",VLOOKUP(A115,[2]ア!$A$2:$E$1545,2,FALSE),IF(C115="イ",VLOOKUP(A115,[2]イ!$A$3:$E$77,2,FALSE),IF(C115="ウ",HLOOKUP(A115,[2]ウ!$B$1:$QI$6,4,FALSE),IF(C115="エ",VLOOKUP(A115,[2]エ!#REF!,3,FALSE)&amp;"　"&amp;VLOOKUP(A115,[2]エ!#REF!,4,FALSE),""))))</f>
        <v>17
教出</v>
      </c>
      <c r="E114" s="594" t="str">
        <f>IF(C115="ア",VLOOKUP(A115,[2]ア!$A$2:$E$1545,4,FALSE),IF(C115="イ",VLOOKUP(A115,[2]イ!$A$3:$E$77,4,FALSE),IF(C115="ウ",IF(HLOOKUP(A115,[2]ウ!$B$1:$QI$6,3,FALSE)="","",HLOOKUP(A115,[2]ウ!$B$1:$QI$6,3,FALSE)),"")))</f>
        <v>音楽
403
※／◆</v>
      </c>
      <c r="F114" s="595" t="str">
        <f>IF(C115="ア",VLOOKUP(A115,[2]ア!$A$2:$E$1545,5,FALSE),IF(C115="イ",VLOOKUP(A115,[2]イ!$A$3:$E$77,5,FALSE),IF(C115="ウ",HLOOKUP(A115,[2]ウ!$B$1:$QI$6,5,FALSE),IF(C115="エ",VLOOKUP(A115,[2]エ!#REF!,5,FALSE),""))))&amp;"　"&amp;IF(C115="ウ",HLOOKUP(A115,[2]ウ!$B$1:$QI$6,6,FALSE),"")</f>
        <v>小学音楽
音楽のおくりもの４　</v>
      </c>
      <c r="G114" s="596" t="s">
        <v>9589</v>
      </c>
      <c r="H114" s="420"/>
      <c r="I114" s="453" t="s">
        <v>9663</v>
      </c>
      <c r="J114" s="429"/>
      <c r="K114" s="605" t="s">
        <v>9751</v>
      </c>
      <c r="L114" s="624" t="s">
        <v>9595</v>
      </c>
      <c r="M114" s="593" t="s">
        <v>9595</v>
      </c>
      <c r="N114" s="607" t="str">
        <f>IF(M115="ア",VLOOKUP(K115,[2]ア!$A$2:$E$1545,2,FALSE),IF(M115="イ",VLOOKUP(K115,[2]イ!$A$3:$E$77,2,FALSE),IF(M115="ウ",HLOOKUP(K115,[2]ウ!$B$1:$QI$6,4,FALSE),IF(M115="エ",VLOOKUP(K115,[2]エ!#REF!,3,FALSE)&amp;"　"&amp;VLOOKUP(K115,[2]エ!#REF!,4,FALSE),""))))</f>
        <v>27-3　ひ　さ　か　た</v>
      </c>
      <c r="O114" s="607" t="str">
        <f>IF(M115="ア",VLOOKUP(K115,[2]ア!$A$2:$E$1545,4,FALSE),IF(M115="イ",VLOOKUP(K115,[2]イ!$A$3:$E$77,4,FALSE),IF(M115="ウ",IF(HLOOKUP(K115,[2]ウ!$B$1:$QI$6,3,FALSE)="","",HLOOKUP(K115,[2]ウ!$B$1:$QI$6,3,FALSE)),"")))</f>
        <v/>
      </c>
      <c r="P114" s="595" t="str">
        <f>IF(M115="ア",VLOOKUP(K115,[2]ア!$A$2:$E$1545,5,FALSE),IF(M115="イ",VLOOKUP(K115,[2]イ!$A$3:$E$77,5,FALSE),IF(M115="ウ",HLOOKUP(K115,[2]ウ!$B$1:$QI$6,5,FALSE),IF(M115="エ",VLOOKUP(K115,[2]エ!#REF!,5,FALSE),""))))&amp;"　"&amp;IF(M115="ウ",HLOOKUP(K115,[2]ウ!$B$1:$QI$6,6,FALSE),"")</f>
        <v>でんしゃでいこう　でんしゃでかえろう</v>
      </c>
      <c r="Q114" s="596" t="s">
        <v>9587</v>
      </c>
      <c r="R114" s="406"/>
      <c r="S114" s="422" t="s">
        <v>9665</v>
      </c>
      <c r="T114" s="404"/>
      <c r="U114" s="605" t="s">
        <v>9752</v>
      </c>
      <c r="V114" s="592" t="s">
        <v>9583</v>
      </c>
      <c r="W114" s="609" t="s">
        <v>9583</v>
      </c>
      <c r="X114" s="594" t="str">
        <f>IF(W115="ア",VLOOKUP(U115,[2]ア!$A$2:$E$1545,2,FALSE),IF(W115="イ",VLOOKUP(U115,[2]イ!$A$3:$E$77,2,FALSE),IF(W115="ウ",HLOOKUP(U115,[2]ウ!$B$1:$QI$6,4,FALSE),IF(W115="エ",VLOOKUP(U115,[2]エ!#REF!,3,FALSE)&amp;"　"&amp;VLOOKUP(U115,[2]エ!#REF!,4,FALSE),""))))</f>
        <v>17
教出</v>
      </c>
      <c r="Y114" s="594" t="str">
        <f>IF(W115="ア",VLOOKUP(U115,[2]ア!$A$2:$E$1545,4,FALSE),IF(W115="イ",VLOOKUP(U115,[2]イ!$A$3:$E$77,4,FALSE),IF(W115="ウ",IF(HLOOKUP(U115,[2]ウ!$B$1:$QI$6,3,FALSE)="","",HLOOKUP(U115,[2]ウ!$B$1:$QI$6,3,FALSE)),"")))</f>
        <v>音楽
603
※／◆</v>
      </c>
      <c r="Z114" s="595" t="str">
        <f>IF(W115="ア",VLOOKUP(U115,[2]ア!$A$2:$E$1545,5,FALSE),IF(W115="イ",VLOOKUP(U115,[2]イ!$A$3:$E$77,5,FALSE),IF(W115="ウ",HLOOKUP(U115,[2]ウ!$B$1:$QI$6,5,FALSE),IF(W115="エ",VLOOKUP(U115,[2]エ!#REF!,5,FALSE),""))))&amp;"　"&amp;IF(W115="ウ",HLOOKUP(U115,[2]ウ!$B$1:$QI$6,6,FALSE),"")</f>
        <v>小学音楽
音楽のおくりもの６　</v>
      </c>
      <c r="AA114" s="596" t="s">
        <v>9589</v>
      </c>
      <c r="AB114" s="409"/>
      <c r="AC114" s="422" t="s">
        <v>9667</v>
      </c>
      <c r="AD114" s="413"/>
    </row>
    <row r="115" spans="1:30" s="44" customFormat="1" ht="18.899999999999999" customHeight="1" x14ac:dyDescent="0.45">
      <c r="A115" s="598" t="s">
        <v>4910</v>
      </c>
      <c r="B115" s="599"/>
      <c r="C115" s="600" t="s">
        <v>9570</v>
      </c>
      <c r="D115" s="601"/>
      <c r="E115" s="601"/>
      <c r="F115" s="602"/>
      <c r="G115" s="603"/>
      <c r="H115" s="431"/>
      <c r="I115" s="454"/>
      <c r="J115" s="437"/>
      <c r="K115" s="604">
        <v>9784893254894</v>
      </c>
      <c r="L115" s="625"/>
      <c r="M115" s="600" t="s">
        <v>9578</v>
      </c>
      <c r="N115" s="608"/>
      <c r="O115" s="608"/>
      <c r="P115" s="602"/>
      <c r="Q115" s="603"/>
      <c r="R115" s="407"/>
      <c r="S115" s="432"/>
      <c r="T115" s="405"/>
      <c r="U115" s="598" t="s">
        <v>9753</v>
      </c>
      <c r="V115" s="599"/>
      <c r="W115" s="600" t="s">
        <v>9570</v>
      </c>
      <c r="X115" s="601"/>
      <c r="Y115" s="601"/>
      <c r="Z115" s="602"/>
      <c r="AA115" s="603"/>
      <c r="AB115" s="407"/>
      <c r="AC115" s="432"/>
      <c r="AD115" s="403"/>
    </row>
    <row r="116" spans="1:30" s="44" customFormat="1" ht="18.899999999999999" customHeight="1" x14ac:dyDescent="0.45">
      <c r="A116" s="605" t="s">
        <v>9754</v>
      </c>
      <c r="B116" s="592" t="s">
        <v>9583</v>
      </c>
      <c r="C116" s="593" t="s">
        <v>9583</v>
      </c>
      <c r="D116" s="594" t="str">
        <f>IF(C117="ア",VLOOKUP(A117,[2]ア!$A$2:$E$1545,2,FALSE),IF(C117="イ",VLOOKUP(A117,[2]イ!$A$3:$E$77,2,FALSE),IF(C117="ウ",HLOOKUP(A117,[2]ウ!$B$1:$QI$6,4,FALSE),IF(C117="エ",VLOOKUP(A117,[2]エ!#REF!,3,FALSE)&amp;"　"&amp;VLOOKUP(A117,[2]エ!#REF!,4,FALSE),""))))</f>
        <v>2
東書</v>
      </c>
      <c r="E116" s="594" t="str">
        <f>IF(C117="ア",VLOOKUP(A117,[2]ア!$A$2:$E$1545,4,FALSE),IF(C117="イ",VLOOKUP(A117,[2]イ!$A$3:$E$77,4,FALSE),IF(C117="ウ",IF(HLOOKUP(A117,[2]ウ!$B$1:$QI$6,3,FALSE)="","",HLOOKUP(A117,[2]ウ!$B$1:$QI$6,3,FALSE)),"")))</f>
        <v>音楽
C-122</v>
      </c>
      <c r="F116" s="595" t="str">
        <f>IF(C117="ア",VLOOKUP(A117,[2]ア!$A$2:$E$1545,5,FALSE),IF(C117="イ",VLOOKUP(A117,[2]イ!$A$3:$E$77,5,FALSE),IF(C117="ウ",HLOOKUP(A117,[2]ウ!$B$1:$QI$6,5,FALSE),IF(C117="エ",VLOOKUP(A117,[2]エ!#REF!,5,FALSE),""))))&amp;"　"&amp;IF(C117="ウ",HLOOKUP(A117,[2]ウ!$B$1:$QI$6,6,FALSE),"")</f>
        <v>おんがく　☆☆　</v>
      </c>
      <c r="G116" s="596" t="s">
        <v>9656</v>
      </c>
      <c r="H116" s="420"/>
      <c r="I116" s="453" t="s">
        <v>9755</v>
      </c>
      <c r="J116" s="429" t="s">
        <v>9597</v>
      </c>
      <c r="K116" s="626" t="s">
        <v>9756</v>
      </c>
      <c r="L116" s="623" t="s">
        <v>9583</v>
      </c>
      <c r="M116" s="609" t="s">
        <v>9583</v>
      </c>
      <c r="N116" s="611" t="str">
        <f>IF(M117="ア",VLOOKUP(K117,[2]ア!$A$2:$E$1545,2,FALSE),IF(M117="イ",VLOOKUP(K117,[2]イ!$A$3:$E$77,2,FALSE),IF(M117="ウ",HLOOKUP(K117,[2]ウ!$B$1:$QI$6,4,FALSE),IF(M117="エ",VLOOKUP(K117,[2]エ!#REF!,3,FALSE)&amp;"　"&amp;VLOOKUP(K117,[2]エ!#REF!,4,FALSE),""))))</f>
        <v>17
教出</v>
      </c>
      <c r="O116" s="611" t="str">
        <f>IF(M117="ア",VLOOKUP(K117,[2]ア!$A$2:$E$1545,4,FALSE),IF(M117="イ",VLOOKUP(K117,[2]イ!$A$3:$E$77,4,FALSE),IF(M117="ウ",IF(HLOOKUP(K117,[2]ウ!$B$1:$QI$6,3,FALSE)="","",HLOOKUP(K117,[2]ウ!$B$1:$QI$6,3,FALSE)),"")))</f>
        <v>音楽
503
※／◆</v>
      </c>
      <c r="P116" s="613" t="str">
        <f>IF(M117="ア",VLOOKUP(K117,[2]ア!$A$2:$E$1545,5,FALSE),IF(M117="イ",VLOOKUP(K117,[2]イ!$A$3:$E$77,5,FALSE),IF(M117="ウ",HLOOKUP(K117,[2]ウ!$B$1:$QI$6,5,FALSE),IF(M117="エ",VLOOKUP(K117,[2]エ!#REF!,5,FALSE),""))))&amp;"　"&amp;IF(M117="ウ",HLOOKUP(K117,[2]ウ!$B$1:$QI$6,6,FALSE),"")</f>
        <v>小学音楽
音楽のおくりもの５　</v>
      </c>
      <c r="Q116" s="614" t="s">
        <v>9589</v>
      </c>
      <c r="R116" s="409"/>
      <c r="S116" s="447" t="s">
        <v>9665</v>
      </c>
      <c r="T116" s="404"/>
      <c r="U116" s="626" t="s">
        <v>9757</v>
      </c>
      <c r="V116" s="592" t="s">
        <v>9583</v>
      </c>
      <c r="W116" s="609" t="s">
        <v>9583</v>
      </c>
      <c r="X116" s="594" t="str">
        <f>IF(W117="ア",VLOOKUP(U117,[2]ア!$A$2:$E$1545,2,FALSE),IF(W117="イ",VLOOKUP(U117,[2]イ!$A$3:$E$77,2,FALSE),IF(W117="ウ",HLOOKUP(U117,[2]ウ!$B$1:$QI$6,4,FALSE),IF(W117="エ",VLOOKUP(U117,[2]エ!#REF!,3,FALSE)&amp;"　"&amp;VLOOKUP(U117,[2]エ!#REF!,4,FALSE),""))))</f>
        <v>2
東書</v>
      </c>
      <c r="Y116" s="594" t="str">
        <f>IF(W117="ア",VLOOKUP(U117,[2]ア!$A$2:$E$1545,4,FALSE),IF(W117="イ",VLOOKUP(U117,[2]イ!$A$3:$E$77,4,FALSE),IF(W117="ウ",IF(HLOOKUP(U117,[2]ウ!$B$1:$QI$6,3,FALSE)="","",HLOOKUP(U117,[2]ウ!$B$1:$QI$6,3,FALSE)),"")))</f>
        <v>音楽
C-123</v>
      </c>
      <c r="Z116" s="595" t="str">
        <f>IF(W117="ア",VLOOKUP(U117,[2]ア!$A$2:$E$1545,5,FALSE),IF(W117="イ",VLOOKUP(U117,[2]イ!$A$3:$E$77,5,FALSE),IF(W117="ウ",HLOOKUP(U117,[2]ウ!$B$1:$QI$6,5,FALSE),IF(W117="エ",VLOOKUP(U117,[2]エ!#REF!,5,FALSE),""))))&amp;"　"&amp;IF(W117="ウ",HLOOKUP(U117,[2]ウ!$B$1:$QI$6,6,FALSE),"")</f>
        <v>おんがく　☆☆☆　</v>
      </c>
      <c r="AA116" s="596" t="s">
        <v>9656</v>
      </c>
      <c r="AB116" s="409"/>
      <c r="AC116" s="422" t="s">
        <v>9680</v>
      </c>
      <c r="AD116" s="424" t="s">
        <v>9597</v>
      </c>
    </row>
    <row r="117" spans="1:30" s="44" customFormat="1" ht="18.899999999999999" customHeight="1" x14ac:dyDescent="0.45">
      <c r="A117" s="598" t="s">
        <v>9758</v>
      </c>
      <c r="B117" s="599"/>
      <c r="C117" s="600" t="s">
        <v>9574</v>
      </c>
      <c r="D117" s="601"/>
      <c r="E117" s="601"/>
      <c r="F117" s="602"/>
      <c r="G117" s="603"/>
      <c r="H117" s="431"/>
      <c r="I117" s="454"/>
      <c r="J117" s="437"/>
      <c r="K117" s="598" t="s">
        <v>9759</v>
      </c>
      <c r="L117" s="599"/>
      <c r="M117" s="600" t="s">
        <v>9570</v>
      </c>
      <c r="N117" s="601"/>
      <c r="O117" s="601"/>
      <c r="P117" s="602"/>
      <c r="Q117" s="603"/>
      <c r="R117" s="407"/>
      <c r="S117" s="432"/>
      <c r="T117" s="405"/>
      <c r="U117" s="598" t="s">
        <v>9760</v>
      </c>
      <c r="V117" s="599"/>
      <c r="W117" s="600" t="s">
        <v>9574</v>
      </c>
      <c r="X117" s="601"/>
      <c r="Y117" s="601"/>
      <c r="Z117" s="602"/>
      <c r="AA117" s="603"/>
      <c r="AB117" s="407"/>
      <c r="AC117" s="432"/>
      <c r="AD117" s="433"/>
    </row>
    <row r="118" spans="1:30" s="44" customFormat="1" ht="18.899999999999999" customHeight="1" x14ac:dyDescent="0.45">
      <c r="A118" s="605" t="s">
        <v>9761</v>
      </c>
      <c r="B118" s="592" t="s">
        <v>9601</v>
      </c>
      <c r="C118" s="593" t="s">
        <v>9601</v>
      </c>
      <c r="D118" s="594" t="str">
        <f>IF(C119="ア",VLOOKUP(A119,[2]ア!$A$2:$E$1545,2,FALSE),IF(C119="イ",VLOOKUP(A119,[2]イ!$A$3:$E$77,2,FALSE),IF(C119="ウ",HLOOKUP(A119,[2]ウ!$B$1:$QI$6,4,FALSE),IF(C119="エ",VLOOKUP(A119,[2]エ!#REF!,3,FALSE)&amp;"　"&amp;VLOOKUP(A119,[2]エ!#REF!,4,FALSE),""))))</f>
        <v>116
日文</v>
      </c>
      <c r="E118" s="594" t="str">
        <f>IF(C119="ア",VLOOKUP(A119,[2]ア!$A$2:$E$1545,4,FALSE),IF(C119="イ",VLOOKUP(A119,[2]イ!$A$3:$E$77,4,FALSE),IF(C119="ウ",IF(HLOOKUP(A119,[2]ウ!$B$1:$QI$6,3,FALSE)="","",HLOOKUP(A119,[2]ウ!$B$1:$QI$6,3,FALSE)),"")))</f>
        <v>図工
307
※／◆</v>
      </c>
      <c r="F118" s="595" t="str">
        <f>IF(C119="ア",VLOOKUP(A119,[2]ア!$A$2:$E$1545,5,FALSE),IF(C119="イ",VLOOKUP(A119,[2]イ!$A$3:$E$77,5,FALSE),IF(C119="ウ",HLOOKUP(A119,[2]ウ!$B$1:$QI$6,5,FALSE),IF(C119="エ",VLOOKUP(A119,[2]エ!#REF!,5,FALSE),""))))&amp;"　"&amp;IF(C119="ウ",HLOOKUP(A119,[2]ウ!$B$1:$QI$6,6,FALSE),"")</f>
        <v>図画工作３・４上
ためす　見つける　</v>
      </c>
      <c r="G118" s="596" t="s">
        <v>9591</v>
      </c>
      <c r="H118" s="420"/>
      <c r="I118" s="453" t="s">
        <v>9762</v>
      </c>
      <c r="J118" s="429" t="s">
        <v>9597</v>
      </c>
      <c r="K118" s="605" t="s">
        <v>3665</v>
      </c>
      <c r="L118" s="592" t="s">
        <v>9583</v>
      </c>
      <c r="M118" s="593" t="s">
        <v>9583</v>
      </c>
      <c r="N118" s="594" t="str">
        <f>IF(M119="ア",VLOOKUP(K119,[2]ア!$A$2:$E$1545,2,FALSE),IF(M119="イ",VLOOKUP(K119,[2]イ!$A$3:$E$77,2,FALSE),IF(M119="ウ",HLOOKUP(K119,[2]ウ!$B$1:$QI$6,4,FALSE),IF(M119="エ",VLOOKUP(K119,[2]エ!#REF!,3,FALSE)&amp;"　"&amp;VLOOKUP(K119,[2]エ!#REF!,4,FALSE),""))))</f>
        <v>2
東書</v>
      </c>
      <c r="O118" s="594" t="str">
        <f>IF(M119="ア",VLOOKUP(K119,[2]ア!$A$2:$E$1545,4,FALSE),IF(M119="イ",VLOOKUP(K119,[2]イ!$A$3:$E$77,4,FALSE),IF(M119="ウ",IF(HLOOKUP(K119,[2]ウ!$B$1:$QI$6,3,FALSE)="","",HLOOKUP(K119,[2]ウ!$B$1:$QI$6,3,FALSE)),"")))</f>
        <v>音楽
C-123</v>
      </c>
      <c r="P118" s="595" t="str">
        <f>IF(M119="ア",VLOOKUP(K119,[2]ア!$A$2:$E$1545,5,FALSE),IF(M119="イ",VLOOKUP(K119,[2]イ!$A$3:$E$77,5,FALSE),IF(M119="ウ",HLOOKUP(K119,[2]ウ!$B$1:$QI$6,5,FALSE),IF(M119="エ",VLOOKUP(K119,[2]エ!#REF!,5,FALSE),""))))&amp;"　"&amp;IF(M119="ウ",HLOOKUP(K119,[2]ウ!$B$1:$QI$6,6,FALSE),"")</f>
        <v>おんがく　☆☆☆　</v>
      </c>
      <c r="Q118" s="596" t="s">
        <v>9656</v>
      </c>
      <c r="R118" s="406"/>
      <c r="S118" s="422" t="s">
        <v>9680</v>
      </c>
      <c r="T118" s="404"/>
      <c r="U118" s="605" t="s">
        <v>9763</v>
      </c>
      <c r="V118" s="592" t="s">
        <v>9601</v>
      </c>
      <c r="W118" s="593" t="s">
        <v>9601</v>
      </c>
      <c r="X118" s="594" t="str">
        <f>IF(W119="ア",VLOOKUP(U119,[2]ア!$A$2:$E$1545,2,FALSE),IF(W119="イ",VLOOKUP(U119,[2]イ!$A$3:$E$77,2,FALSE),IF(W119="ウ",HLOOKUP(U119,[2]ウ!$B$1:$QI$6,4,FALSE),IF(W119="エ",VLOOKUP(U119,[2]エ!#REF!,3,FALSE)&amp;"　"&amp;VLOOKUP(U119,[2]エ!#REF!,4,FALSE),""))))</f>
        <v>116
日文</v>
      </c>
      <c r="Y118" s="594" t="str">
        <f>IF(W119="ア",VLOOKUP(U119,[2]ア!$A$2:$E$1545,4,FALSE),IF(W119="イ",VLOOKUP(U119,[2]イ!$A$3:$E$77,4,FALSE),IF(W119="ウ",IF(HLOOKUP(U119,[2]ウ!$B$1:$QI$6,3,FALSE)="","",HLOOKUP(U119,[2]ウ!$B$1:$QI$6,3,FALSE)),"")))</f>
        <v>図工
507
※／◆</v>
      </c>
      <c r="Z118" s="595" t="str">
        <f>IF(W119="ア",VLOOKUP(U119,[2]ア!$A$2:$E$1545,5,FALSE),IF(W119="イ",VLOOKUP(U119,[2]イ!$A$3:$E$77,5,FALSE),IF(W119="ウ",HLOOKUP(U119,[2]ウ!$B$1:$QI$6,5,FALSE),IF(W119="エ",VLOOKUP(U119,[2]エ!#REF!,5,FALSE),""))))&amp;"　"&amp;IF(W119="ウ",HLOOKUP(U119,[2]ウ!$B$1:$QI$6,6,FALSE),"")</f>
        <v>図画工作５・６上
わたしとひびき合う　</v>
      </c>
      <c r="AA118" s="596" t="s">
        <v>9591</v>
      </c>
      <c r="AB118" s="406"/>
      <c r="AC118" s="422" t="s">
        <v>9680</v>
      </c>
      <c r="AD118" s="424" t="s">
        <v>9597</v>
      </c>
    </row>
    <row r="119" spans="1:30" s="44" customFormat="1" ht="18.899999999999999" customHeight="1" x14ac:dyDescent="0.45">
      <c r="A119" s="598" t="s">
        <v>9764</v>
      </c>
      <c r="B119" s="599"/>
      <c r="C119" s="600" t="s">
        <v>9570</v>
      </c>
      <c r="D119" s="601"/>
      <c r="E119" s="601"/>
      <c r="F119" s="602"/>
      <c r="G119" s="603"/>
      <c r="H119" s="431"/>
      <c r="I119" s="454"/>
      <c r="J119" s="437"/>
      <c r="K119" s="598" t="s">
        <v>9760</v>
      </c>
      <c r="L119" s="599"/>
      <c r="M119" s="600" t="s">
        <v>9574</v>
      </c>
      <c r="N119" s="601"/>
      <c r="O119" s="601"/>
      <c r="P119" s="602"/>
      <c r="Q119" s="603"/>
      <c r="R119" s="407"/>
      <c r="S119" s="432"/>
      <c r="T119" s="405"/>
      <c r="U119" s="598" t="s">
        <v>9765</v>
      </c>
      <c r="V119" s="599"/>
      <c r="W119" s="600" t="s">
        <v>9570</v>
      </c>
      <c r="X119" s="601"/>
      <c r="Y119" s="601"/>
      <c r="Z119" s="602"/>
      <c r="AA119" s="603"/>
      <c r="AB119" s="407"/>
      <c r="AC119" s="432"/>
      <c r="AD119" s="433"/>
    </row>
    <row r="120" spans="1:30" s="44" customFormat="1" ht="18.899999999999999" customHeight="1" x14ac:dyDescent="0.45">
      <c r="A120" s="605" t="s">
        <v>9766</v>
      </c>
      <c r="B120" s="592" t="s">
        <v>9601</v>
      </c>
      <c r="C120" s="593" t="s">
        <v>9601</v>
      </c>
      <c r="D120" s="594" t="str">
        <f>IF(C121="ア",VLOOKUP(A121,[2]ア!$A$2:$E$1545,2,FALSE),IF(C121="イ",VLOOKUP(A121,[2]イ!$A$3:$E$77,2,FALSE),IF(C121="ウ",HLOOKUP(A121,[2]ウ!$B$1:$QI$6,4,FALSE),IF(C121="エ",VLOOKUP(A121,[2]エ!#REF!,3,FALSE)&amp;"　"&amp;VLOOKUP(A121,[2]エ!#REF!,4,FALSE),""))))</f>
        <v>116
日文</v>
      </c>
      <c r="E120" s="594" t="str">
        <f>IF(C121="ア",VLOOKUP(A121,[2]ア!$A$2:$E$1545,4,FALSE),IF(C121="イ",VLOOKUP(A121,[2]イ!$A$3:$E$77,4,FALSE),IF(C121="ウ",IF(HLOOKUP(A121,[2]ウ!$B$1:$QI$6,3,FALSE)="","",HLOOKUP(A121,[2]ウ!$B$1:$QI$6,3,FALSE)),"")))</f>
        <v>図工
308
※／◆</v>
      </c>
      <c r="F120" s="595" t="str">
        <f>IF(C121="ア",VLOOKUP(A121,[2]ア!$A$2:$E$1545,5,FALSE),IF(C121="イ",VLOOKUP(A121,[2]イ!$A$3:$E$77,5,FALSE),IF(C121="ウ",HLOOKUP(A121,[2]ウ!$B$1:$QI$6,5,FALSE),IF(C121="エ",VLOOKUP(A121,[2]エ!#REF!,5,FALSE),""))))&amp;"　"&amp;IF(C121="ウ",HLOOKUP(A121,[2]ウ!$B$1:$QI$6,6,FALSE),"")</f>
        <v>図画工作３・４下
ためす　見つける　</v>
      </c>
      <c r="G120" s="596" t="s">
        <v>9591</v>
      </c>
      <c r="H120" s="420"/>
      <c r="I120" s="453" t="s">
        <v>9762</v>
      </c>
      <c r="J120" s="429" t="s">
        <v>9597</v>
      </c>
      <c r="K120" s="605" t="s">
        <v>9767</v>
      </c>
      <c r="L120" s="592" t="s">
        <v>9601</v>
      </c>
      <c r="M120" s="593" t="s">
        <v>9601</v>
      </c>
      <c r="N120" s="594" t="str">
        <f>IF(M121="ア",VLOOKUP(K121,[2]ア!$A$2:$E$1545,2,FALSE),IF(M121="イ",VLOOKUP(K121,[2]イ!$A$3:$E$77,2,FALSE),IF(M121="ウ",HLOOKUP(K121,[2]ウ!$B$1:$QI$6,4,FALSE),IF(M121="エ",VLOOKUP(K121,[2]エ!#REF!,3,FALSE)&amp;"　"&amp;VLOOKUP(K121,[2]エ!#REF!,4,FALSE),""))))</f>
        <v>116
日文</v>
      </c>
      <c r="O120" s="594" t="str">
        <f>IF(M121="ア",VLOOKUP(K121,[2]ア!$A$2:$E$1545,4,FALSE),IF(M121="イ",VLOOKUP(K121,[2]イ!$A$3:$E$77,4,FALSE),IF(M121="ウ",IF(HLOOKUP(K121,[2]ウ!$B$1:$QI$6,3,FALSE)="","",HLOOKUP(K121,[2]ウ!$B$1:$QI$6,3,FALSE)),"")))</f>
        <v>図工
507
※／◆</v>
      </c>
      <c r="P120" s="595" t="str">
        <f>IF(M121="ア",VLOOKUP(K121,[2]ア!$A$2:$E$1545,5,FALSE),IF(M121="イ",VLOOKUP(K121,[2]イ!$A$3:$E$77,5,FALSE),IF(M121="ウ",HLOOKUP(K121,[2]ウ!$B$1:$QI$6,5,FALSE),IF(M121="エ",VLOOKUP(K121,[2]エ!#REF!,5,FALSE),""))))&amp;"　"&amp;IF(M121="ウ",HLOOKUP(K121,[2]ウ!$B$1:$QI$6,6,FALSE),"")</f>
        <v>図画工作５・６上
わたしとひびき合う　</v>
      </c>
      <c r="Q120" s="596" t="s">
        <v>9591</v>
      </c>
      <c r="R120" s="406"/>
      <c r="S120" s="422" t="s">
        <v>9680</v>
      </c>
      <c r="T120" s="404"/>
      <c r="U120" s="605" t="s">
        <v>9768</v>
      </c>
      <c r="V120" s="592" t="s">
        <v>9601</v>
      </c>
      <c r="W120" s="593" t="s">
        <v>9601</v>
      </c>
      <c r="X120" s="594" t="str">
        <f>IF(W121="ア",VLOOKUP(U121,[2]ア!$A$2:$E$1545,2,FALSE),IF(W121="イ",VLOOKUP(U121,[2]イ!$A$3:$E$77,2,FALSE),IF(W121="ウ",HLOOKUP(U121,[2]ウ!$B$1:$QI$6,4,FALSE),IF(W121="エ",VLOOKUP(U121,[2]エ!#REF!,3,FALSE)&amp;"　"&amp;VLOOKUP(U121,[2]エ!#REF!,4,FALSE),""))))</f>
        <v>116
日文</v>
      </c>
      <c r="Y120" s="594" t="str">
        <f>IF(W121="ア",VLOOKUP(U121,[2]ア!$A$2:$E$1545,4,FALSE),IF(W121="イ",VLOOKUP(U121,[2]イ!$A$3:$E$77,4,FALSE),IF(W121="ウ",IF(HLOOKUP(U121,[2]ウ!$B$1:$QI$6,3,FALSE)="","",HLOOKUP(U121,[2]ウ!$B$1:$QI$6,3,FALSE)),"")))</f>
        <v>図工
508
※／◆</v>
      </c>
      <c r="Z120" s="595" t="str">
        <f>IF(W121="ア",VLOOKUP(U121,[2]ア!$A$2:$E$1545,5,FALSE),IF(W121="イ",VLOOKUP(U121,[2]イ!$A$3:$E$77,5,FALSE),IF(W121="ウ",HLOOKUP(U121,[2]ウ!$B$1:$QI$6,5,FALSE),IF(W121="エ",VLOOKUP(U121,[2]エ!#REF!,5,FALSE),""))))&amp;"　"&amp;IF(W121="ウ",HLOOKUP(U121,[2]ウ!$B$1:$QI$6,6,FALSE),"")</f>
        <v>図画工作５・６下
わたしとひびき合う　</v>
      </c>
      <c r="AA120" s="596" t="s">
        <v>9591</v>
      </c>
      <c r="AB120" s="406"/>
      <c r="AC120" s="422" t="s">
        <v>9680</v>
      </c>
      <c r="AD120" s="424" t="s">
        <v>9597</v>
      </c>
    </row>
    <row r="121" spans="1:30" s="44" customFormat="1" ht="18.899999999999999" customHeight="1" x14ac:dyDescent="0.45">
      <c r="A121" s="598" t="s">
        <v>9769</v>
      </c>
      <c r="B121" s="599"/>
      <c r="C121" s="600" t="s">
        <v>9570</v>
      </c>
      <c r="D121" s="601"/>
      <c r="E121" s="601"/>
      <c r="F121" s="602"/>
      <c r="G121" s="603"/>
      <c r="H121" s="431"/>
      <c r="I121" s="454"/>
      <c r="J121" s="437"/>
      <c r="K121" s="598" t="s">
        <v>9765</v>
      </c>
      <c r="L121" s="599"/>
      <c r="M121" s="600" t="s">
        <v>9570</v>
      </c>
      <c r="N121" s="601"/>
      <c r="O121" s="601"/>
      <c r="P121" s="602"/>
      <c r="Q121" s="603"/>
      <c r="R121" s="407"/>
      <c r="S121" s="432"/>
      <c r="T121" s="405"/>
      <c r="U121" s="598" t="s">
        <v>9770</v>
      </c>
      <c r="V121" s="599"/>
      <c r="W121" s="600" t="s">
        <v>9570</v>
      </c>
      <c r="X121" s="601"/>
      <c r="Y121" s="601"/>
      <c r="Z121" s="602"/>
      <c r="AA121" s="603"/>
      <c r="AB121" s="407"/>
      <c r="AC121" s="432"/>
      <c r="AD121" s="433"/>
    </row>
    <row r="122" spans="1:30" s="44" customFormat="1" ht="18.899999999999999" customHeight="1" x14ac:dyDescent="0.45">
      <c r="A122" s="605" t="s">
        <v>9771</v>
      </c>
      <c r="B122" s="592" t="s">
        <v>9601</v>
      </c>
      <c r="C122" s="593" t="s">
        <v>9601</v>
      </c>
      <c r="D122" s="594" t="str">
        <f>IF(C123="ア",VLOOKUP(A123,[2]ア!$A$2:$E$1545,2,FALSE),IF(C123="イ",VLOOKUP(A123,[2]イ!$A$3:$E$77,2,FALSE),IF(C123="ウ",HLOOKUP(A123,[2]ウ!$B$1:$QI$6,4,FALSE),IF(C123="エ",VLOOKUP(A123,[2]エ!#REF!,3,FALSE)&amp;"　"&amp;VLOOKUP(A123,[2]エ!#REF!,4,FALSE),""))))</f>
        <v>02-1　岩　崎　書　店</v>
      </c>
      <c r="E122" s="594" t="str">
        <f>IF(C123="ア",VLOOKUP(A123,[2]ア!$A$2:$E$1545,4,FALSE),IF(C123="イ",VLOOKUP(A123,[2]イ!$A$3:$E$77,4,FALSE),IF(C123="ウ",IF(HLOOKUP(A123,[2]ウ!$B$1:$QI$6,3,FALSE)="","",HLOOKUP(A123,[2]ウ!$B$1:$QI$6,3,FALSE)),"")))</f>
        <v/>
      </c>
      <c r="F122" s="595" t="str">
        <f>IF(C123="ア",VLOOKUP(A123,[2]ア!$A$2:$E$1545,5,FALSE),IF(C123="イ",VLOOKUP(A123,[2]イ!$A$3:$E$77,5,FALSE),IF(C123="ウ",HLOOKUP(A123,[2]ウ!$B$1:$QI$6,5,FALSE),IF(C123="エ",VLOOKUP(A123,[2]エ!#REF!,5,FALSE),""))))&amp;"　"&amp;IF(C123="ウ",HLOOKUP(A123,[2]ウ!$B$1:$QI$6,6,FALSE),"")</f>
        <v>あそびの絵本　えのぐあそび</v>
      </c>
      <c r="G122" s="596" t="s">
        <v>9691</v>
      </c>
      <c r="H122" s="420"/>
      <c r="I122" s="453" t="s">
        <v>9762</v>
      </c>
      <c r="J122" s="429" t="s">
        <v>9597</v>
      </c>
      <c r="K122" s="605" t="s">
        <v>9772</v>
      </c>
      <c r="L122" s="592" t="s">
        <v>9601</v>
      </c>
      <c r="M122" s="593" t="s">
        <v>9601</v>
      </c>
      <c r="N122" s="594" t="str">
        <f>IF(M123="ア",VLOOKUP(K123,[2]ア!$A$2:$E$1545,2,FALSE),IF(M123="イ",VLOOKUP(K123,[2]イ!$A$3:$E$77,2,FALSE),IF(M123="ウ",HLOOKUP(K123,[2]ウ!$B$1:$QI$6,4,FALSE),IF(M123="エ",VLOOKUP(K123,[2]エ!#REF!,3,FALSE)&amp;"　"&amp;VLOOKUP(K123,[2]エ!#REF!,4,FALSE),""))))</f>
        <v>116
日文</v>
      </c>
      <c r="O122" s="594" t="str">
        <f>IF(M123="ア",VLOOKUP(K123,[2]ア!$A$2:$E$1545,4,FALSE),IF(M123="イ",VLOOKUP(K123,[2]イ!$A$3:$E$77,4,FALSE),IF(M123="ウ",IF(HLOOKUP(K123,[2]ウ!$B$1:$QI$6,3,FALSE)="","",HLOOKUP(K123,[2]ウ!$B$1:$QI$6,3,FALSE)),"")))</f>
        <v>図工
508
※／◆</v>
      </c>
      <c r="P122" s="595" t="str">
        <f>IF(M123="ア",VLOOKUP(K123,[2]ア!$A$2:$E$1545,5,FALSE),IF(M123="イ",VLOOKUP(K123,[2]イ!$A$3:$E$77,5,FALSE),IF(M123="ウ",HLOOKUP(K123,[2]ウ!$B$1:$QI$6,5,FALSE),IF(M123="エ",VLOOKUP(K123,[2]エ!#REF!,5,FALSE),""))))&amp;"　"&amp;IF(M123="ウ",HLOOKUP(K123,[2]ウ!$B$1:$QI$6,6,FALSE),"")</f>
        <v>図画工作５・６下
わたしとひびき合う　</v>
      </c>
      <c r="Q122" s="596" t="s">
        <v>9591</v>
      </c>
      <c r="R122" s="406"/>
      <c r="S122" s="422" t="s">
        <v>9680</v>
      </c>
      <c r="T122" s="404"/>
      <c r="U122" s="605" t="s">
        <v>9773</v>
      </c>
      <c r="V122" s="592" t="s">
        <v>9601</v>
      </c>
      <c r="W122" s="593" t="s">
        <v>9601</v>
      </c>
      <c r="X122" s="594" t="str">
        <f>IF(W123="ア",VLOOKUP(U123,[2]ア!$A$2:$E$1545,2,FALSE),IF(W123="イ",VLOOKUP(U123,[2]イ!$A$3:$E$77,2,FALSE),IF(W123="ウ",HLOOKUP(U123,[2]ウ!$B$1:$QI$6,4,FALSE),IF(W123="エ",VLOOKUP(U123,[2]エ!#REF!,3,FALSE)&amp;"　"&amp;VLOOKUP(U123,[2]エ!#REF!,4,FALSE),""))))</f>
        <v>02-1　岩　崎　書　店</v>
      </c>
      <c r="Y122" s="594" t="str">
        <f>IF(W123="ア",VLOOKUP(U123,[2]ア!$A$2:$E$1545,4,FALSE),IF(W123="イ",VLOOKUP(U123,[2]イ!$A$3:$E$77,4,FALSE),IF(W123="ウ",IF(HLOOKUP(U123,[2]ウ!$B$1:$QI$6,3,FALSE)="","",HLOOKUP(U123,[2]ウ!$B$1:$QI$6,3,FALSE)),"")))</f>
        <v/>
      </c>
      <c r="Z122" s="595" t="str">
        <f>IF(W123="ア",VLOOKUP(U123,[2]ア!$A$2:$E$1545,5,FALSE),IF(W123="イ",VLOOKUP(U123,[2]イ!$A$3:$E$77,5,FALSE),IF(W123="ウ",HLOOKUP(U123,[2]ウ!$B$1:$QI$6,5,FALSE),IF(W123="エ",VLOOKUP(U123,[2]エ!#REF!,5,FALSE),""))))&amp;"　"&amp;IF(W123="ウ",HLOOKUP(U123,[2]ウ!$B$1:$QI$6,6,FALSE),"")</f>
        <v>あそびの絵本　ねんどあそび</v>
      </c>
      <c r="AA122" s="596" t="s">
        <v>9587</v>
      </c>
      <c r="AB122" s="406"/>
      <c r="AC122" s="422" t="s">
        <v>9680</v>
      </c>
      <c r="AD122" s="424" t="s">
        <v>9597</v>
      </c>
    </row>
    <row r="123" spans="1:30" s="44" customFormat="1" ht="18.899999999999999" customHeight="1" x14ac:dyDescent="0.45">
      <c r="A123" s="598">
        <v>9784265912179</v>
      </c>
      <c r="B123" s="599"/>
      <c r="C123" s="600" t="s">
        <v>9578</v>
      </c>
      <c r="D123" s="601"/>
      <c r="E123" s="601"/>
      <c r="F123" s="602"/>
      <c r="G123" s="603"/>
      <c r="H123" s="431"/>
      <c r="I123" s="454"/>
      <c r="J123" s="437"/>
      <c r="K123" s="598" t="s">
        <v>9770</v>
      </c>
      <c r="L123" s="599"/>
      <c r="M123" s="600" t="s">
        <v>9570</v>
      </c>
      <c r="N123" s="601"/>
      <c r="O123" s="601"/>
      <c r="P123" s="602"/>
      <c r="Q123" s="603"/>
      <c r="R123" s="407"/>
      <c r="S123" s="432"/>
      <c r="T123" s="405"/>
      <c r="U123" s="598">
        <v>9784265912063</v>
      </c>
      <c r="V123" s="599"/>
      <c r="W123" s="600" t="s">
        <v>9578</v>
      </c>
      <c r="X123" s="601"/>
      <c r="Y123" s="601"/>
      <c r="Z123" s="602"/>
      <c r="AA123" s="603"/>
      <c r="AB123" s="407"/>
      <c r="AC123" s="432"/>
      <c r="AD123" s="433"/>
    </row>
    <row r="124" spans="1:30" s="44" customFormat="1" ht="18.899999999999999" customHeight="1" x14ac:dyDescent="0.45">
      <c r="A124" s="605" t="s">
        <v>9774</v>
      </c>
      <c r="B124" s="592" t="s">
        <v>9602</v>
      </c>
      <c r="C124" s="593" t="s">
        <v>9603</v>
      </c>
      <c r="D124" s="594" t="str">
        <f>IF(C125="ア",VLOOKUP(A125,[2]ア!$A$2:$E$1545,2,FALSE),IF(C125="イ",VLOOKUP(A125,[2]イ!$A$3:$E$77,2,FALSE),IF(C125="ウ",HLOOKUP(A125,[2]ウ!$B$1:$QI$6,4,FALSE),IF(C125="エ",VLOOKUP(A125,[2]エ!#REF!,3,FALSE)&amp;"　"&amp;VLOOKUP(A125,[2]エ!#REF!,4,FALSE),""))))</f>
        <v>208
光文</v>
      </c>
      <c r="E124" s="594" t="str">
        <f>IF(C125="ア",VLOOKUP(A125,[2]ア!$A$2:$E$1545,4,FALSE),IF(C125="イ",VLOOKUP(A125,[2]イ!$A$3:$E$77,4,FALSE),IF(C125="ウ",IF(HLOOKUP(A125,[2]ウ!$B$1:$QI$6,3,FALSE)="","",HLOOKUP(A125,[2]ウ!$B$1:$QI$6,3,FALSE)),"")))</f>
        <v>保健
310
※／◆</v>
      </c>
      <c r="F124" s="595" t="str">
        <f>IF(C125="ア",VLOOKUP(A125,[2]ア!$A$2:$E$1545,5,FALSE),IF(C125="イ",VLOOKUP(A125,[2]イ!$A$3:$E$77,5,FALSE),IF(C125="ウ",HLOOKUP(A125,[2]ウ!$B$1:$QI$6,5,FALSE),IF(C125="エ",VLOOKUP(A125,[2]エ!#REF!,5,FALSE),""))))&amp;"　"&amp;IF(C125="ウ",HLOOKUP(A125,[2]ウ!$B$1:$QI$6,6,FALSE),"")</f>
        <v>小学ほけん ３・４年　</v>
      </c>
      <c r="G124" s="596" t="s">
        <v>9589</v>
      </c>
      <c r="H124" s="420"/>
      <c r="I124" s="453" t="s">
        <v>9762</v>
      </c>
      <c r="J124" s="429" t="s">
        <v>9597</v>
      </c>
      <c r="K124" s="605" t="s">
        <v>9775</v>
      </c>
      <c r="L124" s="592" t="s">
        <v>9601</v>
      </c>
      <c r="M124" s="593" t="s">
        <v>9601</v>
      </c>
      <c r="N124" s="594" t="str">
        <f>IF(M125="ア",VLOOKUP(K125,[2]ア!$A$2:$E$1545,2,FALSE),IF(M125="イ",VLOOKUP(K125,[2]イ!$A$3:$E$77,2,FALSE),IF(M125="ウ",HLOOKUP(K125,[2]ウ!$B$1:$QI$6,4,FALSE),IF(M125="エ",VLOOKUP(K125,[2]エ!#REF!,3,FALSE)&amp;"　"&amp;VLOOKUP(K125,[2]エ!#REF!,4,FALSE),""))))</f>
        <v>02-1　岩　崎　書　店</v>
      </c>
      <c r="O124" s="607" t="str">
        <f>IF(M125="ア",VLOOKUP(K125,[2]ア!$A$2:$E$1545,4,FALSE),IF(M125="イ",VLOOKUP(K125,[2]イ!$A$3:$E$77,4,FALSE),IF(M125="ウ",IF(HLOOKUP(K125,[2]ウ!$B$1:$QI$6,3,FALSE)="","",HLOOKUP(K125,[2]ウ!$B$1:$QI$6,3,FALSE)),"")))</f>
        <v/>
      </c>
      <c r="P124" s="595" t="str">
        <f>IF(M125="ア",VLOOKUP(K125,[2]ア!$A$2:$E$1545,5,FALSE),IF(M125="イ",VLOOKUP(K125,[2]イ!$A$3:$E$77,5,FALSE),IF(M125="ウ",HLOOKUP(K125,[2]ウ!$B$1:$QI$6,5,FALSE),IF(M125="エ",VLOOKUP(K125,[2]エ!#REF!,5,FALSE),""))))&amp;"　"&amp;IF(M125="ウ",HLOOKUP(K125,[2]ウ!$B$1:$QI$6,6,FALSE),"")</f>
        <v>あそびの絵本　ねんどあそび</v>
      </c>
      <c r="Q124" s="596" t="s">
        <v>9691</v>
      </c>
      <c r="R124" s="406"/>
      <c r="S124" s="422" t="s">
        <v>9680</v>
      </c>
      <c r="T124" s="404"/>
      <c r="U124" s="605" t="s">
        <v>9776</v>
      </c>
      <c r="V124" s="592" t="s">
        <v>9777</v>
      </c>
      <c r="W124" s="593" t="s">
        <v>9777</v>
      </c>
      <c r="X124" s="594" t="str">
        <f>IF(W125="ア",VLOOKUP(U125,[2]ア!$A$2:$E$1545,2,FALSE),IF(W125="イ",VLOOKUP(U125,[2]イ!$A$3:$E$77,2,FALSE),IF(W125="ウ",HLOOKUP(U125,[2]ウ!$B$1:$QI$6,4,FALSE),IF(W125="エ",VLOOKUP(U125,[2]エ!#REF!,3,FALSE)&amp;"　"&amp;VLOOKUP(U125,[2]エ!#REF!,4,FALSE),""))))</f>
        <v>2
東書</v>
      </c>
      <c r="Y124" s="594" t="str">
        <f>IF(W125="ア",VLOOKUP(U125,[2]ア!$A$2:$E$1545,4,FALSE),IF(W125="イ",VLOOKUP(U125,[2]イ!$A$3:$E$77,4,FALSE),IF(W125="ウ",IF(HLOOKUP(U125,[2]ウ!$B$1:$QI$6,3,FALSE)="","",HLOOKUP(U125,[2]ウ!$B$1:$QI$6,3,FALSE)),"")))</f>
        <v>家庭
503
※／◆</v>
      </c>
      <c r="Z124" s="595" t="str">
        <f>IF(W125="ア",VLOOKUP(U125,[2]ア!$A$2:$E$1545,5,FALSE),IF(W125="イ",VLOOKUP(U125,[2]イ!$A$3:$E$77,5,FALSE),IF(W125="ウ",HLOOKUP(U125,[2]ウ!$B$1:$QI$6,5,FALSE),IF(W125="エ",VLOOKUP(U125,[2]エ!#REF!,5,FALSE),""))))&amp;"　"&amp;IF(W125="ウ",HLOOKUP(U125,[2]ウ!$B$1:$QI$6,6,FALSE),"")</f>
        <v>新編　新しい家庭　５・６
私がつくる　みんなでつくる　明日をつくる　</v>
      </c>
      <c r="AA124" s="596" t="s">
        <v>9589</v>
      </c>
      <c r="AB124" s="406"/>
      <c r="AC124" s="422" t="s">
        <v>9680</v>
      </c>
      <c r="AD124" s="424" t="s">
        <v>9597</v>
      </c>
    </row>
    <row r="125" spans="1:30" s="44" customFormat="1" ht="18.899999999999999" customHeight="1" x14ac:dyDescent="0.45">
      <c r="A125" s="598" t="s">
        <v>9778</v>
      </c>
      <c r="B125" s="599"/>
      <c r="C125" s="600" t="s">
        <v>9570</v>
      </c>
      <c r="D125" s="601"/>
      <c r="E125" s="601"/>
      <c r="F125" s="602"/>
      <c r="G125" s="603"/>
      <c r="H125" s="431"/>
      <c r="I125" s="454"/>
      <c r="J125" s="437"/>
      <c r="K125" s="598">
        <v>9784265912063</v>
      </c>
      <c r="L125" s="599"/>
      <c r="M125" s="600" t="s">
        <v>9578</v>
      </c>
      <c r="N125" s="601"/>
      <c r="O125" s="608"/>
      <c r="P125" s="602"/>
      <c r="Q125" s="603"/>
      <c r="R125" s="407"/>
      <c r="S125" s="432"/>
      <c r="T125" s="405"/>
      <c r="U125" s="598" t="s">
        <v>9779</v>
      </c>
      <c r="V125" s="599"/>
      <c r="W125" s="600" t="s">
        <v>9570</v>
      </c>
      <c r="X125" s="601"/>
      <c r="Y125" s="601"/>
      <c r="Z125" s="602"/>
      <c r="AA125" s="603"/>
      <c r="AB125" s="407"/>
      <c r="AC125" s="432"/>
      <c r="AD125" s="433"/>
    </row>
    <row r="126" spans="1:30" s="44" customFormat="1" ht="18.899999999999999" customHeight="1" x14ac:dyDescent="0.45">
      <c r="A126" s="605" t="s">
        <v>9780</v>
      </c>
      <c r="B126" s="592" t="s">
        <v>9586</v>
      </c>
      <c r="C126" s="593" t="s">
        <v>9586</v>
      </c>
      <c r="D126" s="594" t="str">
        <f>IF(C127="ア",VLOOKUP(A127,[2]ア!$A$2:$E$1545,2,FALSE),IF(C127="イ",VLOOKUP(A127,[2]イ!$A$3:$E$77,2,FALSE),IF(C127="ウ",HLOOKUP(A127,[2]ウ!$B$1:$QI$6,4,FALSE),IF(C127="エ",VLOOKUP(A127,[2]エ!#REF!,3,FALSE)&amp;"　"&amp;VLOOKUP(A127,[2]エ!#REF!,4,FALSE),""))))</f>
        <v>2
東書</v>
      </c>
      <c r="E126" s="594" t="str">
        <f>IF(C127="ア",VLOOKUP(A127,[2]ア!$A$2:$E$1545,4,FALSE),IF(C127="イ",VLOOKUP(A127,[2]イ!$A$3:$E$77,4,FALSE),IF(C127="ウ",IF(HLOOKUP(A127,[2]ウ!$B$1:$QI$6,3,FALSE)="","",HLOOKUP(A127,[2]ウ!$B$1:$QI$6,3,FALSE)),"")))</f>
        <v>道徳
412
※／◆</v>
      </c>
      <c r="F126" s="595" t="str">
        <f>IF(C127="ア",VLOOKUP(A127,[2]ア!$A$2:$E$1545,5,FALSE),IF(C127="イ",VLOOKUP(A127,[2]イ!$A$3:$E$77,5,FALSE),IF(C127="ウ",HLOOKUP(A127,[2]ウ!$B$1:$QI$6,5,FALSE),IF(C127="エ",VLOOKUP(A127,[2]エ!#REF!,5,FALSE),""))))&amp;"　"&amp;IF(C127="ウ",HLOOKUP(A127,[2]ウ!$B$1:$QI$6,6,FALSE),"")</f>
        <v>新編　新しいどうとく　４　</v>
      </c>
      <c r="G126" s="596" t="s">
        <v>9589</v>
      </c>
      <c r="H126" s="420"/>
      <c r="I126" s="453" t="s">
        <v>9663</v>
      </c>
      <c r="J126" s="429"/>
      <c r="K126" s="605" t="s">
        <v>9781</v>
      </c>
      <c r="L126" s="592" t="s">
        <v>9777</v>
      </c>
      <c r="M126" s="593" t="s">
        <v>9777</v>
      </c>
      <c r="N126" s="594" t="str">
        <f>IF(M127="ア",VLOOKUP(K127,[2]ア!$A$2:$E$1545,2,FALSE),IF(M127="イ",VLOOKUP(K127,[2]イ!$A$3:$E$77,2,FALSE),IF(M127="ウ",HLOOKUP(K127,[2]ウ!$B$1:$QI$6,4,FALSE),IF(M127="エ",VLOOKUP(K127,[2]エ!#REF!,3,FALSE)&amp;"　"&amp;VLOOKUP(K127,[2]エ!#REF!,4,FALSE),""))))</f>
        <v>2
東書</v>
      </c>
      <c r="O126" s="594" t="str">
        <f>IF(M127="ア",VLOOKUP(K127,[2]ア!$A$2:$E$1545,4,FALSE),IF(M127="イ",VLOOKUP(K127,[2]イ!$A$3:$E$77,4,FALSE),IF(M127="ウ",IF(HLOOKUP(K127,[2]ウ!$B$1:$QI$6,3,FALSE)="","",HLOOKUP(K127,[2]ウ!$B$1:$QI$6,3,FALSE)),"")))</f>
        <v>家庭
503
※／◆</v>
      </c>
      <c r="P126" s="595" t="str">
        <f>IF(M127="ア",VLOOKUP(K127,[2]ア!$A$2:$E$1545,5,FALSE),IF(M127="イ",VLOOKUP(K127,[2]イ!$A$3:$E$77,5,FALSE),IF(M127="ウ",HLOOKUP(K127,[2]ウ!$B$1:$QI$6,5,FALSE),IF(M127="エ",VLOOKUP(K127,[2]エ!#REF!,5,FALSE),""))))&amp;"　"&amp;IF(M127="ウ",HLOOKUP(K127,[2]ウ!$B$1:$QI$6,6,FALSE),"")</f>
        <v>新編　新しい家庭　５・６
私がつくる　みんなでつくる　明日をつくる　</v>
      </c>
      <c r="Q126" s="596" t="s">
        <v>9589</v>
      </c>
      <c r="R126" s="406"/>
      <c r="S126" s="422" t="s">
        <v>9680</v>
      </c>
      <c r="T126" s="404"/>
      <c r="U126" s="605" t="s">
        <v>9782</v>
      </c>
      <c r="V126" s="592" t="s">
        <v>9602</v>
      </c>
      <c r="W126" s="593" t="s">
        <v>9603</v>
      </c>
      <c r="X126" s="594" t="str">
        <f>IF(W127="ア",VLOOKUP(U127,[2]ア!$A$2:$E$1545,2,FALSE),IF(W127="イ",VLOOKUP(U127,[2]イ!$A$3:$E$77,2,FALSE),IF(W127="ウ",HLOOKUP(U127,[2]ウ!$B$1:$QI$6,4,FALSE),IF(W127="エ",VLOOKUP(U127,[2]エ!#REF!,3,FALSE)&amp;"　"&amp;VLOOKUP(U127,[2]エ!#REF!,4,FALSE),""))))</f>
        <v>208
光文</v>
      </c>
      <c r="Y126" s="594" t="str">
        <f>IF(W127="ア",VLOOKUP(U127,[2]ア!$A$2:$E$1545,4,FALSE),IF(W127="イ",VLOOKUP(U127,[2]イ!$A$3:$E$77,4,FALSE),IF(W127="ウ",IF(HLOOKUP(U127,[2]ウ!$B$1:$QI$6,3,FALSE)="","",HLOOKUP(U127,[2]ウ!$B$1:$QI$6,3,FALSE)),"")))</f>
        <v>保健
510
※／◆</v>
      </c>
      <c r="Z126" s="595" t="str">
        <f>IF(W127="ア",VLOOKUP(U127,[2]ア!$A$2:$E$1545,5,FALSE),IF(W127="イ",VLOOKUP(U127,[2]イ!$A$3:$E$77,5,FALSE),IF(W127="ウ",HLOOKUP(U127,[2]ウ!$B$1:$QI$6,5,FALSE),IF(W127="エ",VLOOKUP(U127,[2]エ!#REF!,5,FALSE),""))))&amp;"　"&amp;IF(W127="ウ",HLOOKUP(U127,[2]ウ!$B$1:$QI$6,6,FALSE),"")</f>
        <v>小学保健 ５・６年　</v>
      </c>
      <c r="AA126" s="596" t="s">
        <v>9589</v>
      </c>
      <c r="AB126" s="406"/>
      <c r="AC126" s="422" t="s">
        <v>9680</v>
      </c>
      <c r="AD126" s="424" t="s">
        <v>9597</v>
      </c>
    </row>
    <row r="127" spans="1:30" s="44" customFormat="1" ht="18.899999999999999" customHeight="1" x14ac:dyDescent="0.45">
      <c r="A127" s="598" t="s">
        <v>4952</v>
      </c>
      <c r="B127" s="599"/>
      <c r="C127" s="600" t="s">
        <v>9570</v>
      </c>
      <c r="D127" s="601"/>
      <c r="E127" s="601"/>
      <c r="F127" s="602"/>
      <c r="G127" s="603"/>
      <c r="H127" s="431"/>
      <c r="I127" s="454"/>
      <c r="J127" s="437"/>
      <c r="K127" s="598" t="s">
        <v>4931</v>
      </c>
      <c r="L127" s="599"/>
      <c r="M127" s="600" t="s">
        <v>9570</v>
      </c>
      <c r="N127" s="601"/>
      <c r="O127" s="601"/>
      <c r="P127" s="602"/>
      <c r="Q127" s="603"/>
      <c r="R127" s="407"/>
      <c r="S127" s="432"/>
      <c r="T127" s="405"/>
      <c r="U127" s="598" t="s">
        <v>9783</v>
      </c>
      <c r="V127" s="599"/>
      <c r="W127" s="600" t="s">
        <v>9570</v>
      </c>
      <c r="X127" s="601"/>
      <c r="Y127" s="601"/>
      <c r="Z127" s="602"/>
      <c r="AA127" s="603"/>
      <c r="AB127" s="407"/>
      <c r="AC127" s="432"/>
      <c r="AD127" s="433"/>
    </row>
    <row r="128" spans="1:30" s="44" customFormat="1" ht="18.899999999999999" customHeight="1" x14ac:dyDescent="0.45">
      <c r="A128" s="605" t="s">
        <v>9784</v>
      </c>
      <c r="B128" s="592" t="s">
        <v>9586</v>
      </c>
      <c r="C128" s="593" t="s">
        <v>9586</v>
      </c>
      <c r="D128" s="594" t="str">
        <f>IF(C129="ア",VLOOKUP(A129,[2]ア!$A$2:$E$1545,2,FALSE),IF(C129="イ",VLOOKUP(A129,[2]イ!$A$3:$E$77,2,FALSE),IF(C129="ウ",HLOOKUP(A129,[2]ウ!$B$1:$QI$6,4,FALSE),IF(C129="エ",VLOOKUP(A129,[2]エ!#REF!,3,FALSE)&amp;"　"&amp;VLOOKUP(A129,[2]エ!#REF!,4,FALSE),""))))</f>
        <v>10-8　合　同　出　版</v>
      </c>
      <c r="E128" s="594" t="str">
        <f>IF(C129="ア",VLOOKUP(A129,[2]ア!$A$2:$E$1545,4,FALSE),IF(C129="イ",VLOOKUP(A129,[2]イ!$A$3:$E$77,4,FALSE),IF(C129="ウ",IF(HLOOKUP(A129,[2]ウ!$B$1:$QI$6,3,FALSE)="","",HLOOKUP(A129,[2]ウ!$B$1:$QI$6,3,FALSE)),"")))</f>
        <v/>
      </c>
      <c r="F128" s="595" t="str">
        <f>IF(C129="ア",VLOOKUP(A129,[2]ア!$A$2:$E$1545,5,FALSE),IF(C129="イ",VLOOKUP(A129,[2]イ!$A$3:$E$77,5,FALSE),IF(C129="ウ",HLOOKUP(A129,[2]ウ!$B$1:$QI$6,5,FALSE),IF(C129="エ",VLOOKUP(A129,[2]エ!#REF!,5,FALSE),""))))&amp;"　"&amp;IF(C129="ウ",HLOOKUP(A129,[2]ウ!$B$1:$QI$6,6,FALSE),"")</f>
        <v>絵でわかる
こどものせいかつずかん４　おつきあいのきほん</v>
      </c>
      <c r="G128" s="596" t="s">
        <v>9592</v>
      </c>
      <c r="H128" s="420"/>
      <c r="I128" s="453" t="s">
        <v>9663</v>
      </c>
      <c r="J128" s="429"/>
      <c r="K128" s="605" t="s">
        <v>9785</v>
      </c>
      <c r="L128" s="592" t="s">
        <v>9602</v>
      </c>
      <c r="M128" s="593" t="s">
        <v>9603</v>
      </c>
      <c r="N128" s="594" t="str">
        <f>IF(M129="ア",VLOOKUP(K129,[2]ア!$A$2:$E$1545,2,FALSE),IF(M129="イ",VLOOKUP(K129,[2]イ!$A$3:$E$77,2,FALSE),IF(M129="ウ",HLOOKUP(K129,[2]ウ!$B$1:$QI$6,4,FALSE),IF(M129="エ",VLOOKUP(K129,[2]エ!#REF!,3,FALSE)&amp;"　"&amp;VLOOKUP(K129,[2]エ!#REF!,4,FALSE),""))))</f>
        <v>208
光文</v>
      </c>
      <c r="O128" s="594" t="str">
        <f>IF(M129="ア",VLOOKUP(K129,[2]ア!$A$2:$E$1545,4,FALSE),IF(M129="イ",VLOOKUP(K129,[2]イ!$A$3:$E$77,4,FALSE),IF(M129="ウ",IF(HLOOKUP(K129,[2]ウ!$B$1:$QI$6,3,FALSE)="","",HLOOKUP(K129,[2]ウ!$B$1:$QI$6,3,FALSE)),"")))</f>
        <v>保健
510
※／◆</v>
      </c>
      <c r="P128" s="595" t="str">
        <f>IF(M129="ア",VLOOKUP(K129,[2]ア!$A$2:$E$1545,5,FALSE),IF(M129="イ",VLOOKUP(K129,[2]イ!$A$3:$E$77,5,FALSE),IF(M129="ウ",HLOOKUP(K129,[2]ウ!$B$1:$QI$6,5,FALSE),IF(M129="エ",VLOOKUP(K129,[2]エ!#REF!,5,FALSE),""))))&amp;"　"&amp;IF(M129="ウ",HLOOKUP(K129,[2]ウ!$B$1:$QI$6,6,FALSE),"")</f>
        <v>小学保健 ５・６年　</v>
      </c>
      <c r="Q128" s="596" t="s">
        <v>9589</v>
      </c>
      <c r="R128" s="406"/>
      <c r="S128" s="422" t="s">
        <v>9680</v>
      </c>
      <c r="T128" s="404"/>
      <c r="U128" s="605" t="s">
        <v>9786</v>
      </c>
      <c r="V128" s="592" t="s">
        <v>9787</v>
      </c>
      <c r="W128" s="593" t="s">
        <v>9787</v>
      </c>
      <c r="X128" s="594" t="str">
        <f>IF(W129="ア",VLOOKUP(U129,[2]ア!$A$2:$E$1545,2,FALSE),IF(W129="イ",VLOOKUP(U129,[2]イ!$A$3:$E$77,2,FALSE),IF(W129="ウ",HLOOKUP(U129,[2]ウ!$B$1:$QI$6,4,FALSE),IF(W129="エ",VLOOKUP(U129,[2]エ!#REF!,3,FALSE)&amp;"　"&amp;VLOOKUP(U129,[2]エ!#REF!,4,FALSE),""))))</f>
        <v>38
光村</v>
      </c>
      <c r="Y128" s="594" t="str">
        <f>IF(W129="ア",VLOOKUP(U129,[2]ア!$A$2:$E$1545,4,FALSE),IF(W129="イ",VLOOKUP(U129,[2]イ!$A$3:$E$77,4,FALSE),IF(W129="ウ",IF(HLOOKUP(U129,[2]ウ!$B$1:$QI$6,3,FALSE)="","",HLOOKUP(U129,[2]ウ!$B$1:$QI$6,3,FALSE)),"")))</f>
        <v>英語
616
※／◆</v>
      </c>
      <c r="Z128" s="595" t="str">
        <f>IF(W129="ア",VLOOKUP(U129,[2]ア!$A$2:$E$1545,5,FALSE),IF(W129="イ",VLOOKUP(U129,[2]イ!$A$3:$E$77,5,FALSE),IF(W129="ウ",HLOOKUP(U129,[2]ウ!$B$1:$QI$6,5,FALSE),IF(W129="エ",VLOOKUP(U129,[2]エ!#REF!,5,FALSE),""))))&amp;"　"&amp;IF(W129="ウ",HLOOKUP(U129,[2]ウ!$B$1:$QI$6,6,FALSE),"")</f>
        <v>Here We Go! 6　</v>
      </c>
      <c r="AA128" s="596" t="s">
        <v>9589</v>
      </c>
      <c r="AB128" s="406"/>
      <c r="AC128" s="422" t="s">
        <v>9667</v>
      </c>
      <c r="AD128" s="402"/>
    </row>
    <row r="129" spans="1:30" s="44" customFormat="1" ht="18.899999999999999" customHeight="1" x14ac:dyDescent="0.45">
      <c r="A129" s="598">
        <v>9784772610797</v>
      </c>
      <c r="B129" s="599"/>
      <c r="C129" s="600" t="s">
        <v>9578</v>
      </c>
      <c r="D129" s="601"/>
      <c r="E129" s="601"/>
      <c r="F129" s="602"/>
      <c r="G129" s="603"/>
      <c r="H129" s="431"/>
      <c r="I129" s="454"/>
      <c r="J129" s="437"/>
      <c r="K129" s="598" t="s">
        <v>4942</v>
      </c>
      <c r="L129" s="599"/>
      <c r="M129" s="600" t="s">
        <v>9570</v>
      </c>
      <c r="N129" s="601"/>
      <c r="O129" s="601"/>
      <c r="P129" s="602"/>
      <c r="Q129" s="603"/>
      <c r="R129" s="407"/>
      <c r="S129" s="432"/>
      <c r="T129" s="405"/>
      <c r="U129" s="598" t="s">
        <v>9788</v>
      </c>
      <c r="V129" s="599"/>
      <c r="W129" s="600" t="s">
        <v>9570</v>
      </c>
      <c r="X129" s="601"/>
      <c r="Y129" s="601"/>
      <c r="Z129" s="602"/>
      <c r="AA129" s="603"/>
      <c r="AB129" s="407"/>
      <c r="AC129" s="432"/>
      <c r="AD129" s="403"/>
    </row>
    <row r="130" spans="1:30" s="44" customFormat="1" ht="18.899999999999999" customHeight="1" x14ac:dyDescent="0.45">
      <c r="A130" s="605" t="s">
        <v>9789</v>
      </c>
      <c r="B130" s="592" t="s">
        <v>9586</v>
      </c>
      <c r="C130" s="593" t="s">
        <v>9586</v>
      </c>
      <c r="D130" s="594" t="str">
        <f>IF(C131="ア",VLOOKUP(A131,[2]ア!$A$2:$E$1545,2,FALSE),IF(C131="イ",VLOOKUP(A131,[2]イ!$A$3:$E$77,2,FALSE),IF(C131="ウ",HLOOKUP(A131,[2]ウ!$B$1:$QI$6,4,FALSE),IF(C131="エ",VLOOKUP(A131,[2]エ!#REF!,3,FALSE)&amp;"　"&amp;VLOOKUP(A131,[2]エ!#REF!,4,FALSE),""))))</f>
        <v>27-1　ひ か り の く に</v>
      </c>
      <c r="E130" s="594" t="str">
        <f>IF(C131="ア",VLOOKUP(A131,[2]ア!$A$2:$E$1545,4,FALSE),IF(C131="イ",VLOOKUP(A131,[2]イ!$A$3:$E$77,4,FALSE),IF(C131="ウ",IF(HLOOKUP(A131,[2]ウ!$B$1:$QI$6,3,FALSE)="","",HLOOKUP(A131,[2]ウ!$B$1:$QI$6,3,FALSE)),"")))</f>
        <v/>
      </c>
      <c r="F130" s="595" t="str">
        <f>IF(C131="ア",VLOOKUP(A131,[2]ア!$A$2:$E$1545,5,FALSE),IF(C131="イ",VLOOKUP(A131,[2]イ!$A$3:$E$77,5,FALSE),IF(C131="ウ",HLOOKUP(A131,[2]ウ!$B$1:$QI$6,5,FALSE),IF(C131="エ",VLOOKUP(A131,[2]エ!#REF!,5,FALSE),""))))&amp;"　"&amp;IF(C131="ウ",HLOOKUP(A131,[2]ウ!$B$1:$QI$6,6,FALSE),"")</f>
        <v>ゆっくの
こんなときってなんていう？　おそとであそぼう</v>
      </c>
      <c r="G130" s="596" t="s">
        <v>9691</v>
      </c>
      <c r="H130" s="420"/>
      <c r="I130" s="453" t="s">
        <v>9663</v>
      </c>
      <c r="J130" s="429"/>
      <c r="K130" s="605" t="s">
        <v>9790</v>
      </c>
      <c r="L130" s="592" t="s">
        <v>9791</v>
      </c>
      <c r="M130" s="593" t="s">
        <v>9791</v>
      </c>
      <c r="N130" s="594" t="str">
        <f>IF(M131="ア",VLOOKUP(K131,[2]ア!$A$2:$E$1545,2,FALSE),IF(M131="イ",VLOOKUP(K131,[2]イ!$A$3:$E$77,2,FALSE),IF(M131="ウ",HLOOKUP(K131,[2]ウ!$B$1:$QI$6,4,FALSE),IF(M131="エ",VLOOKUP(K131,[2]エ!#REF!,3,FALSE)&amp;"　"&amp;VLOOKUP(K131,[2]エ!#REF!,4,FALSE),""))))</f>
        <v>38
光村</v>
      </c>
      <c r="O130" s="594" t="str">
        <f>IF(M131="ア",VLOOKUP(K131,[2]ア!$A$2:$E$1545,4,FALSE),IF(M131="イ",VLOOKUP(K131,[2]イ!$A$3:$E$77,4,FALSE),IF(M131="ウ",IF(HLOOKUP(K131,[2]ウ!$B$1:$QI$6,3,FALSE)="","",HLOOKUP(K131,[2]ウ!$B$1:$QI$6,3,FALSE)),"")))</f>
        <v>英語
516
※／◆</v>
      </c>
      <c r="P130" s="595" t="str">
        <f>IF(M131="ア",VLOOKUP(K131,[2]ア!$A$2:$E$1545,5,FALSE),IF(M131="イ",VLOOKUP(K131,[2]イ!$A$3:$E$77,5,FALSE),IF(M131="ウ",HLOOKUP(K131,[2]ウ!$B$1:$QI$6,5,FALSE),IF(M131="エ",VLOOKUP(K131,[2]エ!#REF!,5,FALSE),""))))&amp;"　"&amp;IF(M131="ウ",HLOOKUP(K131,[2]ウ!$B$1:$QI$6,6,FALSE),"")</f>
        <v>Here We Go! 5　</v>
      </c>
      <c r="Q130" s="596" t="s">
        <v>9589</v>
      </c>
      <c r="R130" s="406"/>
      <c r="S130" s="422" t="s">
        <v>9665</v>
      </c>
      <c r="T130" s="404"/>
      <c r="U130" s="605" t="s">
        <v>9792</v>
      </c>
      <c r="V130" s="592" t="s">
        <v>9586</v>
      </c>
      <c r="W130" s="593" t="s">
        <v>9586</v>
      </c>
      <c r="X130" s="594" t="str">
        <f>IF(W131="ア",VLOOKUP(U131,[2]ア!$A$2:$E$1545,2,FALSE),IF(W131="イ",VLOOKUP(U131,[2]イ!$A$3:$E$77,2,FALSE),IF(W131="ウ",HLOOKUP(U131,[2]ウ!$B$1:$QI$6,4,FALSE),IF(W131="エ",VLOOKUP(U131,[2]エ!#REF!,3,FALSE)&amp;"　"&amp;VLOOKUP(U131,[2]エ!#REF!,4,FALSE),""))))</f>
        <v>2
東書</v>
      </c>
      <c r="Y130" s="594" t="str">
        <f>IF(W131="ア",VLOOKUP(U131,[2]ア!$A$2:$E$1545,4,FALSE),IF(W131="イ",VLOOKUP(U131,[2]イ!$A$3:$E$77,4,FALSE),IF(W131="ウ",IF(HLOOKUP(U131,[2]ウ!$B$1:$QI$6,3,FALSE)="","",HLOOKUP(U131,[2]ウ!$B$1:$QI$6,3,FALSE)),"")))</f>
        <v>道徳
612
※／◆</v>
      </c>
      <c r="Z130" s="595" t="str">
        <f>IF(W131="ア",VLOOKUP(U131,[2]ア!$A$2:$E$1545,5,FALSE),IF(W131="イ",VLOOKUP(U131,[2]イ!$A$3:$E$77,5,FALSE),IF(W131="ウ",HLOOKUP(U131,[2]ウ!$B$1:$QI$6,5,FALSE),IF(W131="エ",VLOOKUP(U131,[2]エ!#REF!,5,FALSE),""))))&amp;"　"&amp;IF(W131="ウ",HLOOKUP(U131,[2]ウ!$B$1:$QI$6,6,FALSE),"")</f>
        <v>新編　新しい道徳　６　</v>
      </c>
      <c r="AA130" s="596" t="s">
        <v>9589</v>
      </c>
      <c r="AB130" s="406"/>
      <c r="AC130" s="422" t="s">
        <v>9667</v>
      </c>
      <c r="AD130" s="402"/>
    </row>
    <row r="131" spans="1:30" s="44" customFormat="1" ht="18.899999999999999" customHeight="1" x14ac:dyDescent="0.45">
      <c r="A131" s="598">
        <v>9784564242526</v>
      </c>
      <c r="B131" s="599"/>
      <c r="C131" s="600" t="s">
        <v>9578</v>
      </c>
      <c r="D131" s="601"/>
      <c r="E131" s="601"/>
      <c r="F131" s="602"/>
      <c r="G131" s="603"/>
      <c r="H131" s="431"/>
      <c r="I131" s="454"/>
      <c r="J131" s="437"/>
      <c r="K131" s="598" t="s">
        <v>1936</v>
      </c>
      <c r="L131" s="599"/>
      <c r="M131" s="627" t="s">
        <v>9570</v>
      </c>
      <c r="N131" s="601"/>
      <c r="O131" s="601"/>
      <c r="P131" s="602"/>
      <c r="Q131" s="603"/>
      <c r="R131" s="409"/>
      <c r="S131" s="432"/>
      <c r="T131" s="405"/>
      <c r="U131" s="598" t="s">
        <v>9793</v>
      </c>
      <c r="V131" s="599"/>
      <c r="W131" s="600" t="s">
        <v>9570</v>
      </c>
      <c r="X131" s="601"/>
      <c r="Y131" s="601"/>
      <c r="Z131" s="602"/>
      <c r="AA131" s="603"/>
      <c r="AB131" s="407"/>
      <c r="AC131" s="432"/>
      <c r="AD131" s="403"/>
    </row>
    <row r="132" spans="1:30" s="44" customFormat="1" ht="18.899999999999999" customHeight="1" x14ac:dyDescent="0.45">
      <c r="A132" s="605" t="s">
        <v>9794</v>
      </c>
      <c r="B132" s="592"/>
      <c r="C132" s="593"/>
      <c r="D132" s="594" t="str">
        <f>IF(C133="ア",VLOOKUP(A133,[2]ア!$A$2:$E$1545,2,FALSE),IF(C133="イ",VLOOKUP(A133,[2]イ!$A$3:$E$77,2,FALSE),IF(C133="ウ",HLOOKUP(A133,[2]ウ!$B$1:$QI$6,4,FALSE),IF(C133="エ",VLOOKUP(A133,[2]エ!#REF!,3,FALSE)&amp;"　"&amp;VLOOKUP(A133,[2]エ!#REF!,4,FALSE),""))))</f>
        <v/>
      </c>
      <c r="E132" s="594" t="str">
        <f>IF(C133="ア",VLOOKUP(A133,[2]ア!$A$2:$E$1545,4,FALSE),IF(C133="イ",VLOOKUP(A133,[2]イ!$A$3:$E$77,4,FALSE),IF(C133="ウ",IF(HLOOKUP(A133,[2]ウ!$B$1:$QI$6,3,FALSE)="","",HLOOKUP(A133,[2]ウ!$B$1:$QI$6,3,FALSE)),"")))</f>
        <v/>
      </c>
      <c r="F132" s="595" t="str">
        <f>IF(C133="ア",VLOOKUP(A133,[2]ア!$A$2:$E$1545,5,FALSE),IF(C133="イ",VLOOKUP(A133,[2]イ!$A$3:$E$77,5,FALSE),IF(C133="ウ",HLOOKUP(A133,[2]ウ!$B$1:$QI$6,5,FALSE),IF(C133="エ",VLOOKUP(A133,[2]エ!#REF!,5,FALSE),""))))&amp;"　"&amp;IF(C133="ウ",HLOOKUP(A133,[2]ウ!$B$1:$QI$6,6,FALSE),"")</f>
        <v>　</v>
      </c>
      <c r="G132" s="596"/>
      <c r="H132" s="420"/>
      <c r="I132" s="453"/>
      <c r="J132" s="429"/>
      <c r="K132" s="605" t="s">
        <v>9795</v>
      </c>
      <c r="L132" s="592" t="s">
        <v>9586</v>
      </c>
      <c r="M132" s="593" t="s">
        <v>9586</v>
      </c>
      <c r="N132" s="594" t="str">
        <f>IF(M133="ア",VLOOKUP(K133,[2]ア!$A$2:$E$1545,2,FALSE),IF(M133="イ",VLOOKUP(K133,[2]イ!$A$3:$E$77,2,FALSE),IF(M133="ウ",HLOOKUP(K133,[2]ウ!$B$1:$QI$6,4,FALSE),IF(M133="エ",VLOOKUP(K133,[2]エ!#REF!,3,FALSE)&amp;"　"&amp;VLOOKUP(K133,[2]エ!#REF!,4,FALSE),""))))</f>
        <v>2
東書</v>
      </c>
      <c r="O132" s="594" t="str">
        <f>IF(M133="ア",VLOOKUP(K133,[2]ア!$A$2:$E$1545,4,FALSE),IF(M133="イ",VLOOKUP(K133,[2]イ!$A$3:$E$77,4,FALSE),IF(M133="ウ",IF(HLOOKUP(K133,[2]ウ!$B$1:$QI$6,3,FALSE)="","",HLOOKUP(K133,[2]ウ!$B$1:$QI$6,3,FALSE)),"")))</f>
        <v>道徳
512
※／◆</v>
      </c>
      <c r="P132" s="595" t="str">
        <f>IF(M133="ア",VLOOKUP(K133,[2]ア!$A$2:$E$1545,5,FALSE),IF(M133="イ",VLOOKUP(K133,[2]イ!$A$3:$E$77,5,FALSE),IF(M133="ウ",HLOOKUP(K133,[2]ウ!$B$1:$QI$6,5,FALSE),IF(M133="エ",VLOOKUP(K133,[2]エ!#REF!,5,FALSE),""))))&amp;"　"&amp;IF(M133="ウ",HLOOKUP(K133,[2]ウ!$B$1:$QI$6,6,FALSE),"")</f>
        <v>新編　新しい道徳　５　</v>
      </c>
      <c r="Q132" s="596" t="s">
        <v>9589</v>
      </c>
      <c r="R132" s="406"/>
      <c r="S132" s="422" t="s">
        <v>9665</v>
      </c>
      <c r="T132" s="404"/>
      <c r="U132" s="605" t="s">
        <v>9796</v>
      </c>
      <c r="V132" s="592" t="s">
        <v>9586</v>
      </c>
      <c r="W132" s="593" t="s">
        <v>9586</v>
      </c>
      <c r="X132" s="594" t="str">
        <f>IF(W133="ア",VLOOKUP(U133,[2]ア!$A$2:$E$1545,2,FALSE),IF(W133="イ",VLOOKUP(U133,[2]イ!$A$3:$E$77,2,FALSE),IF(W133="ウ",HLOOKUP(U133,[2]ウ!$B$1:$QI$6,4,FALSE),IF(W133="エ",VLOOKUP(U133,[2]エ!#REF!,3,FALSE)&amp;"　"&amp;VLOOKUP(U133,[2]エ!#REF!,4,FALSE),""))))</f>
        <v>27-2　評　論　社</v>
      </c>
      <c r="Y132" s="607" t="str">
        <f>IF(W133="ア",VLOOKUP(U133,[2]ア!$A$2:$E$1545,4,FALSE),IF(W133="イ",VLOOKUP(U133,[2]イ!$A$3:$E$77,4,FALSE),IF(W133="ウ",IF(HLOOKUP(U133,[2]ウ!$B$1:$QI$6,3,FALSE)="","",HLOOKUP(U133,[2]ウ!$B$1:$QI$6,3,FALSE)),"")))</f>
        <v/>
      </c>
      <c r="Z132" s="595" t="str">
        <f>IF(W133="ア",VLOOKUP(U133,[2]ア!$A$2:$E$1545,5,FALSE),IF(W133="イ",VLOOKUP(U133,[2]イ!$A$3:$E$77,5,FALSE),IF(W133="ウ",HLOOKUP(U133,[2]ウ!$B$1:$QI$6,5,FALSE),IF(W133="エ",VLOOKUP(U133,[2]エ!#REF!,5,FALSE),""))))&amp;"　"&amp;IF(W133="ウ",HLOOKUP(U133,[2]ウ!$B$1:$QI$6,6,FALSE),"")</f>
        <v>ずーっと　ずっと　だいすきだよ</v>
      </c>
      <c r="AA132" s="596" t="s">
        <v>9592</v>
      </c>
      <c r="AB132" s="406"/>
      <c r="AC132" s="422" t="s">
        <v>9667</v>
      </c>
      <c r="AD132" s="402"/>
    </row>
    <row r="133" spans="1:30" s="44" customFormat="1" ht="18.899999999999999" customHeight="1" x14ac:dyDescent="0.45">
      <c r="A133" s="598"/>
      <c r="B133" s="599"/>
      <c r="C133" s="600"/>
      <c r="D133" s="601"/>
      <c r="E133" s="601"/>
      <c r="F133" s="602"/>
      <c r="G133" s="603"/>
      <c r="H133" s="431"/>
      <c r="I133" s="454"/>
      <c r="J133" s="437"/>
      <c r="K133" s="598" t="s">
        <v>9797</v>
      </c>
      <c r="L133" s="599"/>
      <c r="M133" s="600" t="s">
        <v>9570</v>
      </c>
      <c r="N133" s="601"/>
      <c r="O133" s="601"/>
      <c r="P133" s="602"/>
      <c r="Q133" s="603"/>
      <c r="R133" s="407"/>
      <c r="S133" s="432"/>
      <c r="T133" s="408"/>
      <c r="U133" s="598">
        <v>9784566002760</v>
      </c>
      <c r="V133" s="599"/>
      <c r="W133" s="627" t="s">
        <v>9578</v>
      </c>
      <c r="X133" s="601"/>
      <c r="Y133" s="608"/>
      <c r="Z133" s="602"/>
      <c r="AA133" s="603"/>
      <c r="AB133" s="409"/>
      <c r="AC133" s="432"/>
      <c r="AD133" s="403"/>
    </row>
    <row r="134" spans="1:30" s="44" customFormat="1" ht="18.899999999999999" customHeight="1" x14ac:dyDescent="0.45">
      <c r="A134" s="605" t="s">
        <v>9798</v>
      </c>
      <c r="B134" s="592"/>
      <c r="C134" s="593"/>
      <c r="D134" s="594" t="str">
        <f>IF(C135="ア",VLOOKUP(A135,[2]ア!$A$2:$E$1545,2,FALSE),IF(C135="イ",VLOOKUP(A135,[2]イ!$A$3:$E$77,2,FALSE),IF(C135="ウ",HLOOKUP(A135,[2]ウ!$B$1:$QI$6,4,FALSE),IF(C135="エ",VLOOKUP(A135,[2]エ!#REF!,3,FALSE)&amp;"　"&amp;VLOOKUP(A135,[2]エ!#REF!,4,FALSE),""))))</f>
        <v/>
      </c>
      <c r="E134" s="594" t="str">
        <f>IF(C135="ア",VLOOKUP(A135,[2]ア!$A$2:$E$1545,4,FALSE),IF(C135="イ",VLOOKUP(A135,[2]イ!$A$3:$E$77,4,FALSE),IF(C135="ウ",IF(HLOOKUP(A135,[2]ウ!$B$1:$QI$6,3,FALSE)="","",HLOOKUP(A135,[2]ウ!$B$1:$QI$6,3,FALSE)),"")))</f>
        <v/>
      </c>
      <c r="F134" s="595" t="str">
        <f>IF(C135="ア",VLOOKUP(A135,[2]ア!$A$2:$E$1545,5,FALSE),IF(C135="イ",VLOOKUP(A135,[2]イ!$A$3:$E$77,5,FALSE),IF(C135="ウ",HLOOKUP(A135,[2]ウ!$B$1:$QI$6,5,FALSE),IF(C135="エ",VLOOKUP(A135,[2]エ!#REF!,5,FALSE),""))))&amp;"　"&amp;IF(C135="ウ",HLOOKUP(A135,[2]ウ!$B$1:$QI$6,6,FALSE),"")</f>
        <v>　</v>
      </c>
      <c r="G134" s="596"/>
      <c r="H134" s="420"/>
      <c r="I134" s="453"/>
      <c r="J134" s="429"/>
      <c r="K134" s="605" t="s">
        <v>9799</v>
      </c>
      <c r="L134" s="592" t="s">
        <v>9586</v>
      </c>
      <c r="M134" s="593" t="s">
        <v>9586</v>
      </c>
      <c r="N134" s="594" t="str">
        <f>IF(M135="ア",VLOOKUP(K135,[2]ア!$A$2:$E$1545,2,FALSE),IF(M135="イ",VLOOKUP(K135,[2]イ!$A$3:$E$77,2,FALSE),IF(M135="ウ",HLOOKUP(K135,[2]ウ!$B$1:$QI$6,4,FALSE),IF(M135="エ",VLOOKUP(K135,[2]エ!#REF!,3,FALSE)&amp;"　"&amp;VLOOKUP(K135,[2]エ!#REF!,4,FALSE),""))))</f>
        <v>27-4　Ｐ　Ｈ　Ｐ</v>
      </c>
      <c r="O134" s="607" t="str">
        <f>IF(M135="ア",VLOOKUP(K135,[2]ア!$A$2:$E$1545,4,FALSE),IF(M135="イ",VLOOKUP(K135,[2]イ!$A$3:$E$77,4,FALSE),IF(M135="ウ",IF(HLOOKUP(K135,[2]ウ!$B$1:$QI$6,3,FALSE)="","",HLOOKUP(K135,[2]ウ!$B$1:$QI$6,3,FALSE)),"")))</f>
        <v/>
      </c>
      <c r="P134" s="595" t="str">
        <f>IF(M135="ア",VLOOKUP(K135,[2]ア!$A$2:$E$1545,5,FALSE),IF(M135="イ",VLOOKUP(K135,[2]イ!$A$3:$E$77,5,FALSE),IF(M135="ウ",HLOOKUP(K135,[2]ウ!$B$1:$QI$6,5,FALSE),IF(M135="エ",VLOOKUP(K135,[2]エ!#REF!,5,FALSE),""))))&amp;"　"&amp;IF(M135="ウ",HLOOKUP(K135,[2]ウ!$B$1:$QI$6,6,FALSE),"")</f>
        <v>こころのふしぎ　たんけんえほん</v>
      </c>
      <c r="Q134" s="596" t="s">
        <v>9592</v>
      </c>
      <c r="R134" s="406"/>
      <c r="S134" s="422" t="s">
        <v>9665</v>
      </c>
      <c r="T134" s="404"/>
      <c r="U134" s="605" t="s">
        <v>9800</v>
      </c>
      <c r="V134" s="592" t="s">
        <v>9586</v>
      </c>
      <c r="W134" s="593" t="s">
        <v>9586</v>
      </c>
      <c r="X134" s="594" t="str">
        <f>IF(W135="ア",VLOOKUP(U135,[2]ア!$A$2:$E$1545,2,FALSE),IF(W135="イ",VLOOKUP(U135,[2]イ!$A$3:$E$77,2,FALSE),IF(W135="ウ",HLOOKUP(U135,[2]ウ!$B$1:$QI$6,4,FALSE),IF(W135="エ",VLOOKUP(U135,[2]エ!#REF!,3,FALSE)&amp;"　"&amp;VLOOKUP(U135,[2]エ!#REF!,4,FALSE),""))))</f>
        <v>20-1　童　心　社</v>
      </c>
      <c r="Y134" s="594" t="str">
        <f>IF(W135="ア",VLOOKUP(U135,[2]ア!$A$2:$E$1545,4,FALSE),IF(W135="イ",VLOOKUP(U135,[2]イ!$A$3:$E$77,4,FALSE),IF(W135="ウ",IF(HLOOKUP(U135,[2]ウ!$B$1:$QI$6,3,FALSE)="","",HLOOKUP(U135,[2]ウ!$B$1:$QI$6,3,FALSE)),"")))</f>
        <v/>
      </c>
      <c r="Z134" s="595" t="str">
        <f>IF(W135="ア",VLOOKUP(U135,[2]ア!$A$2:$E$1545,5,FALSE),IF(W135="イ",VLOOKUP(U135,[2]イ!$A$3:$E$77,5,FALSE),IF(W135="ウ",HLOOKUP(U135,[2]ウ!$B$1:$QI$6,5,FALSE),IF(W135="エ",VLOOKUP(U135,[2]エ!#REF!,5,FALSE),""))))&amp;"　"&amp;IF(W135="ウ",HLOOKUP(U135,[2]ウ!$B$1:$QI$6,6,FALSE),"")</f>
        <v>ピーマン村の絵本たち　おおきくなるって
いうことは</v>
      </c>
      <c r="AA134" s="596" t="s">
        <v>9587</v>
      </c>
      <c r="AB134" s="420"/>
      <c r="AC134" s="422" t="s">
        <v>9667</v>
      </c>
      <c r="AD134" s="424"/>
    </row>
    <row r="135" spans="1:30" s="44" customFormat="1" ht="18.899999999999999" customHeight="1" x14ac:dyDescent="0.45">
      <c r="A135" s="598"/>
      <c r="B135" s="599"/>
      <c r="C135" s="600"/>
      <c r="D135" s="601"/>
      <c r="E135" s="601"/>
      <c r="F135" s="602"/>
      <c r="G135" s="603"/>
      <c r="H135" s="431"/>
      <c r="I135" s="454"/>
      <c r="J135" s="437"/>
      <c r="K135" s="598">
        <v>9784569785752</v>
      </c>
      <c r="L135" s="599"/>
      <c r="M135" s="600" t="s">
        <v>9578</v>
      </c>
      <c r="N135" s="601"/>
      <c r="O135" s="608"/>
      <c r="P135" s="602"/>
      <c r="Q135" s="603"/>
      <c r="R135" s="407"/>
      <c r="S135" s="432"/>
      <c r="T135" s="405"/>
      <c r="U135" s="598">
        <v>9784494005857</v>
      </c>
      <c r="V135" s="599"/>
      <c r="W135" s="600" t="s">
        <v>9578</v>
      </c>
      <c r="X135" s="601"/>
      <c r="Y135" s="601"/>
      <c r="Z135" s="602"/>
      <c r="AA135" s="603"/>
      <c r="AB135" s="431"/>
      <c r="AC135" s="432"/>
      <c r="AD135" s="433"/>
    </row>
    <row r="136" spans="1:30" s="44" customFormat="1" ht="18.899999999999999" customHeight="1" x14ac:dyDescent="0.45">
      <c r="A136" s="605" t="s">
        <v>9801</v>
      </c>
      <c r="B136" s="592"/>
      <c r="C136" s="593"/>
      <c r="D136" s="594" t="str">
        <f>IF(C137="ア",VLOOKUP(A137,[2]ア!$A$2:$E$1545,2,FALSE),IF(C137="イ",VLOOKUP(A137,[2]イ!$A$3:$E$77,2,FALSE),IF(C137="ウ",HLOOKUP(A137,[2]ウ!$B$1:$QI$6,4,FALSE),IF(C137="エ",VLOOKUP(A137,[2]エ!#REF!,3,FALSE)&amp;"　"&amp;VLOOKUP(A137,[2]エ!#REF!,4,FALSE),""))))</f>
        <v/>
      </c>
      <c r="E136" s="594" t="str">
        <f>IF(C137="ア",VLOOKUP(A137,[2]ア!$A$2:$E$1545,4,FALSE),IF(C137="イ",VLOOKUP(A137,[2]イ!$A$3:$E$77,4,FALSE),IF(C137="ウ",IF(HLOOKUP(A137,[2]ウ!$B$1:$QI$6,3,FALSE)="","",HLOOKUP(A137,[2]ウ!$B$1:$QI$6,3,FALSE)),"")))</f>
        <v/>
      </c>
      <c r="F136" s="595" t="str">
        <f>IF(C137="ア",VLOOKUP(A137,[2]ア!$A$2:$E$1545,5,FALSE),IF(C137="イ",VLOOKUP(A137,[2]イ!$A$3:$E$77,5,FALSE),IF(C137="ウ",HLOOKUP(A137,[2]ウ!$B$1:$QI$6,5,FALSE),IF(C137="エ",VLOOKUP(A137,[2]エ!#REF!,5,FALSE),""))))&amp;"　"&amp;IF(C137="ウ",HLOOKUP(A137,[2]ウ!$B$1:$QI$6,6,FALSE),"")</f>
        <v>　</v>
      </c>
      <c r="G136" s="596"/>
      <c r="H136" s="420"/>
      <c r="I136" s="453"/>
      <c r="J136" s="429"/>
      <c r="K136" s="605" t="s">
        <v>9802</v>
      </c>
      <c r="L136" s="592" t="s">
        <v>9586</v>
      </c>
      <c r="M136" s="593" t="s">
        <v>9586</v>
      </c>
      <c r="N136" s="594" t="str">
        <f>IF(M137="ア",VLOOKUP(K137,[2]ア!$A$2:$E$1545,2,FALSE),IF(M137="イ",VLOOKUP(K137,[2]イ!$A$3:$E$77,2,FALSE),IF(M137="ウ",HLOOKUP(K137,[2]ウ!$B$1:$QI$6,4,FALSE),IF(M137="エ",VLOOKUP(K137,[2]エ!#REF!,3,FALSE)&amp;"　"&amp;VLOOKUP(K137,[2]エ!#REF!,4,FALSE),""))))</f>
        <v>10-4　こ　ぐ　ま　社</v>
      </c>
      <c r="O136" s="607" t="str">
        <f>IF(M137="ア",VLOOKUP(K137,[2]ア!$A$2:$E$1545,4,FALSE),IF(M137="イ",VLOOKUP(K137,[2]イ!$A$3:$E$77,4,FALSE),IF(M137="ウ",IF(HLOOKUP(K137,[2]ウ!$B$1:$QI$6,3,FALSE)="","",HLOOKUP(K137,[2]ウ!$B$1:$QI$6,3,FALSE)),"")))</f>
        <v/>
      </c>
      <c r="P136" s="595" t="str">
        <f>IF(M137="ア",VLOOKUP(K137,[2]ア!$A$2:$E$1545,5,FALSE),IF(M137="イ",VLOOKUP(K137,[2]イ!$A$3:$E$77,5,FALSE),IF(M137="ウ",HLOOKUP(K137,[2]ウ!$B$1:$QI$6,5,FALSE),IF(M137="エ",VLOOKUP(K137,[2]エ!#REF!,5,FALSE),""))))&amp;"　"&amp;IF(M137="ウ",HLOOKUP(K137,[2]ウ!$B$1:$QI$6,6,FALSE),"")</f>
        <v>こぐまちゃんえほん第4集　しろくまちゃんぱんかいに</v>
      </c>
      <c r="Q136" s="596" t="s">
        <v>9691</v>
      </c>
      <c r="R136" s="406"/>
      <c r="S136" s="422" t="s">
        <v>9665</v>
      </c>
      <c r="T136" s="404"/>
      <c r="U136" s="605" t="s">
        <v>9803</v>
      </c>
      <c r="V136" s="592"/>
      <c r="W136" s="593"/>
      <c r="X136" s="594" t="str">
        <f>IF(W137="ア",VLOOKUP(U137,[2]ア!$A$2:$E$1545,2,FALSE),IF(W137="イ",VLOOKUP(U137,[2]イ!$A$3:$E$77,2,FALSE),IF(W137="ウ",HLOOKUP(U137,[2]ウ!$B$1:$QI$6,4,FALSE),IF(W137="エ",VLOOKUP(U137,[2]エ!#REF!,3,FALSE)&amp;"　"&amp;VLOOKUP(U137,[2]エ!#REF!,4,FALSE),""))))</f>
        <v/>
      </c>
      <c r="Y136" s="594" t="str">
        <f>IF(W137="ア",VLOOKUP(U137,[2]ア!$A$2:$E$1545,4,FALSE),IF(W137="イ",VLOOKUP(U137,[2]イ!$A$3:$E$77,4,FALSE),IF(W137="ウ",IF(HLOOKUP(U137,[2]ウ!$B$1:$QI$6,3,FALSE)="","",HLOOKUP(U137,[2]ウ!$B$1:$QI$6,3,FALSE)),"")))</f>
        <v/>
      </c>
      <c r="Z136" s="595" t="str">
        <f>IF(W137="ア",VLOOKUP(U137,[2]ア!$A$2:$E$1545,5,FALSE),IF(W137="イ",VLOOKUP(U137,[2]イ!$A$3:$E$77,5,FALSE),IF(W137="ウ",HLOOKUP(U137,[2]ウ!$B$1:$QI$6,5,FALSE),IF(W137="エ",VLOOKUP(U137,[2]エ!#REF!,5,FALSE),""))))&amp;"　"&amp;IF(W137="ウ",HLOOKUP(U137,[2]ウ!$B$1:$QI$6,6,FALSE),"")</f>
        <v>　</v>
      </c>
      <c r="AA136" s="596"/>
      <c r="AB136" s="420"/>
      <c r="AC136" s="422"/>
      <c r="AD136" s="424"/>
    </row>
    <row r="137" spans="1:30" s="44" customFormat="1" ht="18.899999999999999" customHeight="1" x14ac:dyDescent="0.45">
      <c r="A137" s="598"/>
      <c r="B137" s="599"/>
      <c r="C137" s="600"/>
      <c r="D137" s="601"/>
      <c r="E137" s="601"/>
      <c r="F137" s="602"/>
      <c r="G137" s="603"/>
      <c r="H137" s="431"/>
      <c r="I137" s="454"/>
      <c r="J137" s="437"/>
      <c r="K137" s="598">
        <v>9784772100366</v>
      </c>
      <c r="L137" s="599"/>
      <c r="M137" s="600" t="s">
        <v>9578</v>
      </c>
      <c r="N137" s="601"/>
      <c r="O137" s="608"/>
      <c r="P137" s="602"/>
      <c r="Q137" s="603"/>
      <c r="R137" s="407"/>
      <c r="S137" s="432"/>
      <c r="T137" s="405"/>
      <c r="U137" s="598"/>
      <c r="V137" s="599"/>
      <c r="W137" s="600"/>
      <c r="X137" s="601"/>
      <c r="Y137" s="601"/>
      <c r="Z137" s="602"/>
      <c r="AA137" s="603"/>
      <c r="AB137" s="431"/>
      <c r="AC137" s="432"/>
      <c r="AD137" s="433"/>
    </row>
    <row r="138" spans="1:30" s="44" customFormat="1" ht="18.899999999999999" customHeight="1" x14ac:dyDescent="0.45">
      <c r="A138" s="605" t="s">
        <v>9804</v>
      </c>
      <c r="B138" s="592"/>
      <c r="C138" s="593"/>
      <c r="D138" s="594" t="str">
        <f>IF(C139="ア",VLOOKUP(A139,[2]ア!$A$2:$E$1545,2,FALSE),IF(C139="イ",VLOOKUP(A139,[2]イ!$A$3:$E$77,2,FALSE),IF(C139="ウ",HLOOKUP(A139,[2]ウ!$B$1:$QI$6,4,FALSE),IF(C139="エ",VLOOKUP(A139,[2]エ!#REF!,3,FALSE)&amp;"　"&amp;VLOOKUP(A139,[2]エ!#REF!,4,FALSE),""))))</f>
        <v/>
      </c>
      <c r="E138" s="594" t="str">
        <f>IF(C139="ア",VLOOKUP(A139,[2]ア!$A$2:$E$1545,4,FALSE),IF(C139="イ",VLOOKUP(A139,[2]イ!$A$3:$E$77,4,FALSE),IF(C139="ウ",IF(HLOOKUP(A139,[2]ウ!$B$1:$QI$6,3,FALSE)="","",HLOOKUP(A139,[2]ウ!$B$1:$QI$6,3,FALSE)),"")))</f>
        <v/>
      </c>
      <c r="F138" s="595" t="str">
        <f>IF(C139="ア",VLOOKUP(A139,[2]ア!$A$2:$E$1545,5,FALSE),IF(C139="イ",VLOOKUP(A139,[2]イ!$A$3:$E$77,5,FALSE),IF(C139="ウ",HLOOKUP(A139,[2]ウ!$B$1:$QI$6,5,FALSE),IF(C139="エ",VLOOKUP(A139,[2]エ!#REF!,5,FALSE),""))))&amp;"　"&amp;IF(C139="ウ",HLOOKUP(A139,[2]ウ!$B$1:$QI$6,6,FALSE),"")</f>
        <v>　</v>
      </c>
      <c r="G138" s="596"/>
      <c r="H138" s="420"/>
      <c r="I138" s="453"/>
      <c r="J138" s="429"/>
      <c r="K138" s="605" t="s">
        <v>9805</v>
      </c>
      <c r="L138" s="592"/>
      <c r="M138" s="593"/>
      <c r="N138" s="594" t="str">
        <f>IF(M139="ア",VLOOKUP(K139,[2]ア!$A$2:$E$1545,2,FALSE),IF(M139="イ",VLOOKUP(K139,[2]イ!$A$3:$E$77,2,FALSE),IF(M139="ウ",HLOOKUP(K139,[2]ウ!$B$1:$QI$6,4,FALSE),IF(M139="エ",VLOOKUP(K139,[2]エ!#REF!,3,FALSE)&amp;"　"&amp;VLOOKUP(K139,[2]エ!#REF!,4,FALSE),""))))</f>
        <v/>
      </c>
      <c r="O138" s="594" t="str">
        <f>IF(M139="ア",VLOOKUP(K139,[2]ア!$A$2:$E$1545,4,FALSE),IF(M139="イ",VLOOKUP(K139,[2]イ!$A$3:$E$77,4,FALSE),IF(M139="ウ",IF(HLOOKUP(K139,[2]ウ!$B$1:$QI$6,3,FALSE)="","",HLOOKUP(K139,[2]ウ!$B$1:$QI$6,3,FALSE)),"")))</f>
        <v/>
      </c>
      <c r="P138" s="595" t="str">
        <f>IF(M139="ア",VLOOKUP(K139,[2]ア!$A$2:$E$1545,5,FALSE),IF(M139="イ",VLOOKUP(K139,[2]イ!$A$3:$E$77,5,FALSE),IF(M139="ウ",HLOOKUP(K139,[2]ウ!$B$1:$QI$6,5,FALSE),IF(M139="エ",VLOOKUP(K139,[2]エ!#REF!,5,FALSE),""))))&amp;"　"&amp;IF(M139="ウ",HLOOKUP(K139,[2]ウ!$B$1:$QI$6,6,FALSE),"")</f>
        <v>　</v>
      </c>
      <c r="Q138" s="596"/>
      <c r="R138" s="420"/>
      <c r="S138" s="453"/>
      <c r="T138" s="429"/>
      <c r="U138" s="605" t="s">
        <v>9806</v>
      </c>
      <c r="V138" s="592"/>
      <c r="W138" s="593"/>
      <c r="X138" s="594" t="str">
        <f>IF(W139="ア",VLOOKUP(U139,[2]ア!$A$2:$E$1545,2,FALSE),IF(W139="イ",VLOOKUP(U139,[2]イ!$A$3:$E$77,2,FALSE),IF(W139="ウ",HLOOKUP(U139,[2]ウ!$B$1:$QI$6,4,FALSE),IF(W139="エ",VLOOKUP(U139,[2]エ!#REF!,3,FALSE)&amp;"　"&amp;VLOOKUP(U139,[2]エ!#REF!,4,FALSE),""))))</f>
        <v/>
      </c>
      <c r="Y138" s="594" t="str">
        <f>Y134</f>
        <v/>
      </c>
      <c r="Z138" s="595" t="str">
        <f>IF(W139="ア",VLOOKUP(U139,[2]ア!$A$2:$E$1545,5,FALSE),IF(W139="イ",VLOOKUP(U139,[2]イ!$A$3:$E$77,5,FALSE),IF(W139="ウ",HLOOKUP(U139,[2]ウ!$B$1:$QI$6,5,FALSE),IF(W139="エ",VLOOKUP(U139,[2]エ!#REF!,5,FALSE),""))))&amp;"　"&amp;IF(W139="ウ",HLOOKUP(U139,[2]ウ!$B$1:$QI$6,6,FALSE),"")</f>
        <v>　</v>
      </c>
      <c r="AA138" s="596"/>
      <c r="AB138" s="420"/>
      <c r="AC138" s="422"/>
      <c r="AD138" s="424"/>
    </row>
    <row r="139" spans="1:30" s="44" customFormat="1" ht="18.899999999999999" customHeight="1" x14ac:dyDescent="0.45">
      <c r="A139" s="598"/>
      <c r="B139" s="599"/>
      <c r="C139" s="600"/>
      <c r="D139" s="601"/>
      <c r="E139" s="601"/>
      <c r="F139" s="602"/>
      <c r="G139" s="603"/>
      <c r="H139" s="431"/>
      <c r="I139" s="454"/>
      <c r="J139" s="437"/>
      <c r="K139" s="598"/>
      <c r="L139" s="599"/>
      <c r="M139" s="600"/>
      <c r="N139" s="601"/>
      <c r="O139" s="601"/>
      <c r="P139" s="602"/>
      <c r="Q139" s="603"/>
      <c r="R139" s="431"/>
      <c r="S139" s="454"/>
      <c r="T139" s="437"/>
      <c r="U139" s="598"/>
      <c r="V139" s="599"/>
      <c r="W139" s="600"/>
      <c r="X139" s="601"/>
      <c r="Y139" s="601"/>
      <c r="Z139" s="602"/>
      <c r="AA139" s="603"/>
      <c r="AB139" s="431"/>
      <c r="AC139" s="432"/>
      <c r="AD139" s="433"/>
    </row>
    <row r="140" spans="1:30" s="44" customFormat="1" ht="18.899999999999999" customHeight="1" x14ac:dyDescent="0.45">
      <c r="A140" s="605" t="s">
        <v>9807</v>
      </c>
      <c r="B140" s="592"/>
      <c r="C140" s="593"/>
      <c r="D140" s="594" t="str">
        <f>IF(C141="ア",VLOOKUP(A141,[2]ア!$A$2:$E$1545,2,FALSE),IF(C141="イ",VLOOKUP(A141,[2]イ!$A$3:$E$77,2,FALSE),IF(C141="ウ",HLOOKUP(A141,[2]ウ!$B$1:$QI$6,4,FALSE),IF(C141="エ",VLOOKUP(A141,[2]エ!#REF!,3,FALSE)&amp;"　"&amp;VLOOKUP(A141,[2]エ!#REF!,4,FALSE),""))))</f>
        <v/>
      </c>
      <c r="E140" s="594" t="str">
        <f>IF(C141="ア",VLOOKUP(A141,[2]ア!$A$2:$E$1545,4,FALSE),IF(C141="イ",VLOOKUP(A141,[2]イ!$A$3:$E$77,4,FALSE),IF(C141="ウ",IF(HLOOKUP(A141,[2]ウ!$B$1:$QI$6,3,FALSE)="","",HLOOKUP(A141,[2]ウ!$B$1:$QI$6,3,FALSE)),"")))</f>
        <v/>
      </c>
      <c r="F140" s="595" t="str">
        <f>IF(C141="ア",VLOOKUP(A141,[2]ア!$A$2:$E$1545,5,FALSE),IF(C141="イ",VLOOKUP(A141,[2]イ!$A$3:$E$77,5,FALSE),IF(C141="ウ",HLOOKUP(A141,[2]ウ!$B$1:$QI$6,5,FALSE),IF(C141="エ",VLOOKUP(A141,[2]エ!#REF!,5,FALSE),""))))&amp;"　"&amp;IF(C141="ウ",HLOOKUP(A141,[2]ウ!$B$1:$QI$6,6,FALSE),"")</f>
        <v>　</v>
      </c>
      <c r="G140" s="596"/>
      <c r="H140" s="420"/>
      <c r="I140" s="453"/>
      <c r="J140" s="429"/>
      <c r="K140" s="605" t="s">
        <v>9808</v>
      </c>
      <c r="L140" s="592"/>
      <c r="M140" s="593"/>
      <c r="N140" s="594" t="str">
        <f>IF(M141="ア",VLOOKUP(K141,[2]ア!$A$2:$E$1545,2,FALSE),IF(M141="イ",VLOOKUP(K141,[2]イ!$A$3:$E$77,2,FALSE),IF(M141="ウ",HLOOKUP(K141,[2]ウ!$B$1:$QI$6,4,FALSE),IF(M141="エ",VLOOKUP(K141,[2]エ!#REF!,3,FALSE)&amp;"　"&amp;VLOOKUP(K141,[2]エ!#REF!,4,FALSE),""))))</f>
        <v/>
      </c>
      <c r="O140" s="594" t="str">
        <f>IF(M141="ア",VLOOKUP(K141,[2]ア!$A$2:$E$1545,4,FALSE),IF(M141="イ",VLOOKUP(K141,[2]イ!$A$3:$E$77,4,FALSE),IF(M141="ウ",IF(HLOOKUP(K141,[2]ウ!$B$1:$QI$6,3,FALSE)="","",HLOOKUP(K141,[2]ウ!$B$1:$QI$6,3,FALSE)),"")))</f>
        <v/>
      </c>
      <c r="P140" s="595" t="str">
        <f>IF(M141="ア",VLOOKUP(K141,[2]ア!$A$2:$E$1545,5,FALSE),IF(M141="イ",VLOOKUP(K141,[2]イ!$A$3:$E$77,5,FALSE),IF(M141="ウ",HLOOKUP(K141,[2]ウ!$B$1:$QI$6,5,FALSE),IF(M141="エ",VLOOKUP(K141,[2]エ!#REF!,5,FALSE),""))))&amp;"　"&amp;IF(M141="ウ",HLOOKUP(K141,[2]ウ!$B$1:$QI$6,6,FALSE),"")</f>
        <v>　</v>
      </c>
      <c r="Q140" s="596"/>
      <c r="R140" s="420"/>
      <c r="S140" s="453"/>
      <c r="T140" s="429"/>
      <c r="U140" s="605" t="s">
        <v>9809</v>
      </c>
      <c r="V140" s="592"/>
      <c r="W140" s="593"/>
      <c r="X140" s="594" t="str">
        <f>IF(W141="ア",VLOOKUP(U141,[2]ア!$A$2:$E$1545,2,FALSE),IF(W141="イ",VLOOKUP(U141,[2]イ!$A$3:$E$77,2,FALSE),IF(W141="ウ",HLOOKUP(U141,[2]ウ!$B$1:$QI$6,4,FALSE),IF(W141="エ",VLOOKUP(U141,[2]エ!#REF!,3,FALSE)&amp;"　"&amp;VLOOKUP(U141,[2]エ!#REF!,4,FALSE),""))))</f>
        <v/>
      </c>
      <c r="Y140" s="594" t="str">
        <f>IF(W141="ア",VLOOKUP(U141,[2]ア!$A$2:$E$1545,4,FALSE),IF(W141="イ",VLOOKUP(U141,[2]イ!$A$3:$E$77,4,FALSE),IF(W141="ウ",IF(HLOOKUP(U141,[2]ウ!$B$1:$QI$6,3,FALSE)="","",HLOOKUP(U141,[2]ウ!$B$1:$QI$6,3,FALSE)),"")))</f>
        <v/>
      </c>
      <c r="Z140" s="595" t="str">
        <f>IF(W141="ア",VLOOKUP(U141,[2]ア!$A$2:$E$1545,5,FALSE),IF(W141="イ",VLOOKUP(U141,[2]イ!$A$3:$E$77,5,FALSE),IF(W141="ウ",HLOOKUP(U141,[2]ウ!$B$1:$QI$6,5,FALSE),IF(W141="エ",VLOOKUP(U141,[2]エ!#REF!,5,FALSE),""))))&amp;"　"&amp;IF(W141="ウ",HLOOKUP(U141,[2]ウ!$B$1:$QI$6,6,FALSE),"")</f>
        <v>　</v>
      </c>
      <c r="AA140" s="596"/>
      <c r="AB140" s="420"/>
      <c r="AC140" s="422"/>
      <c r="AD140" s="424"/>
    </row>
    <row r="141" spans="1:30" s="47" customFormat="1" ht="18.899999999999999" customHeight="1" thickBot="1" x14ac:dyDescent="0.25">
      <c r="A141" s="615"/>
      <c r="B141" s="616"/>
      <c r="C141" s="617"/>
      <c r="D141" s="618"/>
      <c r="E141" s="618"/>
      <c r="F141" s="619"/>
      <c r="G141" s="620"/>
      <c r="H141" s="421"/>
      <c r="I141" s="481"/>
      <c r="J141" s="430"/>
      <c r="K141" s="615"/>
      <c r="L141" s="599"/>
      <c r="M141" s="600"/>
      <c r="N141" s="601"/>
      <c r="O141" s="601"/>
      <c r="P141" s="602"/>
      <c r="Q141" s="603"/>
      <c r="R141" s="431"/>
      <c r="S141" s="454"/>
      <c r="T141" s="430"/>
      <c r="U141" s="615"/>
      <c r="V141" s="599"/>
      <c r="W141" s="600"/>
      <c r="X141" s="618"/>
      <c r="Y141" s="618"/>
      <c r="Z141" s="619"/>
      <c r="AA141" s="620"/>
      <c r="AB141" s="421"/>
      <c r="AC141" s="423"/>
      <c r="AD141" s="425"/>
    </row>
  </sheetData>
  <mergeCells count="1417">
    <mergeCell ref="X138:X139"/>
    <mergeCell ref="Y138:Y139"/>
    <mergeCell ref="Z138:Z139"/>
    <mergeCell ref="AA138:AA139"/>
    <mergeCell ref="AB138:AB139"/>
    <mergeCell ref="AC138:AC139"/>
    <mergeCell ref="AD138:AD139"/>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40:X141"/>
    <mergeCell ref="Y140:Y141"/>
    <mergeCell ref="Z140:Z141"/>
    <mergeCell ref="AA140:AA141"/>
    <mergeCell ref="AB140:AB141"/>
    <mergeCell ref="AC140:AC141"/>
    <mergeCell ref="AD140:AD141"/>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AD134:AD135"/>
    <mergeCell ref="B136:B137"/>
    <mergeCell ref="D136:D137"/>
    <mergeCell ref="E136:E137"/>
    <mergeCell ref="F136:F137"/>
    <mergeCell ref="G136:G137"/>
    <mergeCell ref="H136:H137"/>
    <mergeCell ref="I136:I137"/>
    <mergeCell ref="J136:J137"/>
    <mergeCell ref="L136:L137"/>
    <mergeCell ref="N136:N137"/>
    <mergeCell ref="P136:P137"/>
    <mergeCell ref="Q136:Q137"/>
    <mergeCell ref="S136:S137"/>
    <mergeCell ref="V136:V137"/>
    <mergeCell ref="X136:X137"/>
    <mergeCell ref="Y136:Y137"/>
    <mergeCell ref="Z136:Z137"/>
    <mergeCell ref="AA136:AA137"/>
    <mergeCell ref="AB136:AB137"/>
    <mergeCell ref="AC136:AC137"/>
    <mergeCell ref="AD136:AD137"/>
    <mergeCell ref="AA132:AA133"/>
    <mergeCell ref="AC132:AC133"/>
    <mergeCell ref="B134:B135"/>
    <mergeCell ref="D134:D135"/>
    <mergeCell ref="E134:E135"/>
    <mergeCell ref="F134:F135"/>
    <mergeCell ref="G134:G135"/>
    <mergeCell ref="H134:H135"/>
    <mergeCell ref="I134:I135"/>
    <mergeCell ref="J134:J135"/>
    <mergeCell ref="L134:L135"/>
    <mergeCell ref="N134:N135"/>
    <mergeCell ref="P134:P135"/>
    <mergeCell ref="Q134:Q135"/>
    <mergeCell ref="S134:S135"/>
    <mergeCell ref="V134:V135"/>
    <mergeCell ref="X134:X135"/>
    <mergeCell ref="Y134:Y135"/>
    <mergeCell ref="Z134:Z135"/>
    <mergeCell ref="AA134:AA135"/>
    <mergeCell ref="AB134:AB135"/>
    <mergeCell ref="AC134:AC135"/>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S132:S133"/>
    <mergeCell ref="V132:V133"/>
    <mergeCell ref="X132:X133"/>
    <mergeCell ref="Z132:Z133"/>
    <mergeCell ref="Z128:Z129"/>
    <mergeCell ref="AA128:AA129"/>
    <mergeCell ref="AC128:AC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S130:S131"/>
    <mergeCell ref="V130:V131"/>
    <mergeCell ref="X130:X131"/>
    <mergeCell ref="Y130:Y131"/>
    <mergeCell ref="Z130:Z131"/>
    <mergeCell ref="AA130:AA131"/>
    <mergeCell ref="AC130:AC131"/>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S128:S129"/>
    <mergeCell ref="V128:V129"/>
    <mergeCell ref="X128:X129"/>
    <mergeCell ref="Y128:Y129"/>
    <mergeCell ref="AA124:AA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S126:S127"/>
    <mergeCell ref="V126:V127"/>
    <mergeCell ref="X126:X127"/>
    <mergeCell ref="Y126:Y127"/>
    <mergeCell ref="Z126:Z127"/>
    <mergeCell ref="AA126:AA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P124:P125"/>
    <mergeCell ref="Q124:Q125"/>
    <mergeCell ref="S124:S125"/>
    <mergeCell ref="V124:V125"/>
    <mergeCell ref="X124:X125"/>
    <mergeCell ref="Y124:Y125"/>
    <mergeCell ref="Z124:Z125"/>
    <mergeCell ref="Z120:Z121"/>
    <mergeCell ref="AA120:AA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S122:S123"/>
    <mergeCell ref="V122:V123"/>
    <mergeCell ref="X122:X123"/>
    <mergeCell ref="Y122:Y123"/>
    <mergeCell ref="Z122:Z123"/>
    <mergeCell ref="AA122:AA123"/>
    <mergeCell ref="AC122:AC123"/>
    <mergeCell ref="AD122:AD123"/>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S120:S121"/>
    <mergeCell ref="V120:V121"/>
    <mergeCell ref="X120:X121"/>
    <mergeCell ref="Y120:Y121"/>
    <mergeCell ref="Z116:Z117"/>
    <mergeCell ref="AA116:AA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S118:S119"/>
    <mergeCell ref="V118:V119"/>
    <mergeCell ref="X118:X119"/>
    <mergeCell ref="Y118:Y119"/>
    <mergeCell ref="Z118:Z119"/>
    <mergeCell ref="AA118:AA119"/>
    <mergeCell ref="AC118:AC119"/>
    <mergeCell ref="AD118:AD119"/>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S116:S117"/>
    <mergeCell ref="V116:V117"/>
    <mergeCell ref="X116:X117"/>
    <mergeCell ref="Y116:Y117"/>
    <mergeCell ref="AC112:AC113"/>
    <mergeCell ref="B114:B115"/>
    <mergeCell ref="D114:D115"/>
    <mergeCell ref="E114:E115"/>
    <mergeCell ref="F114:F115"/>
    <mergeCell ref="G114:G115"/>
    <mergeCell ref="H114:H115"/>
    <mergeCell ref="I114:I115"/>
    <mergeCell ref="J114:J115"/>
    <mergeCell ref="P114:P115"/>
    <mergeCell ref="Q114:Q115"/>
    <mergeCell ref="S114:S115"/>
    <mergeCell ref="V114:V115"/>
    <mergeCell ref="X114:X115"/>
    <mergeCell ref="Y114:Y115"/>
    <mergeCell ref="Z114:Z115"/>
    <mergeCell ref="AA114:AA115"/>
    <mergeCell ref="AC114:AC115"/>
    <mergeCell ref="B112:B113"/>
    <mergeCell ref="D112:D113"/>
    <mergeCell ref="E112:E113"/>
    <mergeCell ref="F112:F113"/>
    <mergeCell ref="G112:G113"/>
    <mergeCell ref="H112:H113"/>
    <mergeCell ref="I112:I113"/>
    <mergeCell ref="J112:J113"/>
    <mergeCell ref="L112:L113"/>
    <mergeCell ref="N112:N113"/>
    <mergeCell ref="P112:P113"/>
    <mergeCell ref="Q112:Q113"/>
    <mergeCell ref="S112:S113"/>
    <mergeCell ref="V112:V113"/>
    <mergeCell ref="X112:X113"/>
    <mergeCell ref="Z112:Z113"/>
    <mergeCell ref="AA112:AA113"/>
    <mergeCell ref="AA108:AA109"/>
    <mergeCell ref="AC108:AC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S110:S111"/>
    <mergeCell ref="V110:V111"/>
    <mergeCell ref="X110:X111"/>
    <mergeCell ref="Z110:Z111"/>
    <mergeCell ref="AA110:AA111"/>
    <mergeCell ref="AC110:AC111"/>
    <mergeCell ref="B108:B109"/>
    <mergeCell ref="D108:D109"/>
    <mergeCell ref="E108:E109"/>
    <mergeCell ref="F108:F109"/>
    <mergeCell ref="G108:G109"/>
    <mergeCell ref="H108:H109"/>
    <mergeCell ref="I108:I109"/>
    <mergeCell ref="J108:J109"/>
    <mergeCell ref="L108:L109"/>
    <mergeCell ref="N108:N109"/>
    <mergeCell ref="P108:P109"/>
    <mergeCell ref="Q108:Q109"/>
    <mergeCell ref="S108:S109"/>
    <mergeCell ref="V108:V109"/>
    <mergeCell ref="X108:X109"/>
    <mergeCell ref="Y108:Y109"/>
    <mergeCell ref="Z108:Z109"/>
    <mergeCell ref="Z104:Z105"/>
    <mergeCell ref="AA104:AA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S106:S107"/>
    <mergeCell ref="V106:V107"/>
    <mergeCell ref="X106:X107"/>
    <mergeCell ref="Z106:Z107"/>
    <mergeCell ref="AA106:AA107"/>
    <mergeCell ref="AC106:AC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S104:S105"/>
    <mergeCell ref="V104:V105"/>
    <mergeCell ref="X104:X105"/>
    <mergeCell ref="Y104:Y105"/>
    <mergeCell ref="Z100:Z101"/>
    <mergeCell ref="AA100:AA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S102:S103"/>
    <mergeCell ref="V102:V103"/>
    <mergeCell ref="X102:X103"/>
    <mergeCell ref="Y102:Y103"/>
    <mergeCell ref="Z102:Z103"/>
    <mergeCell ref="AA102:AA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S100:S101"/>
    <mergeCell ref="V100:V101"/>
    <mergeCell ref="X100:X101"/>
    <mergeCell ref="Y100:Y101"/>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S96:S97"/>
    <mergeCell ref="V96:V97"/>
    <mergeCell ref="X96:X97"/>
    <mergeCell ref="Y96:Y97"/>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S94:S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S92:S93"/>
    <mergeCell ref="V92:V93"/>
    <mergeCell ref="X92:X93"/>
    <mergeCell ref="Y92:Y93"/>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P90:P91"/>
    <mergeCell ref="Q90:Q91"/>
    <mergeCell ref="S90:S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S88:S89"/>
    <mergeCell ref="V88:V89"/>
    <mergeCell ref="X88:X89"/>
    <mergeCell ref="Y88:Y89"/>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J77:J78"/>
    <mergeCell ref="J75:J76"/>
    <mergeCell ref="J73:J74"/>
    <mergeCell ref="J71:J72"/>
    <mergeCell ref="J69:J70"/>
    <mergeCell ref="J67:J68"/>
    <mergeCell ref="J65:J66"/>
    <mergeCell ref="J63:J64"/>
    <mergeCell ref="J82:J83"/>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Y23:Y24"/>
    <mergeCell ref="Z23:Z24"/>
    <mergeCell ref="X25:X26"/>
    <mergeCell ref="Y25:Y26"/>
    <mergeCell ref="Z25:Z26"/>
    <mergeCell ref="X27:X28"/>
    <mergeCell ref="Y27:Y28"/>
    <mergeCell ref="Z27:Z28"/>
    <mergeCell ref="O49:O50"/>
    <mergeCell ref="P49:P50"/>
    <mergeCell ref="Q49:Q50"/>
    <mergeCell ref="R49:R50"/>
    <mergeCell ref="S49:S50"/>
    <mergeCell ref="T49:T50"/>
    <mergeCell ref="V49:V50"/>
    <mergeCell ref="X49:X50"/>
    <mergeCell ref="Y49:Y50"/>
    <mergeCell ref="D51:D52"/>
    <mergeCell ref="E51:E52"/>
    <mergeCell ref="F51:F52"/>
    <mergeCell ref="G51:G52"/>
    <mergeCell ref="H51:H52"/>
    <mergeCell ref="I51:I52"/>
    <mergeCell ref="L51:L52"/>
    <mergeCell ref="N51:N52"/>
    <mergeCell ref="J53:J54"/>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O51:O52"/>
    <mergeCell ref="P51:P52"/>
    <mergeCell ref="Q51:Q52"/>
    <mergeCell ref="R51:R52"/>
    <mergeCell ref="S51:S52"/>
    <mergeCell ref="T51:T52"/>
    <mergeCell ref="V51:V52"/>
    <mergeCell ref="X51:X52"/>
    <mergeCell ref="S53:S54"/>
    <mergeCell ref="T53:T54"/>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Y51:Y52"/>
    <mergeCell ref="B51:B52"/>
    <mergeCell ref="Z55:Z56"/>
    <mergeCell ref="AA55:AA56"/>
    <mergeCell ref="O53:O54"/>
    <mergeCell ref="P53:P54"/>
    <mergeCell ref="V53:V54"/>
    <mergeCell ref="X53:X54"/>
    <mergeCell ref="AB55:AB56"/>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L53:L54"/>
    <mergeCell ref="N53:N54"/>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X55:X56"/>
    <mergeCell ref="Y55:Y56"/>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A79:I79"/>
    <mergeCell ref="L79:T79"/>
    <mergeCell ref="B82:B83"/>
    <mergeCell ref="D82:D83"/>
    <mergeCell ref="E82:E83"/>
    <mergeCell ref="F82:F83"/>
    <mergeCell ref="G82:G83"/>
    <mergeCell ref="H82:H83"/>
    <mergeCell ref="I82:I83"/>
    <mergeCell ref="L82:L83"/>
    <mergeCell ref="N82:N83"/>
    <mergeCell ref="O82:O83"/>
    <mergeCell ref="P82:P83"/>
    <mergeCell ref="Q82:Q83"/>
    <mergeCell ref="R82:R83"/>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6" priority="605">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5" priority="528">
      <formula>OR($W20="オ",$W20="カ")</formula>
    </cfRule>
  </conditionalFormatting>
  <conditionalFormatting sqref="N19:P78">
    <cfRule type="expression" dxfId="24" priority="503">
      <formula>$T19="〇"</formula>
    </cfRule>
  </conditionalFormatting>
  <conditionalFormatting sqref="X19:Z78">
    <cfRule type="expression" dxfId="23" priority="474">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2" priority="128">
      <formula>OR($C20="オ",$C20="カ")</formula>
    </cfRule>
  </conditionalFormatting>
  <conditionalFormatting sqref="D19:F78">
    <cfRule type="expression" dxfId="21" priority="127">
      <formula>$J19="〇"</formula>
    </cfRule>
  </conditionalFormatting>
  <conditionalFormatting sqref="N82:P82 N84:P84 N86:P86 N88:P88 N90:P90 N92:P92 N94:P94 N96:P96 N98:P98 N100:P100 N102:P102 N134:P134 N136:P136 N108:P108 N110:P110 N112:P112 N114:P114 N116:P116 N118:P118 N120:P120 N122:P122 N124:P124 N126:P126 N128:P128 N130:P130 N132:P132 N104:P104 N106:P106">
    <cfRule type="expression" dxfId="20" priority="8">
      <formula>OR($M83="オ",$M83="カ")</formula>
    </cfRule>
  </conditionalFormatting>
  <conditionalFormatting sqref="X82:Z82 X84:Z84 X86:Z86 X88:Z88 X90:Z90 X92:Z92 X94:Z94 X96:Z96 X98:Z98 X100:Z100 X136:Z136 X138:Z138 X140:Z140 X102:Z102 X104:Z104 X106:Z106 X108:Z108 X110:Z110 X112:Z112 X114:Z114 X116:Z116 X118:Z118 X120:Z120 X122:Z122 X124:Z124 X126:Z126 X128:Z128 X130:Z130 X132:Z132 X134:Z134">
    <cfRule type="expression" dxfId="19" priority="7">
      <formula>OR($W83="オ",$W83="カ")</formula>
    </cfRule>
  </conditionalFormatting>
  <conditionalFormatting sqref="N110:P110 O109 N112:P112 N114:P114 O113 N116:P116 O115 N118:P118 N120:P120 N122:P122 N124:P124 N126:P126 O125 N128:P128 N130:P130 N132:P132 N82:P88 N108:P108 N90:P90 N92:P92 O91 N94:P94 N96:P96 N98:P98 N100:P100 N102:P102 N104:P104 N106:P106 N134:P134 N136:P136 O135 O137">
    <cfRule type="expression" dxfId="18" priority="6">
      <formula>$T82="〇"</formula>
    </cfRule>
  </conditionalFormatting>
  <conditionalFormatting sqref="X82:Z102 X134:Z141 Y133 X132:Z132 X130:Z130 X128:Z128 X126:Z126 X124:Z124 X122:Z122 X120:Z120 X118:Z118 X116:Z116 X114:Z114 Y113 X112:Z112 Y111 X108:Z108 Y107 X110:Z110 X106:Z106 X104:Z104">
    <cfRule type="expression" dxfId="17" priority="5">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6" priority="4">
      <formula>OR($C83="オ",$C83="カ")</formula>
    </cfRule>
  </conditionalFormatting>
  <conditionalFormatting sqref="D82:F141">
    <cfRule type="expression" dxfId="15" priority="3">
      <formula>$J82="〇"</formula>
    </cfRule>
  </conditionalFormatting>
  <conditionalFormatting sqref="N138:P138 N140:P140">
    <cfRule type="expression" dxfId="14" priority="2">
      <formula>OR($M139="オ",$M139="カ")</formula>
    </cfRule>
  </conditionalFormatting>
  <conditionalFormatting sqref="N138:P141">
    <cfRule type="expression" dxfId="13" priority="1">
      <formula>$T138="〇"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AD65:AD78 T65:T78 J19:J78</xm:sqref>
        </x14:dataValidation>
        <x14:dataValidation type="list" allowBlank="1" showInputMessage="1" showErrorMessage="1" xr:uid="{00000000-0002-0000-0000-000003000000}">
          <x14:formula1>
            <xm:f>Sheet2!$A$2:$A$4</xm:f>
          </x14:formula1>
          <xm:sqref>C20 C22 C24 C64 C66 C68 C70 C72 C74 C76 W78 W74 W76 M78 W68 W70 W72 M66 M68 M70 M72 M74 M76 C78</xm:sqref>
        </x14:dataValidation>
        <x14:dataValidation type="list" allowBlank="1" showInputMessage="1" showErrorMessage="1" xr:uid="{00000000-0002-0000-0000-000004000000}">
          <x14:formula1>
            <xm:f>'\\172.32.207.201\nakatsu-ss$\J02_分掌\J022_教務部\教科書\2 提出文書\2023\【7.7提出／6.30起案】 R6年度 採択\小学部\小学部（様式3.4）\参考\[S38中津支援学校【小学部(1～3年生)】様式３・様式３検・様式４.xlsx]Sheet2'!#REF!</xm:f>
          </x14:formula1>
          <xm:sqref>C28 C44 C30 C32 C34 C36 C38 C26 W66 C40 C48 C46 C56 C54 C62 C58 C50 C52 M48 M20 M22 M26 M30 M28 M32 M36 M24 M34 M38 M40 M46 M42 M62 M52 M50 W44 M54 M60 M64 C60 M56 W20 W22 W24 W26 W28 W30 W34 W32 W36 W38 W40 W42 M58 W46 W48 W50 W52 W62 W54 W56 W58 W60 C42 M44 W64 AD19:AD64 T19:T64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25" t="s">
        <v>1835</v>
      </c>
      <c r="F1" s="518"/>
      <c r="G1" s="518"/>
      <c r="H1" s="518"/>
      <c r="I1" s="519"/>
    </row>
    <row r="2" spans="1:9" ht="39.75" customHeight="1" x14ac:dyDescent="0.45">
      <c r="A2" s="298" t="s">
        <v>1836</v>
      </c>
      <c r="B2" s="302" t="s">
        <v>8508</v>
      </c>
      <c r="C2" s="524" t="s">
        <v>1837</v>
      </c>
      <c r="D2" s="299" t="s">
        <v>9157</v>
      </c>
      <c r="E2" s="517" t="s">
        <v>8051</v>
      </c>
      <c r="F2" s="518"/>
      <c r="G2" s="381"/>
      <c r="H2" s="381"/>
      <c r="I2" s="382"/>
    </row>
    <row r="3" spans="1:9" ht="39.75" customHeight="1" x14ac:dyDescent="0.45">
      <c r="A3" s="298" t="s">
        <v>1838</v>
      </c>
      <c r="B3" s="302" t="s">
        <v>8508</v>
      </c>
      <c r="C3" s="516"/>
      <c r="D3" s="299" t="s">
        <v>9158</v>
      </c>
      <c r="E3" s="517" t="s">
        <v>8052</v>
      </c>
      <c r="F3" s="518"/>
      <c r="G3" s="381"/>
      <c r="H3" s="381"/>
      <c r="I3" s="382"/>
    </row>
    <row r="4" spans="1:9" ht="39.75" customHeight="1" x14ac:dyDescent="0.45">
      <c r="A4" s="298" t="s">
        <v>1839</v>
      </c>
      <c r="B4" s="302" t="s">
        <v>8508</v>
      </c>
      <c r="C4" s="524" t="s">
        <v>1840</v>
      </c>
      <c r="D4" s="299" t="s">
        <v>9159</v>
      </c>
      <c r="E4" s="517" t="s">
        <v>8053</v>
      </c>
      <c r="F4" s="518"/>
      <c r="G4" s="381"/>
      <c r="H4" s="381"/>
      <c r="I4" s="382"/>
    </row>
    <row r="5" spans="1:9" ht="39.75" customHeight="1" x14ac:dyDescent="0.45">
      <c r="A5" s="298" t="s">
        <v>1841</v>
      </c>
      <c r="B5" s="302" t="s">
        <v>8508</v>
      </c>
      <c r="C5" s="516"/>
      <c r="D5" s="299" t="s">
        <v>9160</v>
      </c>
      <c r="E5" s="517" t="s">
        <v>8054</v>
      </c>
      <c r="F5" s="518"/>
      <c r="G5" s="381"/>
      <c r="H5" s="381"/>
      <c r="I5" s="382"/>
    </row>
    <row r="6" spans="1:9" ht="39.75" customHeight="1" x14ac:dyDescent="0.45">
      <c r="A6" s="298" t="s">
        <v>1842</v>
      </c>
      <c r="B6" s="302" t="s">
        <v>8508</v>
      </c>
      <c r="C6" s="524" t="s">
        <v>1843</v>
      </c>
      <c r="D6" s="299" t="s">
        <v>9161</v>
      </c>
      <c r="E6" s="517" t="s">
        <v>8056</v>
      </c>
      <c r="F6" s="518"/>
      <c r="G6" s="381"/>
      <c r="H6" s="381"/>
      <c r="I6" s="382"/>
    </row>
    <row r="7" spans="1:9" ht="39.75" customHeight="1" x14ac:dyDescent="0.45">
      <c r="A7" s="298" t="s">
        <v>1844</v>
      </c>
      <c r="B7" s="302" t="s">
        <v>8508</v>
      </c>
      <c r="C7" s="516"/>
      <c r="D7" s="299" t="s">
        <v>9162</v>
      </c>
      <c r="E7" s="517" t="s">
        <v>8055</v>
      </c>
      <c r="F7" s="518"/>
      <c r="G7" s="381"/>
      <c r="H7" s="381"/>
      <c r="I7" s="382"/>
    </row>
    <row r="8" spans="1:9" ht="39.75" customHeight="1" x14ac:dyDescent="0.45">
      <c r="A8" s="298" t="s">
        <v>1845</v>
      </c>
      <c r="B8" s="302" t="s">
        <v>8508</v>
      </c>
      <c r="C8" s="524" t="s">
        <v>1846</v>
      </c>
      <c r="D8" s="299" t="s">
        <v>9163</v>
      </c>
      <c r="E8" s="517" t="s">
        <v>8057</v>
      </c>
      <c r="F8" s="518"/>
      <c r="G8" s="381"/>
      <c r="H8" s="381"/>
      <c r="I8" s="382"/>
    </row>
    <row r="9" spans="1:9" ht="39.75" customHeight="1" x14ac:dyDescent="0.45">
      <c r="A9" s="298" t="s">
        <v>1847</v>
      </c>
      <c r="B9" s="302" t="s">
        <v>8508</v>
      </c>
      <c r="C9" s="516"/>
      <c r="D9" s="299" t="s">
        <v>9164</v>
      </c>
      <c r="E9" s="517" t="s">
        <v>8058</v>
      </c>
      <c r="F9" s="518"/>
      <c r="G9" s="381"/>
      <c r="H9" s="381"/>
      <c r="I9" s="382"/>
    </row>
    <row r="10" spans="1:9" ht="39.75" customHeight="1" x14ac:dyDescent="0.45">
      <c r="A10" s="298" t="s">
        <v>1848</v>
      </c>
      <c r="B10" s="302" t="s">
        <v>8508</v>
      </c>
      <c r="C10" s="300" t="s">
        <v>1849</v>
      </c>
      <c r="D10" s="299" t="s">
        <v>9165</v>
      </c>
      <c r="E10" s="517" t="s">
        <v>8059</v>
      </c>
      <c r="F10" s="518"/>
      <c r="G10" s="381"/>
      <c r="H10" s="381"/>
      <c r="I10" s="382"/>
    </row>
    <row r="11" spans="1:9" ht="39.75" customHeight="1" x14ac:dyDescent="0.45">
      <c r="A11" s="298" t="s">
        <v>1850</v>
      </c>
      <c r="B11" s="302" t="s">
        <v>8508</v>
      </c>
      <c r="C11" s="300" t="s">
        <v>1851</v>
      </c>
      <c r="D11" s="299" t="s">
        <v>9166</v>
      </c>
      <c r="E11" s="517" t="s">
        <v>8060</v>
      </c>
      <c r="F11" s="518"/>
      <c r="G11" s="381"/>
      <c r="H11" s="381"/>
      <c r="I11" s="382"/>
    </row>
    <row r="12" spans="1:9" ht="39.75" customHeight="1" x14ac:dyDescent="0.45">
      <c r="A12" s="298" t="s">
        <v>4812</v>
      </c>
      <c r="B12" s="303" t="s">
        <v>9167</v>
      </c>
      <c r="C12" s="524" t="s">
        <v>1837</v>
      </c>
      <c r="D12" s="299" t="s">
        <v>9168</v>
      </c>
      <c r="E12" s="517" t="s">
        <v>9169</v>
      </c>
      <c r="F12" s="519"/>
    </row>
    <row r="13" spans="1:9" ht="39.75" customHeight="1" x14ac:dyDescent="0.45">
      <c r="A13" s="298" t="s">
        <v>1852</v>
      </c>
      <c r="B13" s="303" t="s">
        <v>9167</v>
      </c>
      <c r="C13" s="516"/>
      <c r="D13" s="299" t="s">
        <v>8509</v>
      </c>
      <c r="E13" s="517" t="s">
        <v>9170</v>
      </c>
      <c r="F13" s="519"/>
    </row>
    <row r="14" spans="1:9" ht="39.75" customHeight="1" x14ac:dyDescent="0.45">
      <c r="A14" s="298" t="s">
        <v>1853</v>
      </c>
      <c r="B14" s="303" t="s">
        <v>9171</v>
      </c>
      <c r="C14" s="524" t="s">
        <v>1840</v>
      </c>
      <c r="D14" s="299" t="s">
        <v>9172</v>
      </c>
      <c r="E14" s="517" t="s">
        <v>9173</v>
      </c>
      <c r="F14" s="519"/>
    </row>
    <row r="15" spans="1:9" ht="39.75" customHeight="1" x14ac:dyDescent="0.45">
      <c r="A15" s="298" t="s">
        <v>1854</v>
      </c>
      <c r="B15" s="303" t="s">
        <v>9171</v>
      </c>
      <c r="C15" s="516"/>
      <c r="D15" s="299" t="s">
        <v>8510</v>
      </c>
      <c r="E15" s="517" t="s">
        <v>9174</v>
      </c>
      <c r="F15" s="519"/>
    </row>
    <row r="16" spans="1:9" ht="39.75" customHeight="1" x14ac:dyDescent="0.45">
      <c r="A16" s="298" t="s">
        <v>1855</v>
      </c>
      <c r="B16" s="303" t="s">
        <v>9171</v>
      </c>
      <c r="C16" s="524" t="s">
        <v>1843</v>
      </c>
      <c r="D16" s="299" t="s">
        <v>9175</v>
      </c>
      <c r="E16" s="517" t="s">
        <v>9176</v>
      </c>
      <c r="F16" s="519"/>
    </row>
    <row r="17" spans="1:9" ht="39.75" customHeight="1" x14ac:dyDescent="0.45">
      <c r="A17" s="298" t="s">
        <v>1856</v>
      </c>
      <c r="B17" s="303" t="s">
        <v>9171</v>
      </c>
      <c r="C17" s="516"/>
      <c r="D17" s="299" t="s">
        <v>8511</v>
      </c>
      <c r="E17" s="517" t="s">
        <v>9177</v>
      </c>
      <c r="F17" s="519"/>
    </row>
    <row r="18" spans="1:9" ht="39.75" customHeight="1" x14ac:dyDescent="0.45">
      <c r="A18" s="298" t="s">
        <v>1857</v>
      </c>
      <c r="B18" s="303" t="s">
        <v>9171</v>
      </c>
      <c r="C18" s="524" t="s">
        <v>1846</v>
      </c>
      <c r="D18" s="299" t="s">
        <v>9178</v>
      </c>
      <c r="E18" s="517" t="s">
        <v>9179</v>
      </c>
      <c r="F18" s="519"/>
    </row>
    <row r="19" spans="1:9" ht="39.75" customHeight="1" x14ac:dyDescent="0.45">
      <c r="A19" s="298" t="s">
        <v>1858</v>
      </c>
      <c r="B19" s="303" t="s">
        <v>9171</v>
      </c>
      <c r="C19" s="516"/>
      <c r="D19" s="299" t="s">
        <v>8512</v>
      </c>
      <c r="E19" s="517" t="s">
        <v>9180</v>
      </c>
      <c r="F19" s="519"/>
    </row>
    <row r="20" spans="1:9" ht="39.75" customHeight="1" x14ac:dyDescent="0.45">
      <c r="A20" s="298" t="s">
        <v>1859</v>
      </c>
      <c r="B20" s="303" t="s">
        <v>9171</v>
      </c>
      <c r="C20" s="524" t="s">
        <v>1849</v>
      </c>
      <c r="D20" s="299" t="s">
        <v>9181</v>
      </c>
      <c r="E20" s="517" t="s">
        <v>9182</v>
      </c>
      <c r="F20" s="519"/>
    </row>
    <row r="21" spans="1:9" ht="39.75" customHeight="1" x14ac:dyDescent="0.45">
      <c r="A21" s="298" t="s">
        <v>1860</v>
      </c>
      <c r="B21" s="303" t="s">
        <v>9171</v>
      </c>
      <c r="C21" s="516"/>
      <c r="D21" s="299" t="s">
        <v>8513</v>
      </c>
      <c r="E21" s="517" t="s">
        <v>9183</v>
      </c>
      <c r="F21" s="519"/>
    </row>
    <row r="22" spans="1:9" ht="39.75" customHeight="1" x14ac:dyDescent="0.45">
      <c r="A22" s="298" t="s">
        <v>1861</v>
      </c>
      <c r="B22" s="303" t="s">
        <v>9171</v>
      </c>
      <c r="C22" s="524" t="s">
        <v>1851</v>
      </c>
      <c r="D22" s="299" t="s">
        <v>9184</v>
      </c>
      <c r="E22" s="517" t="s">
        <v>9185</v>
      </c>
      <c r="F22" s="519"/>
    </row>
    <row r="23" spans="1:9" ht="39.75" customHeight="1" x14ac:dyDescent="0.45">
      <c r="A23" s="298" t="s">
        <v>1862</v>
      </c>
      <c r="B23" s="303" t="s">
        <v>9171</v>
      </c>
      <c r="C23" s="516"/>
      <c r="D23" s="299" t="s">
        <v>8514</v>
      </c>
      <c r="E23" s="517" t="s">
        <v>9186</v>
      </c>
      <c r="F23" s="519"/>
    </row>
    <row r="24" spans="1:9" ht="39.75" customHeight="1" x14ac:dyDescent="0.45">
      <c r="A24" s="298" t="s">
        <v>4813</v>
      </c>
      <c r="B24" s="302" t="s">
        <v>8515</v>
      </c>
      <c r="C24" s="524" t="s">
        <v>1837</v>
      </c>
      <c r="D24" s="299" t="s">
        <v>8516</v>
      </c>
      <c r="E24" s="517" t="s">
        <v>1876</v>
      </c>
      <c r="F24" s="519"/>
    </row>
    <row r="25" spans="1:9" ht="39.75" customHeight="1" x14ac:dyDescent="0.45">
      <c r="A25" s="298" t="s">
        <v>1863</v>
      </c>
      <c r="B25" s="302" t="s">
        <v>8515</v>
      </c>
      <c r="C25" s="516"/>
      <c r="D25" s="299" t="s">
        <v>8517</v>
      </c>
      <c r="E25" s="517" t="s">
        <v>1878</v>
      </c>
      <c r="F25" s="519"/>
    </row>
    <row r="26" spans="1:9" ht="39.75" customHeight="1" x14ac:dyDescent="0.45">
      <c r="A26" s="298" t="s">
        <v>1864</v>
      </c>
      <c r="B26" s="302" t="s">
        <v>8515</v>
      </c>
      <c r="C26" s="524" t="s">
        <v>1840</v>
      </c>
      <c r="D26" s="299" t="s">
        <v>8518</v>
      </c>
      <c r="E26" s="517" t="s">
        <v>1880</v>
      </c>
      <c r="F26" s="519"/>
    </row>
    <row r="27" spans="1:9" ht="39.75" customHeight="1" x14ac:dyDescent="0.45">
      <c r="A27" s="298" t="s">
        <v>1865</v>
      </c>
      <c r="B27" s="302" t="s">
        <v>8515</v>
      </c>
      <c r="C27" s="516"/>
      <c r="D27" s="299" t="s">
        <v>8519</v>
      </c>
      <c r="E27" s="517" t="s">
        <v>1882</v>
      </c>
      <c r="F27" s="519"/>
    </row>
    <row r="28" spans="1:9" ht="39.75" customHeight="1" x14ac:dyDescent="0.45">
      <c r="A28" s="298" t="s">
        <v>1866</v>
      </c>
      <c r="B28" s="302" t="s">
        <v>8515</v>
      </c>
      <c r="C28" s="524" t="s">
        <v>1843</v>
      </c>
      <c r="D28" s="299" t="s">
        <v>8520</v>
      </c>
      <c r="E28" s="517" t="s">
        <v>1884</v>
      </c>
      <c r="F28" s="519"/>
    </row>
    <row r="29" spans="1:9" ht="39.75" customHeight="1" x14ac:dyDescent="0.45">
      <c r="A29" s="298" t="s">
        <v>1867</v>
      </c>
      <c r="B29" s="302" t="s">
        <v>8515</v>
      </c>
      <c r="C29" s="516"/>
      <c r="D29" s="299" t="s">
        <v>8521</v>
      </c>
      <c r="E29" s="517" t="s">
        <v>1886</v>
      </c>
      <c r="F29" s="519"/>
    </row>
    <row r="30" spans="1:9" ht="39.75" customHeight="1" x14ac:dyDescent="0.45">
      <c r="A30" s="298" t="s">
        <v>1868</v>
      </c>
      <c r="B30" s="302" t="s">
        <v>8515</v>
      </c>
      <c r="C30" s="524" t="s">
        <v>1846</v>
      </c>
      <c r="D30" s="299" t="s">
        <v>8522</v>
      </c>
      <c r="E30" s="517" t="s">
        <v>1888</v>
      </c>
      <c r="F30" s="519"/>
    </row>
    <row r="31" spans="1:9" ht="39.75" customHeight="1" x14ac:dyDescent="0.45">
      <c r="A31" s="298" t="s">
        <v>1869</v>
      </c>
      <c r="B31" s="302" t="s">
        <v>8515</v>
      </c>
      <c r="C31" s="516"/>
      <c r="D31" s="299" t="s">
        <v>8523</v>
      </c>
      <c r="E31" s="517" t="s">
        <v>1890</v>
      </c>
      <c r="F31" s="519"/>
      <c r="G31" s="304" t="s">
        <v>1870</v>
      </c>
      <c r="H31" s="304"/>
      <c r="I31" s="304" t="s">
        <v>1871</v>
      </c>
    </row>
    <row r="32" spans="1:9" ht="39.75" customHeight="1" x14ac:dyDescent="0.45">
      <c r="A32" s="298" t="s">
        <v>1872</v>
      </c>
      <c r="B32" s="302" t="s">
        <v>8515</v>
      </c>
      <c r="C32" s="300" t="s">
        <v>1849</v>
      </c>
      <c r="D32" s="299" t="s">
        <v>8524</v>
      </c>
      <c r="E32" s="517" t="s">
        <v>1892</v>
      </c>
      <c r="F32" s="519"/>
    </row>
    <row r="33" spans="1:9" ht="39.75" customHeight="1" x14ac:dyDescent="0.45">
      <c r="A33" s="298" t="s">
        <v>1873</v>
      </c>
      <c r="B33" s="302" t="s">
        <v>8515</v>
      </c>
      <c r="C33" s="300" t="s">
        <v>1851</v>
      </c>
      <c r="D33" s="299" t="s">
        <v>8525</v>
      </c>
      <c r="E33" s="517" t="s">
        <v>1894</v>
      </c>
      <c r="F33" s="519"/>
    </row>
    <row r="34" spans="1:9" ht="39.75" customHeight="1" x14ac:dyDescent="0.45">
      <c r="A34" s="298" t="s">
        <v>1874</v>
      </c>
      <c r="B34" s="303" t="s">
        <v>9187</v>
      </c>
      <c r="C34" s="379">
        <v>1</v>
      </c>
      <c r="D34" s="299" t="s">
        <v>9188</v>
      </c>
      <c r="E34" s="517" t="s">
        <v>9189</v>
      </c>
      <c r="F34" s="523"/>
    </row>
    <row r="35" spans="1:9" ht="39.75" customHeight="1" x14ac:dyDescent="0.45">
      <c r="A35" s="298" t="s">
        <v>1875</v>
      </c>
      <c r="B35" s="305" t="s">
        <v>9187</v>
      </c>
      <c r="C35" s="379">
        <v>2</v>
      </c>
      <c r="D35" s="299" t="s">
        <v>9190</v>
      </c>
      <c r="E35" s="517" t="s">
        <v>9191</v>
      </c>
      <c r="F35" s="523"/>
    </row>
    <row r="36" spans="1:9" ht="39.75" customHeight="1" x14ac:dyDescent="0.45">
      <c r="A36" s="298" t="s">
        <v>4814</v>
      </c>
      <c r="B36" s="306" t="s">
        <v>9187</v>
      </c>
      <c r="C36" s="386">
        <v>3</v>
      </c>
      <c r="D36" s="299" t="s">
        <v>9192</v>
      </c>
      <c r="E36" s="517" t="s">
        <v>9193</v>
      </c>
      <c r="F36" s="523"/>
    </row>
    <row r="37" spans="1:9" ht="39.75" customHeight="1" x14ac:dyDescent="0.45">
      <c r="A37" s="298" t="s">
        <v>1877</v>
      </c>
      <c r="B37" s="306" t="s">
        <v>9187</v>
      </c>
      <c r="C37" s="307">
        <v>4</v>
      </c>
      <c r="D37" s="299" t="s">
        <v>9194</v>
      </c>
      <c r="E37" s="517" t="s">
        <v>9195</v>
      </c>
      <c r="F37" s="523"/>
    </row>
    <row r="38" spans="1:9" ht="39.75" customHeight="1" x14ac:dyDescent="0.45">
      <c r="A38" s="298" t="s">
        <v>1879</v>
      </c>
      <c r="B38" s="306" t="s">
        <v>9187</v>
      </c>
      <c r="C38" s="386">
        <v>5</v>
      </c>
      <c r="D38" s="299" t="s">
        <v>9196</v>
      </c>
      <c r="E38" s="517" t="s">
        <v>9197</v>
      </c>
      <c r="F38" s="523"/>
    </row>
    <row r="39" spans="1:9" ht="39.75" customHeight="1" x14ac:dyDescent="0.45">
      <c r="A39" s="298" t="s">
        <v>1881</v>
      </c>
      <c r="B39" s="306" t="s">
        <v>9187</v>
      </c>
      <c r="C39" s="386">
        <v>6</v>
      </c>
      <c r="D39" s="299" t="s">
        <v>9198</v>
      </c>
      <c r="E39" s="517" t="s">
        <v>9199</v>
      </c>
      <c r="F39" s="523"/>
    </row>
    <row r="40" spans="1:9" ht="39.75" customHeight="1" x14ac:dyDescent="0.45">
      <c r="A40" s="298" t="s">
        <v>1883</v>
      </c>
      <c r="B40" s="306" t="s">
        <v>9200</v>
      </c>
      <c r="C40" s="307">
        <v>1</v>
      </c>
      <c r="D40" s="388" t="s">
        <v>9201</v>
      </c>
      <c r="E40" s="517" t="s">
        <v>1906</v>
      </c>
      <c r="F40" s="519"/>
    </row>
    <row r="41" spans="1:9" ht="39.75" customHeight="1" x14ac:dyDescent="0.45">
      <c r="A41" s="298" t="s">
        <v>1885</v>
      </c>
      <c r="B41" s="306" t="s">
        <v>9200</v>
      </c>
      <c r="C41" s="307">
        <v>2</v>
      </c>
      <c r="D41" s="388" t="s">
        <v>9202</v>
      </c>
      <c r="E41" s="517" t="s">
        <v>1908</v>
      </c>
      <c r="F41" s="519"/>
    </row>
    <row r="42" spans="1:9" ht="39.75" customHeight="1" x14ac:dyDescent="0.45">
      <c r="A42" s="298" t="s">
        <v>1887</v>
      </c>
      <c r="B42" s="306" t="s">
        <v>9200</v>
      </c>
      <c r="C42" s="307">
        <v>3</v>
      </c>
      <c r="D42" s="388" t="s">
        <v>9203</v>
      </c>
      <c r="E42" s="517" t="s">
        <v>8063</v>
      </c>
      <c r="F42" s="519"/>
    </row>
    <row r="43" spans="1:9" ht="39.75" customHeight="1" x14ac:dyDescent="0.45">
      <c r="A43" s="298" t="s">
        <v>1889</v>
      </c>
      <c r="B43" s="306" t="s">
        <v>9200</v>
      </c>
      <c r="C43" s="307">
        <v>4</v>
      </c>
      <c r="D43" s="388" t="s">
        <v>9204</v>
      </c>
      <c r="E43" s="517" t="s">
        <v>8064</v>
      </c>
      <c r="F43" s="519"/>
    </row>
    <row r="44" spans="1:9" ht="39.75" customHeight="1" x14ac:dyDescent="0.45">
      <c r="A44" s="298" t="s">
        <v>1891</v>
      </c>
      <c r="B44" s="306" t="s">
        <v>9200</v>
      </c>
      <c r="C44" s="308">
        <v>5</v>
      </c>
      <c r="D44" s="388" t="s">
        <v>9205</v>
      </c>
      <c r="E44" s="517" t="s">
        <v>8065</v>
      </c>
      <c r="F44" s="519"/>
    </row>
    <row r="45" spans="1:9" ht="39.75" customHeight="1" x14ac:dyDescent="0.45">
      <c r="A45" s="298" t="s">
        <v>1893</v>
      </c>
      <c r="B45" s="306" t="s">
        <v>9200</v>
      </c>
      <c r="C45" s="300" t="s">
        <v>1851</v>
      </c>
      <c r="D45" s="388" t="s">
        <v>9206</v>
      </c>
      <c r="E45" s="517" t="s">
        <v>8066</v>
      </c>
      <c r="F45" s="519"/>
    </row>
    <row r="46" spans="1:9" ht="39.75" customHeight="1" x14ac:dyDescent="0.45">
      <c r="A46" s="298" t="s">
        <v>4815</v>
      </c>
      <c r="B46" s="303" t="s">
        <v>9207</v>
      </c>
      <c r="C46" s="300" t="s">
        <v>1837</v>
      </c>
      <c r="D46" s="299" t="s">
        <v>9208</v>
      </c>
      <c r="E46" s="380" t="s">
        <v>1914</v>
      </c>
      <c r="F46" s="381"/>
      <c r="G46" s="381"/>
      <c r="H46" s="381"/>
      <c r="I46" s="382"/>
    </row>
    <row r="47" spans="1:9" ht="39.75" customHeight="1" x14ac:dyDescent="0.45">
      <c r="A47" s="298" t="s">
        <v>4816</v>
      </c>
      <c r="B47" s="303" t="s">
        <v>9209</v>
      </c>
      <c r="C47" s="300" t="s">
        <v>1840</v>
      </c>
      <c r="D47" s="299" t="s">
        <v>9210</v>
      </c>
      <c r="E47" s="380" t="s">
        <v>8067</v>
      </c>
      <c r="F47" s="381"/>
      <c r="G47" s="381"/>
      <c r="H47" s="381"/>
      <c r="I47" s="382"/>
    </row>
    <row r="48" spans="1:9" ht="39.75" customHeight="1" x14ac:dyDescent="0.45">
      <c r="A48" s="298" t="s">
        <v>4817</v>
      </c>
      <c r="B48" s="303" t="s">
        <v>9211</v>
      </c>
      <c r="C48" s="300" t="s">
        <v>1843</v>
      </c>
      <c r="D48" s="299" t="s">
        <v>9212</v>
      </c>
      <c r="E48" s="380" t="s">
        <v>8068</v>
      </c>
      <c r="F48" s="381"/>
      <c r="G48" s="381"/>
      <c r="H48" s="381"/>
      <c r="I48" s="382"/>
    </row>
    <row r="49" spans="1:9" ht="39.75" customHeight="1" x14ac:dyDescent="0.45">
      <c r="A49" s="298" t="s">
        <v>4818</v>
      </c>
      <c r="B49" s="303" t="s">
        <v>9213</v>
      </c>
      <c r="C49" s="300" t="s">
        <v>1846</v>
      </c>
      <c r="D49" s="299" t="s">
        <v>9214</v>
      </c>
      <c r="E49" s="380" t="s">
        <v>8069</v>
      </c>
      <c r="F49" s="381"/>
      <c r="G49" s="381"/>
      <c r="H49" s="381"/>
      <c r="I49" s="382"/>
    </row>
    <row r="50" spans="1:9" ht="39.75" customHeight="1" x14ac:dyDescent="0.45">
      <c r="A50" s="298" t="s">
        <v>4819</v>
      </c>
      <c r="B50" s="303" t="s">
        <v>9215</v>
      </c>
      <c r="C50" s="300" t="s">
        <v>1849</v>
      </c>
      <c r="D50" s="299" t="s">
        <v>9216</v>
      </c>
      <c r="E50" s="380" t="s">
        <v>8070</v>
      </c>
      <c r="F50" s="381"/>
      <c r="G50" s="381"/>
      <c r="H50" s="381"/>
      <c r="I50" s="382"/>
    </row>
    <row r="51" spans="1:9" ht="39.75" customHeight="1" x14ac:dyDescent="0.45">
      <c r="A51" s="298" t="s">
        <v>4820</v>
      </c>
      <c r="B51" s="303" t="s">
        <v>9217</v>
      </c>
      <c r="C51" s="300" t="s">
        <v>1851</v>
      </c>
      <c r="D51" s="299" t="s">
        <v>9218</v>
      </c>
      <c r="E51" s="380" t="s">
        <v>8071</v>
      </c>
      <c r="F51" s="381"/>
      <c r="G51" s="381"/>
      <c r="H51" s="381"/>
      <c r="I51" s="382"/>
    </row>
    <row r="52" spans="1:9" ht="39.75" customHeight="1" x14ac:dyDescent="0.45">
      <c r="A52" s="298" t="s">
        <v>4821</v>
      </c>
      <c r="B52" s="303" t="s">
        <v>9187</v>
      </c>
      <c r="C52" s="300">
        <v>3</v>
      </c>
      <c r="D52" s="299" t="s">
        <v>9219</v>
      </c>
      <c r="E52" s="380" t="s">
        <v>9220</v>
      </c>
      <c r="F52" s="381"/>
      <c r="G52" s="381"/>
      <c r="H52" s="381"/>
      <c r="I52" s="382"/>
    </row>
    <row r="53" spans="1:9" ht="39.75" customHeight="1" x14ac:dyDescent="0.45">
      <c r="A53" s="298" t="s">
        <v>4822</v>
      </c>
      <c r="B53" s="303" t="s">
        <v>9187</v>
      </c>
      <c r="C53" s="300">
        <v>4</v>
      </c>
      <c r="D53" s="299" t="s">
        <v>9221</v>
      </c>
      <c r="E53" s="380" t="s">
        <v>9222</v>
      </c>
      <c r="F53" s="381"/>
      <c r="G53" s="381"/>
      <c r="H53" s="381"/>
      <c r="I53" s="382"/>
    </row>
    <row r="54" spans="1:9" ht="39.75" customHeight="1" x14ac:dyDescent="0.45">
      <c r="A54" s="298" t="s">
        <v>4823</v>
      </c>
      <c r="B54" s="303" t="s">
        <v>9187</v>
      </c>
      <c r="C54" s="524">
        <v>5</v>
      </c>
      <c r="D54" s="299" t="s">
        <v>9223</v>
      </c>
      <c r="E54" s="380" t="s">
        <v>9224</v>
      </c>
      <c r="F54" s="381"/>
      <c r="G54" s="381"/>
      <c r="H54" s="381"/>
      <c r="I54" s="382"/>
    </row>
    <row r="55" spans="1:9" ht="39.75" customHeight="1" x14ac:dyDescent="0.45">
      <c r="A55" s="298" t="s">
        <v>4824</v>
      </c>
      <c r="B55" s="303" t="s">
        <v>9187</v>
      </c>
      <c r="C55" s="545"/>
      <c r="D55" s="299" t="s">
        <v>9225</v>
      </c>
      <c r="E55" s="380" t="s">
        <v>9226</v>
      </c>
      <c r="F55" s="381"/>
      <c r="G55" s="381"/>
      <c r="H55" s="381"/>
      <c r="I55" s="382"/>
    </row>
    <row r="56" spans="1:9" ht="39.75" customHeight="1" x14ac:dyDescent="0.45">
      <c r="A56" s="298" t="s">
        <v>4825</v>
      </c>
      <c r="B56" s="303" t="s">
        <v>9187</v>
      </c>
      <c r="C56" s="524" t="s">
        <v>1851</v>
      </c>
      <c r="D56" s="299" t="s">
        <v>9227</v>
      </c>
      <c r="E56" s="380" t="s">
        <v>9228</v>
      </c>
      <c r="F56" s="381"/>
      <c r="G56" s="381"/>
      <c r="H56" s="381"/>
      <c r="I56" s="382"/>
    </row>
    <row r="57" spans="1:9" ht="39.75" customHeight="1" x14ac:dyDescent="0.45">
      <c r="A57" s="298" t="s">
        <v>4826</v>
      </c>
      <c r="B57" s="303" t="s">
        <v>9187</v>
      </c>
      <c r="C57" s="545"/>
      <c r="D57" s="299" t="s">
        <v>9229</v>
      </c>
      <c r="E57" s="380" t="s">
        <v>9230</v>
      </c>
      <c r="F57" s="381"/>
      <c r="G57" s="381"/>
      <c r="H57" s="381"/>
      <c r="I57" s="382"/>
    </row>
    <row r="58" spans="1:9" ht="39.75" customHeight="1" x14ac:dyDescent="0.45">
      <c r="A58" s="298" t="s">
        <v>4827</v>
      </c>
      <c r="B58" s="302" t="s">
        <v>8526</v>
      </c>
      <c r="C58" s="300">
        <v>3</v>
      </c>
      <c r="D58" s="299" t="s">
        <v>9231</v>
      </c>
      <c r="E58" s="517" t="s">
        <v>8072</v>
      </c>
      <c r="F58" s="519"/>
    </row>
    <row r="59" spans="1:9" ht="39.75" customHeight="1" x14ac:dyDescent="0.45">
      <c r="A59" s="298" t="s">
        <v>4828</v>
      </c>
      <c r="B59" s="302" t="s">
        <v>8526</v>
      </c>
      <c r="C59" s="300">
        <v>4</v>
      </c>
      <c r="D59" s="299" t="s">
        <v>9232</v>
      </c>
      <c r="E59" s="517" t="s">
        <v>8073</v>
      </c>
      <c r="F59" s="519"/>
    </row>
    <row r="60" spans="1:9" ht="39.75" customHeight="1" x14ac:dyDescent="0.45">
      <c r="A60" s="298" t="s">
        <v>4829</v>
      </c>
      <c r="B60" s="302" t="s">
        <v>8526</v>
      </c>
      <c r="C60" s="300">
        <v>5</v>
      </c>
      <c r="D60" s="299" t="s">
        <v>9233</v>
      </c>
      <c r="E60" s="517" t="s">
        <v>8074</v>
      </c>
      <c r="F60" s="519"/>
    </row>
    <row r="61" spans="1:9" ht="39.75" customHeight="1" x14ac:dyDescent="0.45">
      <c r="A61" s="298" t="s">
        <v>4830</v>
      </c>
      <c r="B61" s="302" t="s">
        <v>8526</v>
      </c>
      <c r="C61" s="300">
        <v>6</v>
      </c>
      <c r="D61" s="299" t="s">
        <v>9234</v>
      </c>
      <c r="E61" s="517" t="s">
        <v>8075</v>
      </c>
      <c r="F61" s="519"/>
    </row>
    <row r="62" spans="1:9" ht="39.75" customHeight="1" x14ac:dyDescent="0.45">
      <c r="A62" s="298" t="s">
        <v>4831</v>
      </c>
      <c r="B62" s="303" t="s">
        <v>9235</v>
      </c>
      <c r="C62" s="300">
        <v>3</v>
      </c>
      <c r="D62" s="299" t="s">
        <v>9236</v>
      </c>
      <c r="E62" s="517" t="s">
        <v>8076</v>
      </c>
      <c r="F62" s="519"/>
    </row>
    <row r="63" spans="1:9" ht="39.75" customHeight="1" x14ac:dyDescent="0.45">
      <c r="A63" s="298" t="s">
        <v>4832</v>
      </c>
      <c r="B63" s="303" t="s">
        <v>9237</v>
      </c>
      <c r="C63" s="300">
        <v>4</v>
      </c>
      <c r="D63" s="299" t="s">
        <v>9238</v>
      </c>
      <c r="E63" s="517" t="s">
        <v>8077</v>
      </c>
      <c r="F63" s="519"/>
    </row>
    <row r="64" spans="1:9" ht="39.75" customHeight="1" x14ac:dyDescent="0.45">
      <c r="A64" s="298" t="s">
        <v>4833</v>
      </c>
      <c r="B64" s="303" t="s">
        <v>9235</v>
      </c>
      <c r="C64" s="300">
        <v>5</v>
      </c>
      <c r="D64" s="299" t="s">
        <v>9239</v>
      </c>
      <c r="E64" s="517" t="s">
        <v>8078</v>
      </c>
      <c r="F64" s="519"/>
    </row>
    <row r="65" spans="1:8" ht="39.75" customHeight="1" x14ac:dyDescent="0.45">
      <c r="A65" s="298" t="s">
        <v>4834</v>
      </c>
      <c r="B65" s="303" t="s">
        <v>9237</v>
      </c>
      <c r="C65" s="300">
        <v>6</v>
      </c>
      <c r="D65" s="299" t="s">
        <v>9240</v>
      </c>
      <c r="E65" s="517" t="s">
        <v>8079</v>
      </c>
      <c r="F65" s="519"/>
    </row>
    <row r="66" spans="1:8" ht="39.75" customHeight="1" x14ac:dyDescent="0.45">
      <c r="A66" s="298" t="s">
        <v>4835</v>
      </c>
      <c r="B66" s="303" t="s">
        <v>9187</v>
      </c>
      <c r="C66" s="309" t="s">
        <v>9241</v>
      </c>
      <c r="D66" s="299" t="s">
        <v>9242</v>
      </c>
      <c r="E66" s="517" t="s">
        <v>8080</v>
      </c>
      <c r="F66" s="519"/>
    </row>
    <row r="67" spans="1:8" ht="39.75" customHeight="1" x14ac:dyDescent="0.45">
      <c r="A67" s="298" t="s">
        <v>4836</v>
      </c>
      <c r="B67" s="303" t="s">
        <v>9243</v>
      </c>
      <c r="C67" s="309" t="s">
        <v>9241</v>
      </c>
      <c r="D67" s="299" t="s">
        <v>9244</v>
      </c>
      <c r="E67" s="533" t="s">
        <v>8081</v>
      </c>
      <c r="F67" s="535"/>
    </row>
    <row r="68" spans="1:8" ht="39.75" customHeight="1" x14ac:dyDescent="0.45">
      <c r="A68" s="298" t="s">
        <v>4837</v>
      </c>
      <c r="B68" s="303" t="s">
        <v>9187</v>
      </c>
      <c r="C68" s="524">
        <v>1</v>
      </c>
      <c r="D68" s="380" t="s">
        <v>9245</v>
      </c>
      <c r="E68" s="546" t="s">
        <v>8082</v>
      </c>
      <c r="F68" s="547"/>
      <c r="G68" s="548"/>
    </row>
    <row r="69" spans="1:8" ht="39.75" customHeight="1" x14ac:dyDescent="0.45">
      <c r="A69" s="298" t="s">
        <v>4838</v>
      </c>
      <c r="B69" s="303" t="s">
        <v>9187</v>
      </c>
      <c r="C69" s="545"/>
      <c r="D69" s="380" t="s">
        <v>9246</v>
      </c>
      <c r="E69" s="546" t="s">
        <v>8083</v>
      </c>
      <c r="F69" s="547"/>
      <c r="G69" s="548"/>
    </row>
    <row r="70" spans="1:8" ht="39.75" customHeight="1" x14ac:dyDescent="0.45">
      <c r="A70" s="298" t="s">
        <v>4839</v>
      </c>
      <c r="B70" s="303" t="s">
        <v>9187</v>
      </c>
      <c r="C70" s="524">
        <v>2</v>
      </c>
      <c r="D70" s="299" t="s">
        <v>9247</v>
      </c>
      <c r="E70" s="546" t="s">
        <v>8084</v>
      </c>
      <c r="F70" s="547"/>
      <c r="G70" s="548"/>
      <c r="H70" s="389"/>
    </row>
    <row r="71" spans="1:8" ht="39.75" customHeight="1" x14ac:dyDescent="0.45">
      <c r="A71" s="298" t="s">
        <v>4840</v>
      </c>
      <c r="B71" s="303" t="s">
        <v>9187</v>
      </c>
      <c r="C71" s="545"/>
      <c r="D71" s="299" t="s">
        <v>9248</v>
      </c>
      <c r="E71" s="546" t="s">
        <v>8085</v>
      </c>
      <c r="F71" s="547"/>
      <c r="G71" s="548"/>
      <c r="H71" s="389"/>
    </row>
    <row r="72" spans="1:8" ht="39.75" customHeight="1" x14ac:dyDescent="0.45">
      <c r="A72" s="298" t="s">
        <v>4841</v>
      </c>
      <c r="B72" s="303" t="s">
        <v>9187</v>
      </c>
      <c r="C72" s="524">
        <v>3</v>
      </c>
      <c r="D72" s="299" t="s">
        <v>9249</v>
      </c>
      <c r="E72" s="546" t="s">
        <v>8086</v>
      </c>
      <c r="F72" s="547"/>
      <c r="G72" s="548"/>
      <c r="H72" s="389"/>
    </row>
    <row r="73" spans="1:8" ht="39.75" customHeight="1" x14ac:dyDescent="0.45">
      <c r="A73" s="298" t="s">
        <v>4842</v>
      </c>
      <c r="B73" s="303" t="s">
        <v>9187</v>
      </c>
      <c r="C73" s="545"/>
      <c r="D73" s="299" t="s">
        <v>9250</v>
      </c>
      <c r="E73" s="546" t="s">
        <v>8088</v>
      </c>
      <c r="F73" s="547"/>
      <c r="G73" s="548"/>
      <c r="H73" s="389"/>
    </row>
    <row r="74" spans="1:8" ht="39.75" customHeight="1" x14ac:dyDescent="0.45">
      <c r="A74" s="298" t="s">
        <v>4843</v>
      </c>
      <c r="B74" s="303" t="s">
        <v>9187</v>
      </c>
      <c r="C74" s="524">
        <v>4</v>
      </c>
      <c r="D74" s="299" t="s">
        <v>9251</v>
      </c>
      <c r="E74" s="546" t="s">
        <v>8087</v>
      </c>
      <c r="F74" s="547"/>
      <c r="G74" s="548"/>
      <c r="H74" s="389"/>
    </row>
    <row r="75" spans="1:8" ht="39.75" customHeight="1" x14ac:dyDescent="0.45">
      <c r="A75" s="298" t="s">
        <v>4844</v>
      </c>
      <c r="B75" s="303" t="s">
        <v>9187</v>
      </c>
      <c r="C75" s="545"/>
      <c r="D75" s="299" t="s">
        <v>9252</v>
      </c>
      <c r="E75" s="546" t="s">
        <v>8089</v>
      </c>
      <c r="F75" s="547"/>
      <c r="G75" s="548"/>
      <c r="H75" s="389"/>
    </row>
    <row r="76" spans="1:8" ht="39.75" customHeight="1" x14ac:dyDescent="0.45">
      <c r="A76" s="298" t="s">
        <v>4845</v>
      </c>
      <c r="B76" s="302" t="s">
        <v>8508</v>
      </c>
      <c r="C76" s="524">
        <v>5</v>
      </c>
      <c r="D76" s="299" t="s">
        <v>9253</v>
      </c>
      <c r="E76" s="546" t="s">
        <v>8090</v>
      </c>
      <c r="F76" s="547"/>
      <c r="G76" s="548"/>
      <c r="H76" s="389"/>
    </row>
    <row r="77" spans="1:8" ht="39.75" customHeight="1" x14ac:dyDescent="0.45">
      <c r="A77" s="298" t="s">
        <v>4846</v>
      </c>
      <c r="B77" s="302" t="s">
        <v>8508</v>
      </c>
      <c r="C77" s="549"/>
      <c r="D77" s="299" t="s">
        <v>9254</v>
      </c>
      <c r="E77" s="546" t="s">
        <v>8091</v>
      </c>
      <c r="F77" s="547"/>
      <c r="G77" s="548"/>
      <c r="H77" s="389"/>
    </row>
    <row r="78" spans="1:8" ht="39.75" customHeight="1" x14ac:dyDescent="0.45">
      <c r="A78" s="298" t="s">
        <v>4847</v>
      </c>
      <c r="B78" s="310" t="s">
        <v>8508</v>
      </c>
      <c r="C78" s="386">
        <v>6</v>
      </c>
      <c r="D78" s="388" t="s">
        <v>9255</v>
      </c>
      <c r="E78" s="546" t="s">
        <v>8092</v>
      </c>
      <c r="F78" s="547"/>
      <c r="G78" s="548"/>
      <c r="H78" s="389"/>
    </row>
    <row r="79" spans="1:8" ht="39.75" customHeight="1" x14ac:dyDescent="0.45">
      <c r="A79" s="298" t="s">
        <v>4848</v>
      </c>
      <c r="B79" s="305" t="s">
        <v>9256</v>
      </c>
      <c r="C79" s="550">
        <v>1</v>
      </c>
      <c r="D79" s="388" t="s">
        <v>9257</v>
      </c>
      <c r="E79" s="546" t="s">
        <v>9258</v>
      </c>
      <c r="F79" s="547"/>
      <c r="G79" s="548"/>
      <c r="H79" s="389"/>
    </row>
    <row r="80" spans="1:8" ht="39.75" customHeight="1" x14ac:dyDescent="0.45">
      <c r="A80" s="298" t="s">
        <v>4849</v>
      </c>
      <c r="B80" s="305" t="s">
        <v>9259</v>
      </c>
      <c r="C80" s="551"/>
      <c r="D80" s="388" t="s">
        <v>9260</v>
      </c>
      <c r="E80" s="546" t="s">
        <v>9261</v>
      </c>
      <c r="F80" s="547"/>
      <c r="G80" s="548"/>
      <c r="H80" s="389"/>
    </row>
    <row r="81" spans="1:9" ht="39.75" customHeight="1" x14ac:dyDescent="0.45">
      <c r="A81" s="298" t="s">
        <v>4850</v>
      </c>
      <c r="B81" s="305" t="s">
        <v>9256</v>
      </c>
      <c r="C81" s="300" t="s">
        <v>8061</v>
      </c>
      <c r="D81" s="299" t="s">
        <v>9262</v>
      </c>
      <c r="E81" s="517" t="s">
        <v>8093</v>
      </c>
      <c r="F81" s="518"/>
      <c r="G81" s="519"/>
      <c r="H81" s="389"/>
    </row>
    <row r="82" spans="1:9" ht="39.75" customHeight="1" x14ac:dyDescent="0.45">
      <c r="A82" s="298" t="s">
        <v>4851</v>
      </c>
      <c r="B82" s="305" t="s">
        <v>9259</v>
      </c>
      <c r="C82" s="300" t="s">
        <v>1843</v>
      </c>
      <c r="D82" s="299" t="s">
        <v>9263</v>
      </c>
      <c r="E82" s="517" t="s">
        <v>8094</v>
      </c>
      <c r="F82" s="518"/>
      <c r="G82" s="519"/>
      <c r="H82" s="381"/>
      <c r="I82" s="382"/>
    </row>
    <row r="83" spans="1:9" ht="39.75" customHeight="1" x14ac:dyDescent="0.45">
      <c r="A83" s="298" t="s">
        <v>4852</v>
      </c>
      <c r="B83" s="305" t="s">
        <v>9256</v>
      </c>
      <c r="C83" s="300" t="s">
        <v>1846</v>
      </c>
      <c r="D83" s="299" t="s">
        <v>9264</v>
      </c>
      <c r="E83" s="517" t="s">
        <v>8095</v>
      </c>
      <c r="F83" s="518"/>
      <c r="G83" s="519"/>
      <c r="H83" s="381"/>
      <c r="I83" s="382"/>
    </row>
    <row r="84" spans="1:9" ht="39.75" customHeight="1" x14ac:dyDescent="0.45">
      <c r="A84" s="298" t="s">
        <v>4853</v>
      </c>
      <c r="B84" s="305" t="s">
        <v>9259</v>
      </c>
      <c r="C84" s="300" t="s">
        <v>1849</v>
      </c>
      <c r="D84" s="299" t="s">
        <v>9265</v>
      </c>
      <c r="E84" s="517" t="s">
        <v>8096</v>
      </c>
      <c r="F84" s="518"/>
      <c r="G84" s="519"/>
      <c r="H84" s="381"/>
      <c r="I84" s="382"/>
    </row>
    <row r="85" spans="1:9" ht="39.75" customHeight="1" x14ac:dyDescent="0.45">
      <c r="A85" s="298" t="s">
        <v>4854</v>
      </c>
      <c r="B85" s="305" t="s">
        <v>9256</v>
      </c>
      <c r="C85" s="300" t="s">
        <v>1851</v>
      </c>
      <c r="D85" s="299" t="s">
        <v>9266</v>
      </c>
      <c r="E85" s="517" t="s">
        <v>8097</v>
      </c>
      <c r="F85" s="518"/>
      <c r="G85" s="519"/>
      <c r="H85" s="381"/>
      <c r="I85" s="382"/>
    </row>
    <row r="86" spans="1:9" ht="39.75" customHeight="1" x14ac:dyDescent="0.45">
      <c r="A86" s="298" t="s">
        <v>4855</v>
      </c>
      <c r="B86" s="303" t="s">
        <v>9267</v>
      </c>
      <c r="C86" s="524">
        <v>1</v>
      </c>
      <c r="D86" s="299" t="s">
        <v>9268</v>
      </c>
      <c r="E86" s="517" t="s">
        <v>8098</v>
      </c>
      <c r="F86" s="518"/>
      <c r="G86" s="518"/>
      <c r="H86" s="518"/>
      <c r="I86" s="519"/>
    </row>
    <row r="87" spans="1:9" ht="39.75" customHeight="1" x14ac:dyDescent="0.45">
      <c r="A87" s="298" t="s">
        <v>4856</v>
      </c>
      <c r="B87" s="303" t="s">
        <v>9267</v>
      </c>
      <c r="C87" s="545"/>
      <c r="D87" s="299" t="s">
        <v>9269</v>
      </c>
      <c r="E87" s="517" t="s">
        <v>8099</v>
      </c>
      <c r="F87" s="518"/>
      <c r="G87" s="518"/>
      <c r="H87" s="518"/>
      <c r="I87" s="519"/>
    </row>
    <row r="88" spans="1:9" ht="39.75" customHeight="1" x14ac:dyDescent="0.45">
      <c r="A88" s="298" t="s">
        <v>4857</v>
      </c>
      <c r="B88" s="303" t="s">
        <v>9270</v>
      </c>
      <c r="C88" s="524">
        <v>2</v>
      </c>
      <c r="D88" s="299" t="s">
        <v>9271</v>
      </c>
      <c r="E88" s="517" t="s">
        <v>8100</v>
      </c>
      <c r="F88" s="518"/>
      <c r="G88" s="518"/>
      <c r="H88" s="518"/>
      <c r="I88" s="519"/>
    </row>
    <row r="89" spans="1:9" ht="39.75" customHeight="1" x14ac:dyDescent="0.45">
      <c r="A89" s="298" t="s">
        <v>4858</v>
      </c>
      <c r="B89" s="303" t="s">
        <v>9270</v>
      </c>
      <c r="C89" s="545"/>
      <c r="D89" s="299" t="s">
        <v>9272</v>
      </c>
      <c r="E89" s="517" t="s">
        <v>8102</v>
      </c>
      <c r="F89" s="518"/>
      <c r="G89" s="518"/>
      <c r="H89" s="518"/>
      <c r="I89" s="519"/>
    </row>
    <row r="90" spans="1:9" ht="39.75" customHeight="1" x14ac:dyDescent="0.45">
      <c r="A90" s="298" t="s">
        <v>4859</v>
      </c>
      <c r="B90" s="303" t="s">
        <v>9270</v>
      </c>
      <c r="C90" s="524">
        <v>3</v>
      </c>
      <c r="D90" s="299" t="s">
        <v>9273</v>
      </c>
      <c r="E90" s="517" t="s">
        <v>8101</v>
      </c>
      <c r="F90" s="518"/>
      <c r="G90" s="518"/>
      <c r="H90" s="518"/>
      <c r="I90" s="519"/>
    </row>
    <row r="91" spans="1:9" ht="39.75" customHeight="1" x14ac:dyDescent="0.45">
      <c r="A91" s="298" t="s">
        <v>4860</v>
      </c>
      <c r="B91" s="303" t="s">
        <v>9270</v>
      </c>
      <c r="C91" s="545"/>
      <c r="D91" s="299" t="s">
        <v>9274</v>
      </c>
      <c r="E91" s="517" t="s">
        <v>8103</v>
      </c>
      <c r="F91" s="518"/>
      <c r="G91" s="518"/>
      <c r="H91" s="518"/>
      <c r="I91" s="519"/>
    </row>
    <row r="92" spans="1:9" ht="39.75" customHeight="1" x14ac:dyDescent="0.45">
      <c r="A92" s="298" t="s">
        <v>4861</v>
      </c>
      <c r="B92" s="303" t="s">
        <v>9270</v>
      </c>
      <c r="C92" s="524">
        <v>4</v>
      </c>
      <c r="D92" s="299" t="s">
        <v>9275</v>
      </c>
      <c r="E92" s="517" t="s">
        <v>8104</v>
      </c>
      <c r="F92" s="518"/>
      <c r="G92" s="518"/>
      <c r="H92" s="518"/>
      <c r="I92" s="519"/>
    </row>
    <row r="93" spans="1:9" ht="39.75" customHeight="1" x14ac:dyDescent="0.45">
      <c r="A93" s="298" t="s">
        <v>4862</v>
      </c>
      <c r="B93" s="303" t="s">
        <v>9270</v>
      </c>
      <c r="C93" s="545"/>
      <c r="D93" s="299" t="s">
        <v>9276</v>
      </c>
      <c r="E93" s="517" t="s">
        <v>8105</v>
      </c>
      <c r="F93" s="518"/>
      <c r="G93" s="518"/>
      <c r="H93" s="518"/>
      <c r="I93" s="519"/>
    </row>
    <row r="94" spans="1:9" ht="39.75" customHeight="1" x14ac:dyDescent="0.45">
      <c r="A94" s="298" t="s">
        <v>4863</v>
      </c>
      <c r="B94" s="303" t="s">
        <v>9270</v>
      </c>
      <c r="C94" s="524">
        <v>5</v>
      </c>
      <c r="D94" s="299" t="s">
        <v>9277</v>
      </c>
      <c r="E94" s="517" t="s">
        <v>8106</v>
      </c>
      <c r="F94" s="518"/>
      <c r="G94" s="518"/>
      <c r="H94" s="518"/>
      <c r="I94" s="519"/>
    </row>
    <row r="95" spans="1:9" ht="39.75" customHeight="1" x14ac:dyDescent="0.45">
      <c r="A95" s="298" t="s">
        <v>4864</v>
      </c>
      <c r="B95" s="303" t="s">
        <v>9270</v>
      </c>
      <c r="C95" s="545"/>
      <c r="D95" s="299" t="s">
        <v>9278</v>
      </c>
      <c r="E95" s="517" t="s">
        <v>8107</v>
      </c>
      <c r="F95" s="518"/>
      <c r="G95" s="518"/>
      <c r="H95" s="518"/>
      <c r="I95" s="519"/>
    </row>
    <row r="96" spans="1:9" ht="39.75" customHeight="1" x14ac:dyDescent="0.45">
      <c r="A96" s="298" t="s">
        <v>4865</v>
      </c>
      <c r="B96" s="303" t="s">
        <v>9270</v>
      </c>
      <c r="C96" s="524">
        <v>6</v>
      </c>
      <c r="D96" s="299" t="s">
        <v>9279</v>
      </c>
      <c r="E96" s="517" t="s">
        <v>8108</v>
      </c>
      <c r="F96" s="518"/>
      <c r="G96" s="518"/>
      <c r="H96" s="518"/>
      <c r="I96" s="519"/>
    </row>
    <row r="97" spans="1:9" ht="39.75" customHeight="1" x14ac:dyDescent="0.45">
      <c r="A97" s="298" t="s">
        <v>4866</v>
      </c>
      <c r="B97" s="303" t="s">
        <v>9270</v>
      </c>
      <c r="C97" s="545"/>
      <c r="D97" s="299" t="s">
        <v>9280</v>
      </c>
      <c r="E97" s="517" t="s">
        <v>8109</v>
      </c>
      <c r="F97" s="518"/>
      <c r="G97" s="518"/>
      <c r="H97" s="518"/>
      <c r="I97" s="519"/>
    </row>
    <row r="98" spans="1:9" ht="39.75" customHeight="1" x14ac:dyDescent="0.45">
      <c r="A98" s="298" t="s">
        <v>4867</v>
      </c>
      <c r="B98" s="303" t="s">
        <v>9200</v>
      </c>
      <c r="C98" s="379">
        <v>1</v>
      </c>
      <c r="D98" s="299" t="s">
        <v>9281</v>
      </c>
      <c r="E98" s="517" t="s">
        <v>9282</v>
      </c>
      <c r="F98" s="518"/>
      <c r="G98" s="518"/>
      <c r="H98" s="518"/>
      <c r="I98" s="519"/>
    </row>
    <row r="99" spans="1:9" ht="39.75" customHeight="1" x14ac:dyDescent="0.45">
      <c r="A99" s="298" t="s">
        <v>4868</v>
      </c>
      <c r="B99" s="305" t="s">
        <v>9200</v>
      </c>
      <c r="C99" s="520">
        <v>2</v>
      </c>
      <c r="D99" s="299" t="s">
        <v>9283</v>
      </c>
      <c r="E99" s="517" t="s">
        <v>9284</v>
      </c>
      <c r="F99" s="518"/>
      <c r="G99" s="518"/>
      <c r="H99" s="518"/>
      <c r="I99" s="519"/>
    </row>
    <row r="100" spans="1:9" ht="39.75" customHeight="1" x14ac:dyDescent="0.45">
      <c r="A100" s="298" t="s">
        <v>4869</v>
      </c>
      <c r="B100" s="305" t="s">
        <v>9200</v>
      </c>
      <c r="C100" s="528"/>
      <c r="D100" s="299" t="s">
        <v>9285</v>
      </c>
      <c r="E100" s="517" t="s">
        <v>9286</v>
      </c>
      <c r="F100" s="518"/>
      <c r="G100" s="518"/>
      <c r="H100" s="518"/>
      <c r="I100" s="519"/>
    </row>
    <row r="101" spans="1:9" ht="39.75" customHeight="1" x14ac:dyDescent="0.45">
      <c r="A101" s="298" t="s">
        <v>4870</v>
      </c>
      <c r="B101" s="305" t="s">
        <v>9200</v>
      </c>
      <c r="C101" s="520">
        <v>3</v>
      </c>
      <c r="D101" s="299" t="s">
        <v>9287</v>
      </c>
      <c r="E101" s="517" t="s">
        <v>9288</v>
      </c>
      <c r="F101" s="518"/>
      <c r="G101" s="518"/>
      <c r="H101" s="518"/>
      <c r="I101" s="519"/>
    </row>
    <row r="102" spans="1:9" ht="39.75" customHeight="1" x14ac:dyDescent="0.45">
      <c r="A102" s="298" t="s">
        <v>4871</v>
      </c>
      <c r="B102" s="305" t="s">
        <v>9200</v>
      </c>
      <c r="C102" s="528"/>
      <c r="D102" s="299" t="s">
        <v>9289</v>
      </c>
      <c r="E102" s="533" t="s">
        <v>9290</v>
      </c>
      <c r="F102" s="534"/>
      <c r="G102" s="534"/>
      <c r="H102" s="534"/>
      <c r="I102" s="535"/>
    </row>
    <row r="103" spans="1:9" ht="39.75" customHeight="1" x14ac:dyDescent="0.45">
      <c r="A103" s="298" t="s">
        <v>1895</v>
      </c>
      <c r="B103" s="303" t="s">
        <v>9200</v>
      </c>
      <c r="C103" s="520">
        <v>4</v>
      </c>
      <c r="D103" s="380" t="s">
        <v>9291</v>
      </c>
      <c r="E103" s="517" t="s">
        <v>9292</v>
      </c>
      <c r="F103" s="518"/>
      <c r="G103" s="518"/>
      <c r="H103" s="518"/>
      <c r="I103" s="519"/>
    </row>
    <row r="104" spans="1:9" ht="39.75" customHeight="1" x14ac:dyDescent="0.45">
      <c r="A104" s="298" t="s">
        <v>1896</v>
      </c>
      <c r="B104" s="303" t="s">
        <v>9200</v>
      </c>
      <c r="C104" s="528"/>
      <c r="D104" s="380" t="s">
        <v>9293</v>
      </c>
      <c r="E104" s="517" t="s">
        <v>9294</v>
      </c>
      <c r="F104" s="518"/>
      <c r="G104" s="518"/>
      <c r="H104" s="518"/>
      <c r="I104" s="519"/>
    </row>
    <row r="105" spans="1:9" ht="39.75" customHeight="1" x14ac:dyDescent="0.45">
      <c r="A105" s="298" t="s">
        <v>1897</v>
      </c>
      <c r="B105" s="303" t="s">
        <v>9200</v>
      </c>
      <c r="C105" s="300">
        <v>5</v>
      </c>
      <c r="D105" s="380" t="s">
        <v>9295</v>
      </c>
      <c r="E105" s="517" t="s">
        <v>9296</v>
      </c>
      <c r="F105" s="518"/>
      <c r="G105" s="518"/>
      <c r="H105" s="518"/>
      <c r="I105" s="519"/>
    </row>
    <row r="106" spans="1:9" ht="39.75" customHeight="1" x14ac:dyDescent="0.45">
      <c r="A106" s="298" t="s">
        <v>1898</v>
      </c>
      <c r="B106" s="303" t="s">
        <v>9200</v>
      </c>
      <c r="C106" s="300">
        <v>6</v>
      </c>
      <c r="D106" s="299" t="s">
        <v>9297</v>
      </c>
      <c r="E106" s="536" t="s">
        <v>8110</v>
      </c>
      <c r="F106" s="542"/>
      <c r="G106" s="543"/>
      <c r="H106" s="543"/>
      <c r="I106" s="544"/>
    </row>
    <row r="107" spans="1:9" ht="39.75" customHeight="1" x14ac:dyDescent="0.45">
      <c r="A107" s="298" t="s">
        <v>1899</v>
      </c>
      <c r="B107" s="303" t="s">
        <v>9298</v>
      </c>
      <c r="C107" s="524">
        <v>1</v>
      </c>
      <c r="D107" s="299" t="s">
        <v>9299</v>
      </c>
      <c r="E107" s="517" t="s">
        <v>8111</v>
      </c>
      <c r="F107" s="519"/>
    </row>
    <row r="108" spans="1:9" ht="39.75" customHeight="1" x14ac:dyDescent="0.45">
      <c r="A108" s="298" t="s">
        <v>1900</v>
      </c>
      <c r="B108" s="303" t="s">
        <v>9298</v>
      </c>
      <c r="C108" s="545"/>
      <c r="D108" s="299" t="s">
        <v>9300</v>
      </c>
      <c r="E108" s="517" t="s">
        <v>1938</v>
      </c>
      <c r="F108" s="519"/>
    </row>
    <row r="109" spans="1:9" ht="39.75" customHeight="1" x14ac:dyDescent="0.45">
      <c r="A109" s="298" t="s">
        <v>1901</v>
      </c>
      <c r="B109" s="303" t="s">
        <v>9298</v>
      </c>
      <c r="C109" s="524">
        <v>2</v>
      </c>
      <c r="D109" s="299" t="s">
        <v>9301</v>
      </c>
      <c r="E109" s="517" t="s">
        <v>9302</v>
      </c>
      <c r="F109" s="519"/>
    </row>
    <row r="110" spans="1:9" ht="39.75" customHeight="1" x14ac:dyDescent="0.45">
      <c r="A110" s="298" t="s">
        <v>1902</v>
      </c>
      <c r="B110" s="303" t="s">
        <v>9298</v>
      </c>
      <c r="C110" s="516"/>
      <c r="D110" s="299" t="s">
        <v>9303</v>
      </c>
      <c r="E110" s="517" t="s">
        <v>9304</v>
      </c>
      <c r="F110" s="519"/>
    </row>
    <row r="111" spans="1:9" ht="39.75" customHeight="1" x14ac:dyDescent="0.45">
      <c r="A111" s="298" t="s">
        <v>1903</v>
      </c>
      <c r="B111" s="303" t="s">
        <v>9298</v>
      </c>
      <c r="C111" s="524">
        <v>3</v>
      </c>
      <c r="D111" s="299" t="s">
        <v>9305</v>
      </c>
      <c r="E111" s="517" t="s">
        <v>9306</v>
      </c>
      <c r="F111" s="519"/>
    </row>
    <row r="112" spans="1:9" ht="39.75" customHeight="1" x14ac:dyDescent="0.45">
      <c r="A112" s="298" t="s">
        <v>1904</v>
      </c>
      <c r="B112" s="303" t="s">
        <v>9298</v>
      </c>
      <c r="C112" s="516"/>
      <c r="D112" s="299" t="s">
        <v>9307</v>
      </c>
      <c r="E112" s="517" t="s">
        <v>9308</v>
      </c>
      <c r="F112" s="519"/>
    </row>
    <row r="113" spans="1:6" ht="39.75" customHeight="1" x14ac:dyDescent="0.45">
      <c r="A113" s="298" t="s">
        <v>1905</v>
      </c>
      <c r="B113" s="303" t="s">
        <v>9298</v>
      </c>
      <c r="C113" s="524">
        <v>4</v>
      </c>
      <c r="D113" s="299" t="s">
        <v>9309</v>
      </c>
      <c r="E113" s="517" t="s">
        <v>9310</v>
      </c>
      <c r="F113" s="519"/>
    </row>
    <row r="114" spans="1:6" ht="39.75" customHeight="1" x14ac:dyDescent="0.45">
      <c r="A114" s="298" t="s">
        <v>4872</v>
      </c>
      <c r="B114" s="303" t="s">
        <v>9298</v>
      </c>
      <c r="C114" s="527"/>
      <c r="D114" s="299" t="s">
        <v>9311</v>
      </c>
      <c r="E114" s="517" t="s">
        <v>9312</v>
      </c>
      <c r="F114" s="519"/>
    </row>
    <row r="115" spans="1:6" ht="39.75" customHeight="1" x14ac:dyDescent="0.45">
      <c r="A115" s="298" t="s">
        <v>1907</v>
      </c>
      <c r="B115" s="303" t="s">
        <v>9298</v>
      </c>
      <c r="C115" s="386">
        <v>5</v>
      </c>
      <c r="D115" s="388" t="s">
        <v>9313</v>
      </c>
      <c r="E115" s="517" t="s">
        <v>9314</v>
      </c>
      <c r="F115" s="519"/>
    </row>
    <row r="116" spans="1:6" ht="39.75" customHeight="1" x14ac:dyDescent="0.45">
      <c r="A116" s="298" t="s">
        <v>1909</v>
      </c>
      <c r="B116" s="303" t="s">
        <v>9298</v>
      </c>
      <c r="C116" s="386">
        <v>6</v>
      </c>
      <c r="D116" s="299" t="s">
        <v>9315</v>
      </c>
      <c r="E116" s="517" t="s">
        <v>9316</v>
      </c>
      <c r="F116" s="519"/>
    </row>
    <row r="117" spans="1:6" ht="39.75" customHeight="1" x14ac:dyDescent="0.45">
      <c r="A117" s="298" t="s">
        <v>1910</v>
      </c>
      <c r="B117" s="303" t="s">
        <v>9237</v>
      </c>
      <c r="C117" s="524">
        <v>1</v>
      </c>
      <c r="D117" s="299" t="s">
        <v>9317</v>
      </c>
      <c r="E117" s="517" t="s">
        <v>9318</v>
      </c>
      <c r="F117" s="519"/>
    </row>
    <row r="118" spans="1:6" ht="39.75" customHeight="1" x14ac:dyDescent="0.45">
      <c r="A118" s="298" t="s">
        <v>1911</v>
      </c>
      <c r="B118" s="303" t="s">
        <v>9237</v>
      </c>
      <c r="C118" s="516"/>
      <c r="D118" s="299" t="s">
        <v>9319</v>
      </c>
      <c r="E118" s="517" t="s">
        <v>9318</v>
      </c>
      <c r="F118" s="519"/>
    </row>
    <row r="119" spans="1:6" ht="39.75" customHeight="1" x14ac:dyDescent="0.45">
      <c r="A119" s="298" t="s">
        <v>1912</v>
      </c>
      <c r="B119" s="303" t="s">
        <v>9237</v>
      </c>
      <c r="C119" s="524">
        <v>2</v>
      </c>
      <c r="D119" s="299" t="s">
        <v>9320</v>
      </c>
      <c r="E119" s="517" t="s">
        <v>9284</v>
      </c>
      <c r="F119" s="519"/>
    </row>
    <row r="120" spans="1:6" ht="39.75" customHeight="1" x14ac:dyDescent="0.45">
      <c r="A120" s="298" t="s">
        <v>1913</v>
      </c>
      <c r="B120" s="303" t="s">
        <v>9321</v>
      </c>
      <c r="C120" s="516"/>
      <c r="D120" s="299" t="s">
        <v>9322</v>
      </c>
      <c r="E120" s="517" t="s">
        <v>9323</v>
      </c>
      <c r="F120" s="519"/>
    </row>
    <row r="121" spans="1:6" ht="39.75" customHeight="1" x14ac:dyDescent="0.45">
      <c r="A121" s="298" t="s">
        <v>1915</v>
      </c>
      <c r="B121" s="303" t="s">
        <v>9237</v>
      </c>
      <c r="C121" s="524">
        <v>3</v>
      </c>
      <c r="D121" s="299" t="s">
        <v>9324</v>
      </c>
      <c r="E121" s="517" t="s">
        <v>9288</v>
      </c>
      <c r="F121" s="519"/>
    </row>
    <row r="122" spans="1:6" ht="39.75" customHeight="1" x14ac:dyDescent="0.45">
      <c r="A122" s="298" t="s">
        <v>1916</v>
      </c>
      <c r="B122" s="303" t="s">
        <v>9321</v>
      </c>
      <c r="C122" s="516"/>
      <c r="D122" s="299" t="s">
        <v>9325</v>
      </c>
      <c r="E122" s="517" t="s">
        <v>9326</v>
      </c>
      <c r="F122" s="519"/>
    </row>
    <row r="123" spans="1:6" ht="39.75" customHeight="1" x14ac:dyDescent="0.45">
      <c r="A123" s="298" t="s">
        <v>1917</v>
      </c>
      <c r="B123" s="303" t="s">
        <v>9237</v>
      </c>
      <c r="C123" s="524">
        <v>4</v>
      </c>
      <c r="D123" s="299" t="s">
        <v>9327</v>
      </c>
      <c r="E123" s="517" t="s">
        <v>9292</v>
      </c>
      <c r="F123" s="519"/>
    </row>
    <row r="124" spans="1:6" ht="39.75" customHeight="1" x14ac:dyDescent="0.45">
      <c r="A124" s="298" t="s">
        <v>1918</v>
      </c>
      <c r="B124" s="303" t="s">
        <v>9321</v>
      </c>
      <c r="C124" s="527"/>
      <c r="D124" s="299" t="s">
        <v>9328</v>
      </c>
      <c r="E124" s="517" t="s">
        <v>9329</v>
      </c>
      <c r="F124" s="519"/>
    </row>
    <row r="125" spans="1:6" ht="39.75" customHeight="1" x14ac:dyDescent="0.45">
      <c r="A125" s="298" t="s">
        <v>1919</v>
      </c>
      <c r="B125" s="305" t="s">
        <v>9237</v>
      </c>
      <c r="C125" s="386">
        <v>5</v>
      </c>
      <c r="D125" s="388" t="s">
        <v>9330</v>
      </c>
      <c r="E125" s="517" t="s">
        <v>9296</v>
      </c>
      <c r="F125" s="519"/>
    </row>
    <row r="126" spans="1:6" ht="39.75" customHeight="1" x14ac:dyDescent="0.45">
      <c r="A126" s="298" t="s">
        <v>4873</v>
      </c>
      <c r="B126" s="303" t="s">
        <v>9321</v>
      </c>
      <c r="C126" s="386">
        <v>6</v>
      </c>
      <c r="D126" s="299" t="s">
        <v>9331</v>
      </c>
      <c r="E126" s="517" t="s">
        <v>1937</v>
      </c>
      <c r="F126" s="519"/>
    </row>
    <row r="127" spans="1:6" ht="39.75" customHeight="1" x14ac:dyDescent="0.45">
      <c r="A127" s="298" t="s">
        <v>1920</v>
      </c>
      <c r="B127" s="311" t="s">
        <v>9187</v>
      </c>
      <c r="C127" s="386">
        <v>3</v>
      </c>
      <c r="D127" s="388" t="s">
        <v>9332</v>
      </c>
      <c r="E127" s="517" t="s">
        <v>8112</v>
      </c>
      <c r="F127" s="519"/>
    </row>
    <row r="128" spans="1:6" ht="39.75" customHeight="1" x14ac:dyDescent="0.45">
      <c r="A128" s="298" t="s">
        <v>1921</v>
      </c>
      <c r="B128" s="303" t="s">
        <v>9187</v>
      </c>
      <c r="C128" s="386">
        <v>4</v>
      </c>
      <c r="D128" s="388" t="s">
        <v>9333</v>
      </c>
      <c r="E128" s="517" t="s">
        <v>8113</v>
      </c>
      <c r="F128" s="519"/>
    </row>
    <row r="129" spans="1:6" ht="39.75" customHeight="1" x14ac:dyDescent="0.45">
      <c r="A129" s="298" t="s">
        <v>1922</v>
      </c>
      <c r="B129" s="311" t="s">
        <v>9187</v>
      </c>
      <c r="C129" s="386">
        <v>5</v>
      </c>
      <c r="D129" s="388" t="s">
        <v>9334</v>
      </c>
      <c r="E129" s="517" t="s">
        <v>8114</v>
      </c>
      <c r="F129" s="519"/>
    </row>
    <row r="130" spans="1:6" ht="39.75" customHeight="1" x14ac:dyDescent="0.45">
      <c r="A130" s="298" t="s">
        <v>1923</v>
      </c>
      <c r="B130" s="303" t="s">
        <v>9187</v>
      </c>
      <c r="C130" s="386">
        <v>6</v>
      </c>
      <c r="D130" s="388" t="s">
        <v>9335</v>
      </c>
      <c r="E130" s="517" t="s">
        <v>8115</v>
      </c>
      <c r="F130" s="519"/>
    </row>
    <row r="131" spans="1:6" ht="39.75" customHeight="1" x14ac:dyDescent="0.45">
      <c r="A131" s="298" t="s">
        <v>1924</v>
      </c>
      <c r="B131" s="303" t="s">
        <v>9256</v>
      </c>
      <c r="C131" s="379">
        <v>3</v>
      </c>
      <c r="D131" s="388" t="s">
        <v>9336</v>
      </c>
      <c r="E131" s="517" t="s">
        <v>8116</v>
      </c>
      <c r="F131" s="519"/>
    </row>
    <row r="132" spans="1:6" ht="39.75" customHeight="1" x14ac:dyDescent="0.45">
      <c r="A132" s="298" t="s">
        <v>4874</v>
      </c>
      <c r="B132" s="303" t="s">
        <v>9256</v>
      </c>
      <c r="C132" s="379">
        <v>4</v>
      </c>
      <c r="D132" s="388" t="s">
        <v>9337</v>
      </c>
      <c r="E132" s="517" t="s">
        <v>8117</v>
      </c>
      <c r="F132" s="519"/>
    </row>
    <row r="133" spans="1:6" ht="39.75" customHeight="1" x14ac:dyDescent="0.45">
      <c r="A133" s="298" t="s">
        <v>4875</v>
      </c>
      <c r="B133" s="303" t="s">
        <v>9256</v>
      </c>
      <c r="C133" s="379">
        <v>5</v>
      </c>
      <c r="D133" s="388" t="s">
        <v>9338</v>
      </c>
      <c r="E133" s="517" t="s">
        <v>8118</v>
      </c>
      <c r="F133" s="519"/>
    </row>
    <row r="134" spans="1:6" ht="39.75" customHeight="1" x14ac:dyDescent="0.45">
      <c r="A134" s="298" t="s">
        <v>4876</v>
      </c>
      <c r="B134" s="303" t="s">
        <v>9256</v>
      </c>
      <c r="C134" s="379">
        <v>6</v>
      </c>
      <c r="D134" s="388" t="s">
        <v>9339</v>
      </c>
      <c r="E134" s="517" t="s">
        <v>8119</v>
      </c>
      <c r="F134" s="519"/>
    </row>
    <row r="135" spans="1:6" ht="39.75" customHeight="1" x14ac:dyDescent="0.45">
      <c r="A135" s="298" t="s">
        <v>4877</v>
      </c>
      <c r="B135" s="305" t="s">
        <v>9267</v>
      </c>
      <c r="C135" s="386">
        <v>3</v>
      </c>
      <c r="D135" s="388" t="s">
        <v>9340</v>
      </c>
      <c r="E135" s="517" t="s">
        <v>8120</v>
      </c>
      <c r="F135" s="519"/>
    </row>
    <row r="136" spans="1:6" ht="39.75" customHeight="1" x14ac:dyDescent="0.45">
      <c r="A136" s="298" t="s">
        <v>4878</v>
      </c>
      <c r="B136" s="303" t="s">
        <v>9267</v>
      </c>
      <c r="C136" s="386">
        <v>4</v>
      </c>
      <c r="D136" s="388" t="s">
        <v>9341</v>
      </c>
      <c r="E136" s="517" t="s">
        <v>8121</v>
      </c>
      <c r="F136" s="519"/>
    </row>
    <row r="137" spans="1:6" ht="39.75" customHeight="1" x14ac:dyDescent="0.45">
      <c r="A137" s="298" t="s">
        <v>4879</v>
      </c>
      <c r="B137" s="303" t="s">
        <v>9267</v>
      </c>
      <c r="C137" s="300" t="s">
        <v>1849</v>
      </c>
      <c r="D137" s="388" t="s">
        <v>9342</v>
      </c>
      <c r="E137" s="517" t="s">
        <v>8122</v>
      </c>
      <c r="F137" s="519"/>
    </row>
    <row r="138" spans="1:6" ht="39.75" customHeight="1" x14ac:dyDescent="0.45">
      <c r="A138" s="298" t="s">
        <v>4880</v>
      </c>
      <c r="B138" s="303" t="s">
        <v>9267</v>
      </c>
      <c r="C138" s="300" t="s">
        <v>1851</v>
      </c>
      <c r="D138" s="388" t="s">
        <v>9343</v>
      </c>
      <c r="E138" s="517" t="s">
        <v>8123</v>
      </c>
      <c r="F138" s="519"/>
    </row>
    <row r="139" spans="1:6" ht="39.75" customHeight="1" x14ac:dyDescent="0.45">
      <c r="A139" s="298" t="s">
        <v>4881</v>
      </c>
      <c r="B139" s="303" t="s">
        <v>9200</v>
      </c>
      <c r="C139" s="386">
        <v>3</v>
      </c>
      <c r="D139" s="388" t="s">
        <v>9344</v>
      </c>
      <c r="E139" s="517" t="s">
        <v>1939</v>
      </c>
      <c r="F139" s="519"/>
    </row>
    <row r="140" spans="1:6" ht="39.75" customHeight="1" x14ac:dyDescent="0.45">
      <c r="A140" s="298" t="s">
        <v>4882</v>
      </c>
      <c r="B140" s="303" t="s">
        <v>9200</v>
      </c>
      <c r="C140" s="386">
        <v>4</v>
      </c>
      <c r="D140" s="388" t="s">
        <v>9345</v>
      </c>
      <c r="E140" s="517" t="s">
        <v>8124</v>
      </c>
      <c r="F140" s="519"/>
    </row>
    <row r="141" spans="1:6" ht="39.75" customHeight="1" x14ac:dyDescent="0.45">
      <c r="A141" s="298" t="s">
        <v>4883</v>
      </c>
      <c r="B141" s="303" t="s">
        <v>9346</v>
      </c>
      <c r="C141" s="386">
        <v>5</v>
      </c>
      <c r="D141" s="388" t="s">
        <v>9347</v>
      </c>
      <c r="E141" s="517" t="s">
        <v>8125</v>
      </c>
      <c r="F141" s="519"/>
    </row>
    <row r="142" spans="1:6" ht="39.75" customHeight="1" x14ac:dyDescent="0.45">
      <c r="A142" s="298" t="s">
        <v>4884</v>
      </c>
      <c r="B142" s="303" t="s">
        <v>9346</v>
      </c>
      <c r="C142" s="386">
        <v>6</v>
      </c>
      <c r="D142" s="388" t="s">
        <v>9348</v>
      </c>
      <c r="E142" s="517" t="s">
        <v>8126</v>
      </c>
      <c r="F142" s="519"/>
    </row>
    <row r="143" spans="1:6" ht="39.75" customHeight="1" x14ac:dyDescent="0.45">
      <c r="A143" s="298" t="s">
        <v>4885</v>
      </c>
      <c r="B143" s="303" t="s">
        <v>9349</v>
      </c>
      <c r="C143" s="386">
        <v>3</v>
      </c>
      <c r="D143" s="388" t="s">
        <v>9350</v>
      </c>
      <c r="E143" s="517" t="s">
        <v>8127</v>
      </c>
      <c r="F143" s="519"/>
    </row>
    <row r="144" spans="1:6" ht="39.75" customHeight="1" x14ac:dyDescent="0.45">
      <c r="A144" s="298" t="s">
        <v>4886</v>
      </c>
      <c r="B144" s="303" t="s">
        <v>9351</v>
      </c>
      <c r="C144" s="386">
        <v>4</v>
      </c>
      <c r="D144" s="388" t="s">
        <v>9352</v>
      </c>
      <c r="E144" s="517" t="s">
        <v>8128</v>
      </c>
      <c r="F144" s="519"/>
    </row>
    <row r="145" spans="1:8" ht="39.75" customHeight="1" x14ac:dyDescent="0.45">
      <c r="A145" s="298" t="s">
        <v>4887</v>
      </c>
      <c r="B145" s="303" t="s">
        <v>9349</v>
      </c>
      <c r="C145" s="386">
        <v>5</v>
      </c>
      <c r="D145" s="388" t="s">
        <v>9353</v>
      </c>
      <c r="E145" s="517" t="s">
        <v>8129</v>
      </c>
      <c r="F145" s="519"/>
    </row>
    <row r="146" spans="1:8" ht="39.75" customHeight="1" x14ac:dyDescent="0.45">
      <c r="A146" s="298" t="s">
        <v>4888</v>
      </c>
      <c r="B146" s="303" t="s">
        <v>9351</v>
      </c>
      <c r="C146" s="386">
        <v>6</v>
      </c>
      <c r="D146" s="388" t="s">
        <v>9354</v>
      </c>
      <c r="E146" s="517" t="s">
        <v>8130</v>
      </c>
      <c r="F146" s="519"/>
    </row>
    <row r="147" spans="1:8" ht="39.75" customHeight="1" x14ac:dyDescent="0.45">
      <c r="A147" s="298" t="s">
        <v>4889</v>
      </c>
      <c r="B147" s="303" t="s">
        <v>9298</v>
      </c>
      <c r="C147" s="379">
        <v>3</v>
      </c>
      <c r="D147" s="388" t="s">
        <v>9355</v>
      </c>
      <c r="E147" s="517" t="s">
        <v>8131</v>
      </c>
      <c r="F147" s="519"/>
    </row>
    <row r="148" spans="1:8" ht="39.75" customHeight="1" x14ac:dyDescent="0.45">
      <c r="A148" s="298" t="s">
        <v>4890</v>
      </c>
      <c r="B148" s="305" t="s">
        <v>9298</v>
      </c>
      <c r="C148" s="386">
        <v>4</v>
      </c>
      <c r="D148" s="388" t="s">
        <v>9356</v>
      </c>
      <c r="E148" s="517" t="s">
        <v>8132</v>
      </c>
      <c r="F148" s="519"/>
    </row>
    <row r="149" spans="1:8" ht="39.75" customHeight="1" x14ac:dyDescent="0.45">
      <c r="A149" s="298" t="s">
        <v>4891</v>
      </c>
      <c r="B149" s="303" t="s">
        <v>9298</v>
      </c>
      <c r="C149" s="308">
        <v>5</v>
      </c>
      <c r="D149" s="388" t="s">
        <v>9357</v>
      </c>
      <c r="E149" s="533" t="s">
        <v>8133</v>
      </c>
      <c r="F149" s="535"/>
    </row>
    <row r="150" spans="1:8" ht="39.75" customHeight="1" x14ac:dyDescent="0.45">
      <c r="A150" s="298" t="s">
        <v>4892</v>
      </c>
      <c r="B150" s="303" t="s">
        <v>9298</v>
      </c>
      <c r="C150" s="300">
        <v>6</v>
      </c>
      <c r="D150" s="391" t="s">
        <v>9358</v>
      </c>
      <c r="E150" s="517" t="s">
        <v>8134</v>
      </c>
      <c r="F150" s="519"/>
      <c r="G150" s="389"/>
      <c r="H150" s="389"/>
    </row>
    <row r="151" spans="1:8" ht="39.75" customHeight="1" x14ac:dyDescent="0.45">
      <c r="A151" s="298" t="s">
        <v>4893</v>
      </c>
      <c r="B151" s="302" t="s">
        <v>8508</v>
      </c>
      <c r="C151" s="524" t="s">
        <v>8136</v>
      </c>
      <c r="D151" s="380" t="s">
        <v>9359</v>
      </c>
      <c r="E151" s="538" t="s">
        <v>8137</v>
      </c>
      <c r="F151" s="539"/>
      <c r="G151" s="541"/>
      <c r="H151" s="389"/>
    </row>
    <row r="152" spans="1:8" ht="39.75" customHeight="1" x14ac:dyDescent="0.45">
      <c r="A152" s="298" t="s">
        <v>4894</v>
      </c>
      <c r="B152" s="302" t="s">
        <v>8508</v>
      </c>
      <c r="C152" s="545"/>
      <c r="D152" s="380" t="s">
        <v>9360</v>
      </c>
      <c r="E152" s="538" t="s">
        <v>8138</v>
      </c>
      <c r="F152" s="539"/>
      <c r="G152" s="541"/>
      <c r="H152" s="389"/>
    </row>
    <row r="153" spans="1:8" ht="39.75" customHeight="1" x14ac:dyDescent="0.45">
      <c r="A153" s="298" t="s">
        <v>4895</v>
      </c>
      <c r="B153" s="303" t="s">
        <v>9361</v>
      </c>
      <c r="C153" s="524" t="s">
        <v>8136</v>
      </c>
      <c r="D153" s="380" t="s">
        <v>9362</v>
      </c>
      <c r="E153" s="517" t="s">
        <v>8139</v>
      </c>
      <c r="F153" s="518"/>
      <c r="G153" s="519"/>
      <c r="H153" s="389"/>
    </row>
    <row r="154" spans="1:8" ht="39.75" customHeight="1" x14ac:dyDescent="0.45">
      <c r="A154" s="298" t="s">
        <v>4896</v>
      </c>
      <c r="B154" s="303" t="s">
        <v>9361</v>
      </c>
      <c r="C154" s="545"/>
      <c r="D154" s="380" t="s">
        <v>9363</v>
      </c>
      <c r="E154" s="517" t="s">
        <v>8140</v>
      </c>
      <c r="F154" s="518"/>
      <c r="G154" s="519"/>
      <c r="H154" s="389"/>
    </row>
    <row r="155" spans="1:8" ht="39.75" customHeight="1" x14ac:dyDescent="0.45">
      <c r="A155" s="298" t="s">
        <v>4897</v>
      </c>
      <c r="B155" s="303" t="s">
        <v>9267</v>
      </c>
      <c r="C155" s="524" t="s">
        <v>8135</v>
      </c>
      <c r="D155" s="380" t="s">
        <v>9364</v>
      </c>
      <c r="E155" s="517" t="s">
        <v>8141</v>
      </c>
      <c r="F155" s="518"/>
      <c r="G155" s="519"/>
      <c r="H155" s="389"/>
    </row>
    <row r="156" spans="1:8" ht="39.75" customHeight="1" x14ac:dyDescent="0.45">
      <c r="A156" s="298" t="s">
        <v>4898</v>
      </c>
      <c r="B156" s="303" t="s">
        <v>9267</v>
      </c>
      <c r="C156" s="545"/>
      <c r="D156" s="380" t="s">
        <v>9365</v>
      </c>
      <c r="E156" s="517" t="s">
        <v>8142</v>
      </c>
      <c r="F156" s="518"/>
      <c r="G156" s="519"/>
      <c r="H156" s="389"/>
    </row>
    <row r="157" spans="1:8" ht="39.75" customHeight="1" x14ac:dyDescent="0.45">
      <c r="A157" s="298" t="s">
        <v>4899</v>
      </c>
      <c r="B157" s="303" t="s">
        <v>9200</v>
      </c>
      <c r="C157" s="524" t="s">
        <v>8135</v>
      </c>
      <c r="D157" s="380" t="s">
        <v>9366</v>
      </c>
      <c r="E157" s="517" t="s">
        <v>8143</v>
      </c>
      <c r="F157" s="518"/>
      <c r="G157" s="519"/>
      <c r="H157" s="389"/>
    </row>
    <row r="158" spans="1:8" ht="39.75" customHeight="1" x14ac:dyDescent="0.45">
      <c r="A158" s="298" t="s">
        <v>4900</v>
      </c>
      <c r="B158" s="303" t="s">
        <v>9200</v>
      </c>
      <c r="C158" s="545"/>
      <c r="D158" s="380" t="s">
        <v>9367</v>
      </c>
      <c r="E158" s="517" t="s">
        <v>8144</v>
      </c>
      <c r="F158" s="518"/>
      <c r="G158" s="519"/>
      <c r="H158" s="389"/>
    </row>
    <row r="159" spans="1:8" ht="39.75" customHeight="1" x14ac:dyDescent="0.45">
      <c r="A159" s="298" t="s">
        <v>4901</v>
      </c>
      <c r="B159" s="303" t="s">
        <v>9349</v>
      </c>
      <c r="C159" s="524" t="s">
        <v>8135</v>
      </c>
      <c r="D159" s="380" t="s">
        <v>9368</v>
      </c>
      <c r="E159" s="517" t="s">
        <v>8145</v>
      </c>
      <c r="F159" s="518"/>
      <c r="G159" s="519"/>
      <c r="H159" s="389"/>
    </row>
    <row r="160" spans="1:8" ht="39.75" customHeight="1" x14ac:dyDescent="0.45">
      <c r="A160" s="298" t="s">
        <v>4902</v>
      </c>
      <c r="B160" s="303" t="s">
        <v>9349</v>
      </c>
      <c r="C160" s="545"/>
      <c r="D160" s="380" t="s">
        <v>9369</v>
      </c>
      <c r="E160" s="517" t="s">
        <v>8146</v>
      </c>
      <c r="F160" s="518"/>
      <c r="G160" s="519"/>
      <c r="H160" s="389"/>
    </row>
    <row r="161" spans="1:8" ht="39.75" customHeight="1" x14ac:dyDescent="0.45">
      <c r="A161" s="298" t="s">
        <v>4903</v>
      </c>
      <c r="B161" s="303" t="s">
        <v>9207</v>
      </c>
      <c r="C161" s="524" t="s">
        <v>8135</v>
      </c>
      <c r="D161" s="380" t="s">
        <v>9370</v>
      </c>
      <c r="E161" s="533" t="s">
        <v>8147</v>
      </c>
      <c r="F161" s="534"/>
      <c r="G161" s="535"/>
      <c r="H161" s="389"/>
    </row>
    <row r="162" spans="1:8" ht="39.75" customHeight="1" x14ac:dyDescent="0.45">
      <c r="A162" s="298" t="s">
        <v>4904</v>
      </c>
      <c r="B162" s="303" t="s">
        <v>9207</v>
      </c>
      <c r="C162" s="545"/>
      <c r="D162" s="380" t="s">
        <v>9371</v>
      </c>
      <c r="E162" s="533" t="s">
        <v>8148</v>
      </c>
      <c r="F162" s="534"/>
      <c r="G162" s="535"/>
    </row>
    <row r="163" spans="1:8" ht="39.75" customHeight="1" x14ac:dyDescent="0.45">
      <c r="A163" s="298" t="s">
        <v>4905</v>
      </c>
      <c r="B163" s="303" t="s">
        <v>9298</v>
      </c>
      <c r="C163" s="524" t="s">
        <v>9372</v>
      </c>
      <c r="D163" s="383" t="s">
        <v>9373</v>
      </c>
      <c r="E163" s="553" t="s">
        <v>8149</v>
      </c>
      <c r="F163" s="554"/>
      <c r="G163" s="555"/>
    </row>
    <row r="164" spans="1:8" ht="39.75" customHeight="1" x14ac:dyDescent="0.45">
      <c r="A164" s="298" t="s">
        <v>4906</v>
      </c>
      <c r="B164" s="303" t="s">
        <v>9298</v>
      </c>
      <c r="C164" s="552"/>
      <c r="D164" s="384" t="s">
        <v>9374</v>
      </c>
      <c r="E164" s="546" t="s">
        <v>8150</v>
      </c>
      <c r="F164" s="547"/>
      <c r="G164" s="548"/>
    </row>
    <row r="165" spans="1:8" ht="39.75" customHeight="1" x14ac:dyDescent="0.45">
      <c r="A165" s="298" t="s">
        <v>4907</v>
      </c>
      <c r="B165" s="302" t="s">
        <v>8526</v>
      </c>
      <c r="C165" s="300">
        <v>1</v>
      </c>
      <c r="D165" s="312" t="s">
        <v>9375</v>
      </c>
      <c r="E165" s="531" t="s">
        <v>8151</v>
      </c>
      <c r="F165" s="532"/>
    </row>
    <row r="166" spans="1:8" ht="39.75" customHeight="1" x14ac:dyDescent="0.45">
      <c r="A166" s="298" t="s">
        <v>4908</v>
      </c>
      <c r="B166" s="303" t="s">
        <v>9376</v>
      </c>
      <c r="C166" s="300">
        <v>2</v>
      </c>
      <c r="D166" s="312" t="s">
        <v>9377</v>
      </c>
      <c r="E166" s="531" t="s">
        <v>8152</v>
      </c>
      <c r="F166" s="532"/>
    </row>
    <row r="167" spans="1:8" ht="39.75" customHeight="1" x14ac:dyDescent="0.45">
      <c r="A167" s="298" t="s">
        <v>4909</v>
      </c>
      <c r="B167" s="303" t="s">
        <v>9376</v>
      </c>
      <c r="C167" s="300">
        <v>3</v>
      </c>
      <c r="D167" s="312" t="s">
        <v>9378</v>
      </c>
      <c r="E167" s="531" t="s">
        <v>8153</v>
      </c>
      <c r="F167" s="532"/>
    </row>
    <row r="168" spans="1:8" ht="39.75" customHeight="1" x14ac:dyDescent="0.45">
      <c r="A168" s="298" t="s">
        <v>4910</v>
      </c>
      <c r="B168" s="303" t="s">
        <v>9376</v>
      </c>
      <c r="C168" s="300">
        <v>4</v>
      </c>
      <c r="D168" s="312" t="s">
        <v>9379</v>
      </c>
      <c r="E168" s="531" t="s">
        <v>8154</v>
      </c>
      <c r="F168" s="532"/>
    </row>
    <row r="169" spans="1:8" ht="39.75" customHeight="1" x14ac:dyDescent="0.45">
      <c r="A169" s="298" t="s">
        <v>4911</v>
      </c>
      <c r="B169" s="303" t="s">
        <v>8062</v>
      </c>
      <c r="C169" s="300">
        <v>5</v>
      </c>
      <c r="D169" s="312" t="s">
        <v>9380</v>
      </c>
      <c r="E169" s="531" t="s">
        <v>8155</v>
      </c>
      <c r="F169" s="532"/>
    </row>
    <row r="170" spans="1:8" ht="39.75" customHeight="1" x14ac:dyDescent="0.45">
      <c r="A170" s="298" t="s">
        <v>4912</v>
      </c>
      <c r="B170" s="303" t="s">
        <v>8062</v>
      </c>
      <c r="C170" s="300">
        <v>6</v>
      </c>
      <c r="D170" s="312" t="s">
        <v>9381</v>
      </c>
      <c r="E170" s="536" t="s">
        <v>8156</v>
      </c>
      <c r="F170" s="537"/>
    </row>
    <row r="171" spans="1:8" ht="39.75" customHeight="1" x14ac:dyDescent="0.45">
      <c r="A171" s="298" t="s">
        <v>4913</v>
      </c>
      <c r="B171" s="303" t="s">
        <v>9382</v>
      </c>
      <c r="C171" s="300">
        <v>1</v>
      </c>
      <c r="D171" s="390" t="s">
        <v>9383</v>
      </c>
      <c r="E171" s="538" t="s">
        <v>8157</v>
      </c>
      <c r="F171" s="539"/>
      <c r="G171" s="540"/>
    </row>
    <row r="172" spans="1:8" ht="39.75" customHeight="1" x14ac:dyDescent="0.45">
      <c r="A172" s="298" t="s">
        <v>4914</v>
      </c>
      <c r="B172" s="303" t="s">
        <v>9382</v>
      </c>
      <c r="C172" s="300">
        <v>2</v>
      </c>
      <c r="D172" s="390" t="s">
        <v>9384</v>
      </c>
      <c r="E172" s="538" t="s">
        <v>8158</v>
      </c>
      <c r="F172" s="539"/>
      <c r="G172" s="540"/>
    </row>
    <row r="173" spans="1:8" ht="39.75" customHeight="1" x14ac:dyDescent="0.45">
      <c r="A173" s="298" t="s">
        <v>4915</v>
      </c>
      <c r="B173" s="303" t="s">
        <v>9382</v>
      </c>
      <c r="C173" s="379">
        <v>3</v>
      </c>
      <c r="D173" s="312" t="s">
        <v>9385</v>
      </c>
      <c r="E173" s="529" t="s">
        <v>8159</v>
      </c>
      <c r="F173" s="530"/>
      <c r="G173" s="530"/>
    </row>
    <row r="174" spans="1:8" ht="39.75" customHeight="1" x14ac:dyDescent="0.45">
      <c r="A174" s="298" t="s">
        <v>4916</v>
      </c>
      <c r="B174" s="305" t="s">
        <v>9382</v>
      </c>
      <c r="C174" s="300">
        <v>4</v>
      </c>
      <c r="D174" s="312" t="s">
        <v>9386</v>
      </c>
      <c r="E174" s="529" t="s">
        <v>8160</v>
      </c>
      <c r="F174" s="530"/>
      <c r="G174" s="530"/>
      <c r="H174" s="389"/>
    </row>
    <row r="175" spans="1:8" ht="39.75" customHeight="1" x14ac:dyDescent="0.45">
      <c r="A175" s="298" t="s">
        <v>4917</v>
      </c>
      <c r="B175" s="305" t="s">
        <v>9382</v>
      </c>
      <c r="C175" s="379">
        <v>5</v>
      </c>
      <c r="D175" s="312" t="s">
        <v>9387</v>
      </c>
      <c r="E175" s="529" t="s">
        <v>8161</v>
      </c>
      <c r="F175" s="530"/>
      <c r="G175" s="530"/>
      <c r="H175" s="389"/>
    </row>
    <row r="176" spans="1:8" ht="39.75" customHeight="1" x14ac:dyDescent="0.45">
      <c r="A176" s="298" t="s">
        <v>4918</v>
      </c>
      <c r="B176" s="305" t="s">
        <v>9382</v>
      </c>
      <c r="C176" s="386">
        <v>6</v>
      </c>
      <c r="D176" s="312" t="s">
        <v>9388</v>
      </c>
      <c r="E176" s="529" t="s">
        <v>8162</v>
      </c>
      <c r="F176" s="530"/>
      <c r="G176" s="530"/>
      <c r="H176" s="389"/>
    </row>
    <row r="177" spans="1:8" ht="39.75" customHeight="1" x14ac:dyDescent="0.45">
      <c r="A177" s="298" t="s">
        <v>4919</v>
      </c>
      <c r="B177" s="303" t="s">
        <v>9389</v>
      </c>
      <c r="C177" s="556" t="s">
        <v>1940</v>
      </c>
      <c r="D177" s="299" t="s">
        <v>9390</v>
      </c>
      <c r="E177" s="517" t="s">
        <v>9391</v>
      </c>
      <c r="F177" s="518"/>
      <c r="G177" s="519"/>
      <c r="H177" s="389"/>
    </row>
    <row r="178" spans="1:8" ht="39.75" customHeight="1" x14ac:dyDescent="0.45">
      <c r="A178" s="298" t="s">
        <v>4920</v>
      </c>
      <c r="B178" s="303" t="s">
        <v>9389</v>
      </c>
      <c r="C178" s="557"/>
      <c r="D178" s="299" t="s">
        <v>9392</v>
      </c>
      <c r="E178" s="517" t="s">
        <v>9393</v>
      </c>
      <c r="F178" s="518"/>
      <c r="G178" s="519"/>
      <c r="H178" s="389"/>
    </row>
    <row r="179" spans="1:8" ht="39.75" customHeight="1" x14ac:dyDescent="0.45">
      <c r="A179" s="298" t="s">
        <v>4921</v>
      </c>
      <c r="B179" s="303" t="s">
        <v>9389</v>
      </c>
      <c r="C179" s="556" t="s">
        <v>9394</v>
      </c>
      <c r="D179" s="299" t="s">
        <v>9395</v>
      </c>
      <c r="E179" s="517" t="s">
        <v>9396</v>
      </c>
      <c r="F179" s="518"/>
      <c r="G179" s="519"/>
      <c r="H179" s="389"/>
    </row>
    <row r="180" spans="1:8" ht="39.75" customHeight="1" x14ac:dyDescent="0.45">
      <c r="A180" s="298" t="s">
        <v>4922</v>
      </c>
      <c r="B180" s="303" t="s">
        <v>9389</v>
      </c>
      <c r="C180" s="557"/>
      <c r="D180" s="299" t="s">
        <v>9397</v>
      </c>
      <c r="E180" s="517" t="s">
        <v>9398</v>
      </c>
      <c r="F180" s="518"/>
      <c r="G180" s="519"/>
      <c r="H180" s="389"/>
    </row>
    <row r="181" spans="1:8" ht="39.75" customHeight="1" x14ac:dyDescent="0.45">
      <c r="A181" s="298" t="s">
        <v>4923</v>
      </c>
      <c r="B181" s="305" t="s">
        <v>9389</v>
      </c>
      <c r="C181" s="520" t="s">
        <v>9399</v>
      </c>
      <c r="D181" s="388" t="s">
        <v>9400</v>
      </c>
      <c r="E181" s="517" t="s">
        <v>9401</v>
      </c>
      <c r="F181" s="518"/>
      <c r="G181" s="519"/>
      <c r="H181" s="389"/>
    </row>
    <row r="182" spans="1:8" ht="39.75" customHeight="1" x14ac:dyDescent="0.45">
      <c r="A182" s="298" t="s">
        <v>4924</v>
      </c>
      <c r="B182" s="305" t="s">
        <v>9389</v>
      </c>
      <c r="C182" s="558"/>
      <c r="D182" s="388" t="s">
        <v>9402</v>
      </c>
      <c r="E182" s="517" t="s">
        <v>9403</v>
      </c>
      <c r="F182" s="518"/>
      <c r="G182" s="519"/>
      <c r="H182" s="389"/>
    </row>
    <row r="183" spans="1:8" ht="39.75" customHeight="1" x14ac:dyDescent="0.45">
      <c r="A183" s="298" t="s">
        <v>4925</v>
      </c>
      <c r="B183" s="305" t="s">
        <v>9237</v>
      </c>
      <c r="C183" s="520" t="s">
        <v>1940</v>
      </c>
      <c r="D183" s="299" t="s">
        <v>9404</v>
      </c>
      <c r="E183" s="517" t="s">
        <v>8163</v>
      </c>
      <c r="F183" s="518"/>
      <c r="G183" s="519"/>
      <c r="H183" s="389"/>
    </row>
    <row r="184" spans="1:8" ht="39.75" customHeight="1" x14ac:dyDescent="0.45">
      <c r="A184" s="298" t="s">
        <v>4926</v>
      </c>
      <c r="B184" s="305" t="s">
        <v>9237</v>
      </c>
      <c r="C184" s="528"/>
      <c r="D184" s="299" t="s">
        <v>9405</v>
      </c>
      <c r="E184" s="517" t="s">
        <v>8164</v>
      </c>
      <c r="F184" s="518"/>
      <c r="G184" s="519"/>
      <c r="H184" s="389"/>
    </row>
    <row r="185" spans="1:8" ht="39.75" customHeight="1" x14ac:dyDescent="0.45">
      <c r="A185" s="298" t="s">
        <v>4927</v>
      </c>
      <c r="B185" s="303" t="s">
        <v>9237</v>
      </c>
      <c r="C185" s="520" t="s">
        <v>9394</v>
      </c>
      <c r="D185" s="299" t="s">
        <v>9406</v>
      </c>
      <c r="E185" s="517" t="s">
        <v>8165</v>
      </c>
      <c r="F185" s="518"/>
      <c r="G185" s="519"/>
      <c r="H185" s="389"/>
    </row>
    <row r="186" spans="1:8" ht="39.75" customHeight="1" x14ac:dyDescent="0.45">
      <c r="A186" s="298" t="s">
        <v>4928</v>
      </c>
      <c r="B186" s="303" t="s">
        <v>9237</v>
      </c>
      <c r="C186" s="528"/>
      <c r="D186" s="299" t="s">
        <v>9407</v>
      </c>
      <c r="E186" s="517" t="s">
        <v>8166</v>
      </c>
      <c r="F186" s="518"/>
      <c r="G186" s="519"/>
      <c r="H186" s="389"/>
    </row>
    <row r="187" spans="1:8" ht="39.75" customHeight="1" x14ac:dyDescent="0.45">
      <c r="A187" s="298" t="s">
        <v>4929</v>
      </c>
      <c r="B187" s="303" t="s">
        <v>9237</v>
      </c>
      <c r="C187" s="520" t="s">
        <v>9399</v>
      </c>
      <c r="D187" s="388" t="s">
        <v>9408</v>
      </c>
      <c r="E187" s="517" t="s">
        <v>8167</v>
      </c>
      <c r="F187" s="518"/>
      <c r="G187" s="519"/>
      <c r="H187" s="389"/>
    </row>
    <row r="188" spans="1:8" ht="39.75" customHeight="1" x14ac:dyDescent="0.45">
      <c r="A188" s="298" t="s">
        <v>4930</v>
      </c>
      <c r="B188" s="303" t="s">
        <v>9237</v>
      </c>
      <c r="C188" s="528"/>
      <c r="D188" s="388" t="s">
        <v>9409</v>
      </c>
      <c r="E188" s="517" t="s">
        <v>8168</v>
      </c>
      <c r="F188" s="518"/>
      <c r="G188" s="519"/>
      <c r="H188" s="389"/>
    </row>
    <row r="189" spans="1:8" ht="39.75" customHeight="1" x14ac:dyDescent="0.45">
      <c r="A189" s="298" t="s">
        <v>4931</v>
      </c>
      <c r="B189" s="303" t="s">
        <v>9187</v>
      </c>
      <c r="C189" s="313" t="s">
        <v>9399</v>
      </c>
      <c r="D189" s="299" t="s">
        <v>9410</v>
      </c>
      <c r="E189" s="517" t="s">
        <v>9411</v>
      </c>
      <c r="F189" s="518"/>
      <c r="G189" s="519"/>
      <c r="H189" s="389"/>
    </row>
    <row r="190" spans="1:8" ht="39.75" customHeight="1" x14ac:dyDescent="0.45">
      <c r="A190" s="298" t="s">
        <v>4932</v>
      </c>
      <c r="B190" s="303" t="s">
        <v>9389</v>
      </c>
      <c r="C190" s="300" t="s">
        <v>9399</v>
      </c>
      <c r="D190" s="299" t="s">
        <v>9412</v>
      </c>
      <c r="E190" s="517" t="s">
        <v>9413</v>
      </c>
      <c r="F190" s="518"/>
      <c r="G190" s="519"/>
      <c r="H190" s="389"/>
    </row>
    <row r="191" spans="1:8" ht="39.75" customHeight="1" x14ac:dyDescent="0.45">
      <c r="A191" s="298" t="s">
        <v>4933</v>
      </c>
      <c r="B191" s="303" t="s">
        <v>9187</v>
      </c>
      <c r="C191" s="300" t="s">
        <v>9394</v>
      </c>
      <c r="D191" s="299" t="s">
        <v>9414</v>
      </c>
      <c r="E191" s="517" t="s">
        <v>9415</v>
      </c>
      <c r="F191" s="518"/>
      <c r="G191" s="519"/>
      <c r="H191" s="389"/>
    </row>
    <row r="192" spans="1:8" ht="39.75" customHeight="1" x14ac:dyDescent="0.45">
      <c r="A192" s="298" t="s">
        <v>4934</v>
      </c>
      <c r="B192" s="303" t="s">
        <v>9187</v>
      </c>
      <c r="C192" s="300" t="s">
        <v>9399</v>
      </c>
      <c r="D192" s="299" t="s">
        <v>9416</v>
      </c>
      <c r="E192" s="517" t="s">
        <v>9417</v>
      </c>
      <c r="F192" s="518"/>
      <c r="G192" s="519"/>
      <c r="H192" s="389"/>
    </row>
    <row r="193" spans="1:8" ht="39.75" customHeight="1" x14ac:dyDescent="0.45">
      <c r="A193" s="298" t="s">
        <v>4935</v>
      </c>
      <c r="B193" s="303" t="s">
        <v>9259</v>
      </c>
      <c r="C193" s="300" t="s">
        <v>9394</v>
      </c>
      <c r="D193" s="299" t="s">
        <v>9418</v>
      </c>
      <c r="E193" s="517" t="s">
        <v>9419</v>
      </c>
      <c r="F193" s="518"/>
      <c r="G193" s="519"/>
      <c r="H193" s="389"/>
    </row>
    <row r="194" spans="1:8" ht="39.75" customHeight="1" x14ac:dyDescent="0.45">
      <c r="A194" s="298" t="s">
        <v>4936</v>
      </c>
      <c r="B194" s="303" t="s">
        <v>9259</v>
      </c>
      <c r="C194" s="300" t="s">
        <v>9399</v>
      </c>
      <c r="D194" s="299" t="s">
        <v>9420</v>
      </c>
      <c r="E194" s="517" t="s">
        <v>9421</v>
      </c>
      <c r="F194" s="518"/>
      <c r="G194" s="519"/>
      <c r="H194" s="389"/>
    </row>
    <row r="195" spans="1:8" ht="39.75" customHeight="1" x14ac:dyDescent="0.45">
      <c r="A195" s="298" t="s">
        <v>4937</v>
      </c>
      <c r="B195" s="303" t="s">
        <v>9422</v>
      </c>
      <c r="C195" s="300" t="s">
        <v>9394</v>
      </c>
      <c r="D195" s="299" t="s">
        <v>9423</v>
      </c>
      <c r="E195" s="517" t="s">
        <v>9424</v>
      </c>
      <c r="F195" s="518"/>
      <c r="G195" s="519"/>
      <c r="H195" s="389"/>
    </row>
    <row r="196" spans="1:8" ht="39.75" customHeight="1" x14ac:dyDescent="0.45">
      <c r="A196" s="298" t="s">
        <v>4938</v>
      </c>
      <c r="B196" s="303" t="s">
        <v>9422</v>
      </c>
      <c r="C196" s="300" t="s">
        <v>9399</v>
      </c>
      <c r="D196" s="299" t="s">
        <v>9425</v>
      </c>
      <c r="E196" s="517" t="s">
        <v>9426</v>
      </c>
      <c r="F196" s="518"/>
      <c r="G196" s="519"/>
      <c r="H196" s="389"/>
    </row>
    <row r="197" spans="1:8" ht="39.75" customHeight="1" x14ac:dyDescent="0.45">
      <c r="A197" s="298" t="s">
        <v>4939</v>
      </c>
      <c r="B197" s="303" t="s">
        <v>9427</v>
      </c>
      <c r="C197" s="379" t="s">
        <v>9394</v>
      </c>
      <c r="D197" s="299" t="s">
        <v>9428</v>
      </c>
      <c r="E197" s="517" t="s">
        <v>8190</v>
      </c>
      <c r="F197" s="518"/>
      <c r="G197" s="519"/>
      <c r="H197" s="389"/>
    </row>
    <row r="198" spans="1:8" ht="39.75" customHeight="1" x14ac:dyDescent="0.45">
      <c r="A198" s="298" t="s">
        <v>4940</v>
      </c>
      <c r="B198" s="303" t="s">
        <v>9427</v>
      </c>
      <c r="C198" s="385" t="s">
        <v>9399</v>
      </c>
      <c r="D198" s="299" t="s">
        <v>9429</v>
      </c>
      <c r="E198" s="517" t="s">
        <v>8191</v>
      </c>
      <c r="F198" s="518"/>
      <c r="G198" s="519"/>
      <c r="H198" s="389"/>
    </row>
    <row r="199" spans="1:8" ht="39.75" customHeight="1" x14ac:dyDescent="0.45">
      <c r="A199" s="298" t="s">
        <v>4941</v>
      </c>
      <c r="B199" s="303" t="s">
        <v>9430</v>
      </c>
      <c r="C199" s="300" t="s">
        <v>9394</v>
      </c>
      <c r="D199" s="299" t="s">
        <v>9431</v>
      </c>
      <c r="E199" s="517" t="s">
        <v>8169</v>
      </c>
      <c r="F199" s="518"/>
      <c r="G199" s="519"/>
      <c r="H199" s="389"/>
    </row>
    <row r="200" spans="1:8" ht="39.75" customHeight="1" x14ac:dyDescent="0.45">
      <c r="A200" s="298" t="s">
        <v>4942</v>
      </c>
      <c r="B200" s="303" t="s">
        <v>9430</v>
      </c>
      <c r="C200" s="300" t="s">
        <v>9399</v>
      </c>
      <c r="D200" s="299" t="s">
        <v>9432</v>
      </c>
      <c r="E200" s="517" t="s">
        <v>8170</v>
      </c>
      <c r="F200" s="518"/>
      <c r="G200" s="519"/>
      <c r="H200" s="389"/>
    </row>
    <row r="201" spans="1:8" ht="39.75" customHeight="1" x14ac:dyDescent="0.45">
      <c r="A201" s="298" t="s">
        <v>4943</v>
      </c>
      <c r="B201" s="303" t="s">
        <v>9433</v>
      </c>
      <c r="C201" s="300" t="s">
        <v>9394</v>
      </c>
      <c r="D201" s="299" t="s">
        <v>9434</v>
      </c>
      <c r="E201" s="517" t="s">
        <v>8171</v>
      </c>
      <c r="F201" s="518"/>
      <c r="G201" s="519"/>
      <c r="H201" s="389"/>
    </row>
    <row r="202" spans="1:8" ht="39.75" customHeight="1" x14ac:dyDescent="0.45">
      <c r="A202" s="298" t="s">
        <v>4944</v>
      </c>
      <c r="B202" s="303" t="s">
        <v>9435</v>
      </c>
      <c r="C202" s="300" t="s">
        <v>9399</v>
      </c>
      <c r="D202" s="299" t="s">
        <v>9436</v>
      </c>
      <c r="E202" s="517" t="s">
        <v>8172</v>
      </c>
      <c r="F202" s="518"/>
      <c r="G202" s="519"/>
      <c r="H202" s="389"/>
    </row>
    <row r="203" spans="1:8" ht="39.75" customHeight="1" x14ac:dyDescent="0.45">
      <c r="A203" s="298" t="s">
        <v>1925</v>
      </c>
      <c r="B203" s="303" t="s">
        <v>9437</v>
      </c>
      <c r="C203" s="379">
        <v>5</v>
      </c>
      <c r="D203" s="299" t="s">
        <v>9438</v>
      </c>
      <c r="E203" s="517" t="s">
        <v>8173</v>
      </c>
      <c r="F203" s="518"/>
      <c r="G203" s="519"/>
      <c r="H203" s="389"/>
    </row>
    <row r="204" spans="1:8" ht="39.75" customHeight="1" x14ac:dyDescent="0.45">
      <c r="A204" s="298" t="s">
        <v>1926</v>
      </c>
      <c r="B204" s="305" t="s">
        <v>9437</v>
      </c>
      <c r="C204" s="385" t="s">
        <v>9399</v>
      </c>
      <c r="D204" s="299" t="s">
        <v>9439</v>
      </c>
      <c r="E204" s="517" t="s">
        <v>9440</v>
      </c>
      <c r="F204" s="518"/>
      <c r="G204" s="519"/>
      <c r="H204" s="389"/>
    </row>
    <row r="205" spans="1:8" ht="39.75" customHeight="1" x14ac:dyDescent="0.45">
      <c r="A205" s="298" t="s">
        <v>1927</v>
      </c>
      <c r="B205" s="305" t="s">
        <v>9437</v>
      </c>
      <c r="C205" s="386">
        <v>6</v>
      </c>
      <c r="D205" s="388" t="s">
        <v>9441</v>
      </c>
      <c r="E205" s="517" t="s">
        <v>9442</v>
      </c>
      <c r="F205" s="518"/>
      <c r="G205" s="519"/>
      <c r="H205" s="389"/>
    </row>
    <row r="206" spans="1:8" ht="39.75" customHeight="1" x14ac:dyDescent="0.45">
      <c r="A206" s="298" t="s">
        <v>1928</v>
      </c>
      <c r="B206" s="302" t="s">
        <v>8528</v>
      </c>
      <c r="C206" s="526">
        <v>5</v>
      </c>
      <c r="D206" s="299" t="s">
        <v>9443</v>
      </c>
      <c r="E206" s="517" t="s">
        <v>9444</v>
      </c>
      <c r="F206" s="518"/>
      <c r="G206" s="519"/>
      <c r="H206" s="389"/>
    </row>
    <row r="207" spans="1:8" ht="39.75" customHeight="1" x14ac:dyDescent="0.45">
      <c r="A207" s="298" t="s">
        <v>1929</v>
      </c>
      <c r="B207" s="302" t="s">
        <v>8528</v>
      </c>
      <c r="C207" s="516"/>
      <c r="D207" s="388" t="s">
        <v>9445</v>
      </c>
      <c r="E207" s="517" t="s">
        <v>9446</v>
      </c>
      <c r="F207" s="518"/>
      <c r="G207" s="519"/>
      <c r="H207" s="389"/>
    </row>
    <row r="208" spans="1:8" ht="39.75" customHeight="1" x14ac:dyDescent="0.45">
      <c r="A208" s="298" t="s">
        <v>4945</v>
      </c>
      <c r="B208" s="302" t="s">
        <v>8528</v>
      </c>
      <c r="C208" s="524">
        <v>6</v>
      </c>
      <c r="D208" s="299" t="s">
        <v>9447</v>
      </c>
      <c r="E208" s="517" t="s">
        <v>9448</v>
      </c>
      <c r="F208" s="518"/>
      <c r="G208" s="519"/>
      <c r="H208" s="389"/>
    </row>
    <row r="209" spans="1:8" ht="39.75" customHeight="1" x14ac:dyDescent="0.45">
      <c r="A209" s="298" t="s">
        <v>1930</v>
      </c>
      <c r="B209" s="302" t="s">
        <v>8528</v>
      </c>
      <c r="C209" s="527"/>
      <c r="D209" s="388" t="s">
        <v>9449</v>
      </c>
      <c r="E209" s="517" t="s">
        <v>9450</v>
      </c>
      <c r="F209" s="518"/>
      <c r="G209" s="519"/>
      <c r="H209" s="389"/>
    </row>
    <row r="210" spans="1:8" ht="39.75" customHeight="1" x14ac:dyDescent="0.45">
      <c r="A210" s="298" t="s">
        <v>1931</v>
      </c>
      <c r="B210" s="305" t="s">
        <v>9451</v>
      </c>
      <c r="C210" s="386">
        <v>5</v>
      </c>
      <c r="D210" s="388" t="s">
        <v>9452</v>
      </c>
      <c r="E210" s="517" t="s">
        <v>9453</v>
      </c>
      <c r="F210" s="518"/>
      <c r="G210" s="519"/>
      <c r="H210" s="389"/>
    </row>
    <row r="211" spans="1:8" ht="39.75" customHeight="1" x14ac:dyDescent="0.45">
      <c r="A211" s="298" t="s">
        <v>1932</v>
      </c>
      <c r="B211" s="303" t="s">
        <v>9451</v>
      </c>
      <c r="C211" s="386" t="s">
        <v>9454</v>
      </c>
      <c r="D211" s="388" t="s">
        <v>9455</v>
      </c>
      <c r="E211" s="517" t="s">
        <v>9456</v>
      </c>
      <c r="F211" s="518"/>
      <c r="G211" s="519"/>
      <c r="H211" s="389"/>
    </row>
    <row r="212" spans="1:8" ht="39.75" customHeight="1" x14ac:dyDescent="0.45">
      <c r="A212" s="298" t="s">
        <v>1933</v>
      </c>
      <c r="B212" s="305" t="s">
        <v>9457</v>
      </c>
      <c r="C212" s="386">
        <v>6</v>
      </c>
      <c r="D212" s="388" t="s">
        <v>9458</v>
      </c>
      <c r="E212" s="517" t="s">
        <v>9459</v>
      </c>
      <c r="F212" s="518"/>
      <c r="G212" s="519"/>
      <c r="H212" s="389"/>
    </row>
    <row r="213" spans="1:8" ht="39.75" customHeight="1" x14ac:dyDescent="0.45">
      <c r="A213" s="298" t="s">
        <v>1934</v>
      </c>
      <c r="B213" s="303" t="s">
        <v>9200</v>
      </c>
      <c r="C213" s="386">
        <v>5</v>
      </c>
      <c r="D213" s="388" t="s">
        <v>9460</v>
      </c>
      <c r="E213" s="517" t="s">
        <v>9461</v>
      </c>
      <c r="F213" s="518"/>
      <c r="G213" s="519"/>
      <c r="H213" s="389"/>
    </row>
    <row r="214" spans="1:8" ht="39.75" customHeight="1" x14ac:dyDescent="0.45">
      <c r="A214" s="298" t="s">
        <v>1935</v>
      </c>
      <c r="B214" s="305" t="s">
        <v>9200</v>
      </c>
      <c r="C214" s="386">
        <v>6</v>
      </c>
      <c r="D214" s="388" t="s">
        <v>9462</v>
      </c>
      <c r="E214" s="517" t="s">
        <v>9463</v>
      </c>
      <c r="F214" s="518"/>
      <c r="G214" s="519"/>
      <c r="H214" s="389"/>
    </row>
    <row r="215" spans="1:8" ht="39.75" customHeight="1" x14ac:dyDescent="0.45">
      <c r="A215" s="298" t="s">
        <v>1936</v>
      </c>
      <c r="B215" s="303" t="s">
        <v>9207</v>
      </c>
      <c r="C215" s="300">
        <v>5</v>
      </c>
      <c r="D215" s="388" t="s">
        <v>9464</v>
      </c>
      <c r="E215" s="517" t="s">
        <v>9465</v>
      </c>
      <c r="F215" s="518"/>
      <c r="G215" s="519"/>
      <c r="H215" s="389"/>
    </row>
    <row r="216" spans="1:8" ht="39.75" customHeight="1" x14ac:dyDescent="0.45">
      <c r="A216" s="298" t="s">
        <v>4946</v>
      </c>
      <c r="B216" s="299" t="s">
        <v>9207</v>
      </c>
      <c r="C216" s="300">
        <v>6</v>
      </c>
      <c r="D216" s="388" t="s">
        <v>9466</v>
      </c>
      <c r="E216" s="517" t="s">
        <v>9467</v>
      </c>
      <c r="F216" s="518"/>
      <c r="G216" s="519"/>
      <c r="H216" s="389"/>
    </row>
    <row r="217" spans="1:8" ht="39.75" customHeight="1" x14ac:dyDescent="0.45">
      <c r="A217" s="298" t="s">
        <v>4947</v>
      </c>
      <c r="B217" s="299" t="s">
        <v>9298</v>
      </c>
      <c r="C217" s="300">
        <v>5</v>
      </c>
      <c r="D217" s="388" t="s">
        <v>9468</v>
      </c>
      <c r="E217" s="517" t="s">
        <v>9469</v>
      </c>
      <c r="F217" s="518"/>
      <c r="G217" s="519"/>
      <c r="H217" s="389"/>
    </row>
    <row r="218" spans="1:8" ht="39.75" customHeight="1" x14ac:dyDescent="0.45">
      <c r="A218" s="298" t="s">
        <v>4948</v>
      </c>
      <c r="B218" s="299" t="s">
        <v>9298</v>
      </c>
      <c r="C218" s="300">
        <v>6</v>
      </c>
      <c r="D218" s="388" t="s">
        <v>9470</v>
      </c>
      <c r="E218" s="517" t="s">
        <v>9471</v>
      </c>
      <c r="F218" s="518"/>
      <c r="G218" s="519"/>
      <c r="H218" s="389"/>
    </row>
    <row r="219" spans="1:8" ht="39.75" customHeight="1" x14ac:dyDescent="0.45">
      <c r="A219" s="298" t="s">
        <v>4949</v>
      </c>
      <c r="B219" s="302" t="s">
        <v>8508</v>
      </c>
      <c r="C219" s="300">
        <v>1</v>
      </c>
      <c r="D219" s="299" t="s">
        <v>9472</v>
      </c>
      <c r="E219" s="517" t="s">
        <v>8174</v>
      </c>
      <c r="F219" s="518"/>
      <c r="G219" s="519"/>
      <c r="H219" s="389"/>
    </row>
    <row r="220" spans="1:8" ht="39.75" customHeight="1" x14ac:dyDescent="0.45">
      <c r="A220" s="298" t="s">
        <v>4950</v>
      </c>
      <c r="B220" s="303" t="s">
        <v>9473</v>
      </c>
      <c r="C220" s="300">
        <v>2</v>
      </c>
      <c r="D220" s="299" t="s">
        <v>9474</v>
      </c>
      <c r="E220" s="517" t="s">
        <v>8175</v>
      </c>
      <c r="F220" s="518"/>
      <c r="G220" s="519"/>
      <c r="H220" s="389"/>
    </row>
    <row r="221" spans="1:8" ht="39.75" customHeight="1" x14ac:dyDescent="0.45">
      <c r="A221" s="298" t="s">
        <v>4951</v>
      </c>
      <c r="B221" s="303" t="s">
        <v>9473</v>
      </c>
      <c r="C221" s="300">
        <v>3</v>
      </c>
      <c r="D221" s="299" t="s">
        <v>9475</v>
      </c>
      <c r="E221" s="517" t="s">
        <v>8176</v>
      </c>
      <c r="F221" s="518"/>
      <c r="G221" s="519"/>
      <c r="H221" s="389"/>
    </row>
    <row r="222" spans="1:8" ht="39.75" customHeight="1" x14ac:dyDescent="0.45">
      <c r="A222" s="298" t="s">
        <v>4952</v>
      </c>
      <c r="B222" s="303" t="s">
        <v>9473</v>
      </c>
      <c r="C222" s="300">
        <v>4</v>
      </c>
      <c r="D222" s="299" t="s">
        <v>9476</v>
      </c>
      <c r="E222" s="517" t="s">
        <v>8177</v>
      </c>
      <c r="F222" s="518"/>
      <c r="G222" s="519"/>
      <c r="H222" s="389"/>
    </row>
    <row r="223" spans="1:8" ht="39.75" customHeight="1" x14ac:dyDescent="0.45">
      <c r="A223" s="298" t="s">
        <v>4953</v>
      </c>
      <c r="B223" s="303" t="s">
        <v>9473</v>
      </c>
      <c r="C223" s="300">
        <v>5</v>
      </c>
      <c r="D223" s="299" t="s">
        <v>9477</v>
      </c>
      <c r="E223" s="517" t="s">
        <v>8178</v>
      </c>
      <c r="F223" s="518"/>
      <c r="G223" s="519"/>
      <c r="H223" s="389"/>
    </row>
    <row r="224" spans="1:8" ht="39.75" customHeight="1" x14ac:dyDescent="0.45">
      <c r="A224" s="298" t="s">
        <v>4954</v>
      </c>
      <c r="B224" s="303" t="s">
        <v>9473</v>
      </c>
      <c r="C224" s="300">
        <v>6</v>
      </c>
      <c r="D224" s="299" t="s">
        <v>9478</v>
      </c>
      <c r="E224" s="517" t="s">
        <v>8179</v>
      </c>
      <c r="F224" s="518"/>
      <c r="G224" s="519"/>
      <c r="H224" s="389"/>
    </row>
    <row r="225" spans="1:9" ht="39.75" customHeight="1" x14ac:dyDescent="0.45">
      <c r="A225" s="298" t="s">
        <v>4955</v>
      </c>
      <c r="B225" s="303" t="s">
        <v>9200</v>
      </c>
      <c r="C225" s="300">
        <v>1</v>
      </c>
      <c r="D225" s="299" t="s">
        <v>9479</v>
      </c>
      <c r="E225" s="517" t="s">
        <v>1941</v>
      </c>
      <c r="F225" s="518"/>
      <c r="G225" s="519"/>
      <c r="H225" s="389"/>
    </row>
    <row r="226" spans="1:9" ht="39.75" customHeight="1" x14ac:dyDescent="0.45">
      <c r="A226" s="298" t="s">
        <v>4956</v>
      </c>
      <c r="B226" s="303" t="s">
        <v>9200</v>
      </c>
      <c r="C226" s="300">
        <v>2</v>
      </c>
      <c r="D226" s="299" t="s">
        <v>9480</v>
      </c>
      <c r="E226" s="517" t="s">
        <v>8180</v>
      </c>
      <c r="F226" s="518"/>
      <c r="G226" s="519"/>
      <c r="H226" s="389"/>
    </row>
    <row r="227" spans="1:9" ht="39.75" customHeight="1" x14ac:dyDescent="0.45">
      <c r="A227" s="298" t="s">
        <v>4957</v>
      </c>
      <c r="B227" s="303" t="s">
        <v>9200</v>
      </c>
      <c r="C227" s="300">
        <v>3</v>
      </c>
      <c r="D227" s="299" t="s">
        <v>9481</v>
      </c>
      <c r="E227" s="517" t="s">
        <v>8181</v>
      </c>
      <c r="F227" s="518"/>
      <c r="G227" s="519"/>
      <c r="H227" s="389"/>
    </row>
    <row r="228" spans="1:9" ht="39.75" customHeight="1" x14ac:dyDescent="0.45">
      <c r="A228" s="298" t="s">
        <v>4958</v>
      </c>
      <c r="B228" s="303" t="s">
        <v>9200</v>
      </c>
      <c r="C228" s="300">
        <v>4</v>
      </c>
      <c r="D228" s="299" t="s">
        <v>9482</v>
      </c>
      <c r="E228" s="517" t="s">
        <v>1942</v>
      </c>
      <c r="F228" s="518"/>
      <c r="G228" s="518"/>
      <c r="H228" s="518"/>
      <c r="I228" s="519"/>
    </row>
    <row r="229" spans="1:9" ht="39.75" customHeight="1" x14ac:dyDescent="0.45">
      <c r="A229" s="298" t="s">
        <v>4959</v>
      </c>
      <c r="B229" s="303" t="s">
        <v>9200</v>
      </c>
      <c r="C229" s="300">
        <v>5</v>
      </c>
      <c r="D229" s="299" t="s">
        <v>9483</v>
      </c>
      <c r="E229" s="517" t="s">
        <v>8182</v>
      </c>
      <c r="F229" s="518"/>
      <c r="G229" s="518"/>
      <c r="H229" s="518"/>
      <c r="I229" s="519"/>
    </row>
    <row r="230" spans="1:9" ht="39.75" customHeight="1" x14ac:dyDescent="0.45">
      <c r="A230" s="298" t="s">
        <v>4960</v>
      </c>
      <c r="B230" s="303" t="s">
        <v>9200</v>
      </c>
      <c r="C230" s="300">
        <v>6</v>
      </c>
      <c r="D230" s="299" t="s">
        <v>9484</v>
      </c>
      <c r="E230" s="517" t="s">
        <v>8183</v>
      </c>
      <c r="F230" s="518"/>
      <c r="G230" s="518"/>
      <c r="H230" s="518"/>
      <c r="I230" s="519"/>
    </row>
    <row r="231" spans="1:9" ht="39.75" customHeight="1" x14ac:dyDescent="0.45">
      <c r="A231" s="298" t="s">
        <v>4961</v>
      </c>
      <c r="B231" s="303" t="s">
        <v>9207</v>
      </c>
      <c r="C231" s="300">
        <v>1</v>
      </c>
      <c r="D231" s="299" t="s">
        <v>9485</v>
      </c>
      <c r="E231" s="517" t="s">
        <v>9486</v>
      </c>
      <c r="F231" s="518"/>
      <c r="G231" s="518"/>
      <c r="H231" s="518"/>
      <c r="I231" s="519"/>
    </row>
    <row r="232" spans="1:9" ht="39.75" customHeight="1" x14ac:dyDescent="0.45">
      <c r="A232" s="298" t="s">
        <v>4962</v>
      </c>
      <c r="B232" s="303" t="s">
        <v>9207</v>
      </c>
      <c r="C232" s="300">
        <v>2</v>
      </c>
      <c r="D232" s="299" t="s">
        <v>9487</v>
      </c>
      <c r="E232" s="517" t="s">
        <v>8184</v>
      </c>
      <c r="F232" s="518"/>
      <c r="G232" s="518"/>
      <c r="H232" s="518"/>
      <c r="I232" s="519"/>
    </row>
    <row r="233" spans="1:9" ht="39.75" customHeight="1" x14ac:dyDescent="0.45">
      <c r="A233" s="298" t="s">
        <v>4963</v>
      </c>
      <c r="B233" s="303" t="s">
        <v>9207</v>
      </c>
      <c r="C233" s="300">
        <v>3</v>
      </c>
      <c r="D233" s="299" t="s">
        <v>9488</v>
      </c>
      <c r="E233" s="517" t="s">
        <v>8185</v>
      </c>
      <c r="F233" s="518"/>
      <c r="G233" s="518"/>
      <c r="H233" s="518"/>
      <c r="I233" s="519"/>
    </row>
    <row r="234" spans="1:9" ht="39.75" customHeight="1" x14ac:dyDescent="0.45">
      <c r="A234" s="298" t="s">
        <v>4964</v>
      </c>
      <c r="B234" s="303" t="s">
        <v>9207</v>
      </c>
      <c r="C234" s="300">
        <v>4</v>
      </c>
      <c r="D234" s="299" t="s">
        <v>9489</v>
      </c>
      <c r="E234" s="517" t="s">
        <v>9490</v>
      </c>
      <c r="F234" s="518"/>
      <c r="G234" s="518"/>
      <c r="H234" s="518"/>
      <c r="I234" s="519"/>
    </row>
    <row r="235" spans="1:9" ht="39.75" customHeight="1" x14ac:dyDescent="0.45">
      <c r="A235" s="298" t="s">
        <v>4965</v>
      </c>
      <c r="B235" s="303" t="s">
        <v>9207</v>
      </c>
      <c r="C235" s="300">
        <v>5</v>
      </c>
      <c r="D235" s="299" t="s">
        <v>9491</v>
      </c>
      <c r="E235" s="517" t="s">
        <v>8186</v>
      </c>
      <c r="F235" s="518"/>
      <c r="G235" s="518"/>
      <c r="H235" s="518"/>
      <c r="I235" s="519"/>
    </row>
    <row r="236" spans="1:9" ht="39.75" customHeight="1" x14ac:dyDescent="0.45">
      <c r="A236" s="298" t="s">
        <v>4966</v>
      </c>
      <c r="B236" s="303" t="s">
        <v>9207</v>
      </c>
      <c r="C236" s="300">
        <v>6</v>
      </c>
      <c r="D236" s="299" t="s">
        <v>9492</v>
      </c>
      <c r="E236" s="517" t="s">
        <v>8187</v>
      </c>
      <c r="F236" s="518"/>
      <c r="G236" s="518"/>
      <c r="H236" s="518"/>
      <c r="I236" s="519"/>
    </row>
    <row r="237" spans="1:9" ht="39.75" customHeight="1" x14ac:dyDescent="0.45">
      <c r="A237" s="298" t="s">
        <v>4967</v>
      </c>
      <c r="B237" s="303" t="s">
        <v>9237</v>
      </c>
      <c r="C237" s="524">
        <v>1</v>
      </c>
      <c r="D237" s="299" t="s">
        <v>9493</v>
      </c>
      <c r="E237" s="517" t="s">
        <v>8188</v>
      </c>
      <c r="F237" s="518"/>
      <c r="G237" s="518"/>
      <c r="H237" s="518"/>
      <c r="I237" s="519"/>
    </row>
    <row r="238" spans="1:9" ht="39.75" customHeight="1" x14ac:dyDescent="0.45">
      <c r="A238" s="298" t="s">
        <v>4968</v>
      </c>
      <c r="B238" s="303" t="s">
        <v>9237</v>
      </c>
      <c r="C238" s="545"/>
      <c r="D238" s="299" t="s">
        <v>9494</v>
      </c>
      <c r="E238" s="517" t="s">
        <v>8189</v>
      </c>
      <c r="F238" s="518"/>
      <c r="G238" s="518"/>
      <c r="H238" s="518"/>
      <c r="I238" s="519"/>
    </row>
    <row r="239" spans="1:9" ht="39.75" customHeight="1" x14ac:dyDescent="0.45">
      <c r="A239" s="298" t="s">
        <v>4969</v>
      </c>
      <c r="B239" s="303" t="s">
        <v>9237</v>
      </c>
      <c r="C239" s="524">
        <v>2</v>
      </c>
      <c r="D239" s="299" t="s">
        <v>9495</v>
      </c>
      <c r="E239" s="517" t="s">
        <v>9496</v>
      </c>
      <c r="F239" s="518"/>
      <c r="G239" s="518"/>
      <c r="H239" s="518"/>
      <c r="I239" s="519"/>
    </row>
    <row r="240" spans="1:9" ht="39.75" customHeight="1" x14ac:dyDescent="0.45">
      <c r="A240" s="298" t="s">
        <v>4970</v>
      </c>
      <c r="B240" s="303" t="s">
        <v>9237</v>
      </c>
      <c r="C240" s="545"/>
      <c r="D240" s="299" t="s">
        <v>9497</v>
      </c>
      <c r="E240" s="517" t="s">
        <v>9498</v>
      </c>
      <c r="F240" s="518"/>
      <c r="G240" s="518"/>
      <c r="H240" s="518"/>
      <c r="I240" s="519"/>
    </row>
    <row r="241" spans="1:9" ht="39.75" customHeight="1" x14ac:dyDescent="0.45">
      <c r="A241" s="298" t="s">
        <v>4971</v>
      </c>
      <c r="B241" s="303" t="s">
        <v>9237</v>
      </c>
      <c r="C241" s="524">
        <v>3</v>
      </c>
      <c r="D241" s="299" t="s">
        <v>9499</v>
      </c>
      <c r="E241" s="517" t="s">
        <v>9500</v>
      </c>
      <c r="F241" s="518"/>
      <c r="G241" s="518"/>
      <c r="H241" s="518"/>
      <c r="I241" s="519"/>
    </row>
    <row r="242" spans="1:9" ht="39.75" customHeight="1" x14ac:dyDescent="0.45">
      <c r="A242" s="298" t="s">
        <v>4972</v>
      </c>
      <c r="B242" s="303" t="s">
        <v>9237</v>
      </c>
      <c r="C242" s="545"/>
      <c r="D242" s="299" t="s">
        <v>9501</v>
      </c>
      <c r="E242" s="517" t="s">
        <v>9502</v>
      </c>
      <c r="F242" s="518"/>
      <c r="G242" s="518"/>
      <c r="H242" s="518"/>
      <c r="I242" s="519"/>
    </row>
    <row r="243" spans="1:9" ht="39.75" customHeight="1" x14ac:dyDescent="0.45">
      <c r="A243" s="298" t="s">
        <v>4973</v>
      </c>
      <c r="B243" s="303" t="s">
        <v>9237</v>
      </c>
      <c r="C243" s="524">
        <v>4</v>
      </c>
      <c r="D243" s="299" t="s">
        <v>9503</v>
      </c>
      <c r="E243" s="517" t="s">
        <v>9504</v>
      </c>
      <c r="F243" s="518"/>
      <c r="G243" s="519"/>
    </row>
    <row r="244" spans="1:9" ht="39.75" customHeight="1" x14ac:dyDescent="0.45">
      <c r="A244" s="298" t="s">
        <v>4974</v>
      </c>
      <c r="B244" s="303" t="s">
        <v>9237</v>
      </c>
      <c r="C244" s="545"/>
      <c r="D244" s="299" t="s">
        <v>9505</v>
      </c>
      <c r="E244" s="517" t="s">
        <v>9506</v>
      </c>
      <c r="F244" s="518"/>
      <c r="G244" s="519"/>
    </row>
    <row r="245" spans="1:9" ht="39.75" customHeight="1" x14ac:dyDescent="0.45">
      <c r="A245" s="298" t="s">
        <v>4975</v>
      </c>
      <c r="B245" s="303" t="s">
        <v>9237</v>
      </c>
      <c r="C245" s="524">
        <v>5</v>
      </c>
      <c r="D245" s="299" t="s">
        <v>9507</v>
      </c>
      <c r="E245" s="517" t="s">
        <v>9508</v>
      </c>
      <c r="F245" s="518"/>
      <c r="G245" s="519"/>
    </row>
    <row r="246" spans="1:9" ht="39.75" customHeight="1" x14ac:dyDescent="0.45">
      <c r="A246" s="298" t="s">
        <v>4976</v>
      </c>
      <c r="B246" s="303" t="s">
        <v>9237</v>
      </c>
      <c r="C246" s="545"/>
      <c r="D246" s="299" t="s">
        <v>9509</v>
      </c>
      <c r="E246" s="517" t="s">
        <v>9510</v>
      </c>
      <c r="F246" s="518"/>
      <c r="G246" s="519"/>
    </row>
    <row r="247" spans="1:9" ht="39.75" customHeight="1" x14ac:dyDescent="0.45">
      <c r="A247" s="298" t="s">
        <v>4977</v>
      </c>
      <c r="B247" s="303" t="s">
        <v>9237</v>
      </c>
      <c r="C247" s="524">
        <v>6</v>
      </c>
      <c r="D247" s="299" t="s">
        <v>9511</v>
      </c>
      <c r="E247" s="517" t="s">
        <v>9512</v>
      </c>
      <c r="F247" s="518"/>
      <c r="G247" s="519"/>
    </row>
    <row r="248" spans="1:9" ht="39.75" customHeight="1" x14ac:dyDescent="0.45">
      <c r="A248" s="298" t="s">
        <v>4978</v>
      </c>
      <c r="B248" s="303" t="s">
        <v>9237</v>
      </c>
      <c r="C248" s="545"/>
      <c r="D248" s="299" t="s">
        <v>9513</v>
      </c>
      <c r="E248" s="517" t="s">
        <v>9514</v>
      </c>
      <c r="F248" s="518"/>
      <c r="G248" s="519"/>
    </row>
    <row r="249" spans="1:9" ht="39.75" customHeight="1" x14ac:dyDescent="0.45">
      <c r="A249" s="298" t="s">
        <v>4979</v>
      </c>
      <c r="B249" s="303" t="s">
        <v>9515</v>
      </c>
      <c r="C249" s="379">
        <v>1</v>
      </c>
      <c r="D249" s="299" t="s">
        <v>9516</v>
      </c>
      <c r="E249" s="517" t="s">
        <v>9517</v>
      </c>
      <c r="F249" s="519"/>
    </row>
    <row r="250" spans="1:9" ht="39.75" customHeight="1" x14ac:dyDescent="0.45">
      <c r="A250" s="298" t="s">
        <v>4980</v>
      </c>
      <c r="B250" s="303" t="s">
        <v>9515</v>
      </c>
      <c r="C250" s="379">
        <v>2</v>
      </c>
      <c r="D250" s="299" t="s">
        <v>9518</v>
      </c>
      <c r="E250" s="517" t="s">
        <v>9519</v>
      </c>
      <c r="F250" s="519"/>
    </row>
    <row r="251" spans="1:9" ht="39.75" customHeight="1" x14ac:dyDescent="0.45">
      <c r="A251" s="298" t="s">
        <v>4981</v>
      </c>
      <c r="B251" s="303" t="s">
        <v>9515</v>
      </c>
      <c r="C251" s="379">
        <v>3</v>
      </c>
      <c r="D251" s="299" t="s">
        <v>9520</v>
      </c>
      <c r="E251" s="517" t="s">
        <v>9521</v>
      </c>
      <c r="F251" s="519"/>
    </row>
    <row r="252" spans="1:9" ht="39.75" customHeight="1" x14ac:dyDescent="0.45">
      <c r="A252" s="298" t="s">
        <v>4982</v>
      </c>
      <c r="B252" s="303" t="s">
        <v>9515</v>
      </c>
      <c r="C252" s="379">
        <v>4</v>
      </c>
      <c r="D252" s="299" t="s">
        <v>9522</v>
      </c>
      <c r="E252" s="517" t="s">
        <v>9523</v>
      </c>
      <c r="F252" s="519"/>
    </row>
    <row r="253" spans="1:9" ht="39.75" customHeight="1" x14ac:dyDescent="0.45">
      <c r="A253" s="298" t="s">
        <v>4983</v>
      </c>
      <c r="B253" s="303" t="s">
        <v>9515</v>
      </c>
      <c r="C253" s="379">
        <v>5</v>
      </c>
      <c r="D253" s="299" t="s">
        <v>9524</v>
      </c>
      <c r="E253" s="517" t="s">
        <v>9525</v>
      </c>
      <c r="F253" s="519"/>
    </row>
    <row r="254" spans="1:9" ht="39.75" customHeight="1" x14ac:dyDescent="0.45">
      <c r="A254" s="298" t="s">
        <v>4984</v>
      </c>
      <c r="B254" s="303" t="s">
        <v>9515</v>
      </c>
      <c r="C254" s="379">
        <v>6</v>
      </c>
      <c r="D254" s="299" t="s">
        <v>9526</v>
      </c>
      <c r="E254" s="517" t="s">
        <v>9527</v>
      </c>
      <c r="F254" s="519"/>
    </row>
    <row r="255" spans="1:9" ht="39.75" customHeight="1" x14ac:dyDescent="0.45">
      <c r="A255" s="298" t="s">
        <v>4985</v>
      </c>
      <c r="B255" s="303" t="s">
        <v>9433</v>
      </c>
      <c r="C255" s="379">
        <v>1</v>
      </c>
      <c r="D255" s="299" t="s">
        <v>9528</v>
      </c>
      <c r="E255" s="517" t="s">
        <v>8529</v>
      </c>
      <c r="F255" s="519"/>
    </row>
    <row r="256" spans="1:9" ht="39.75" customHeight="1" x14ac:dyDescent="0.45">
      <c r="A256" s="298" t="s">
        <v>4986</v>
      </c>
      <c r="B256" s="303" t="s">
        <v>9433</v>
      </c>
      <c r="C256" s="379">
        <v>2</v>
      </c>
      <c r="D256" s="299" t="s">
        <v>9529</v>
      </c>
      <c r="E256" s="517" t="s">
        <v>8530</v>
      </c>
      <c r="F256" s="519"/>
    </row>
    <row r="257" spans="1:8" ht="39.75" customHeight="1" x14ac:dyDescent="0.45">
      <c r="A257" s="298" t="s">
        <v>4987</v>
      </c>
      <c r="B257" s="303" t="s">
        <v>9433</v>
      </c>
      <c r="C257" s="379">
        <v>3</v>
      </c>
      <c r="D257" s="299" t="s">
        <v>9530</v>
      </c>
      <c r="E257" s="517" t="s">
        <v>8531</v>
      </c>
      <c r="F257" s="519"/>
    </row>
    <row r="258" spans="1:8" ht="39.75" customHeight="1" x14ac:dyDescent="0.45">
      <c r="A258" s="298" t="s">
        <v>4988</v>
      </c>
      <c r="B258" s="303" t="s">
        <v>9433</v>
      </c>
      <c r="C258" s="379">
        <v>4</v>
      </c>
      <c r="D258" s="299" t="s">
        <v>9531</v>
      </c>
      <c r="E258" s="517" t="s">
        <v>8532</v>
      </c>
      <c r="F258" s="519"/>
    </row>
    <row r="259" spans="1:8" ht="39.75" customHeight="1" x14ac:dyDescent="0.45">
      <c r="A259" s="298" t="s">
        <v>4989</v>
      </c>
      <c r="B259" s="303" t="s">
        <v>9433</v>
      </c>
      <c r="C259" s="379">
        <v>5</v>
      </c>
      <c r="D259" s="299" t="s">
        <v>9532</v>
      </c>
      <c r="E259" s="517" t="s">
        <v>8533</v>
      </c>
      <c r="F259" s="519"/>
    </row>
    <row r="260" spans="1:8" ht="39.75" customHeight="1" x14ac:dyDescent="0.45">
      <c r="A260" s="298" t="s">
        <v>4990</v>
      </c>
      <c r="B260" s="303" t="s">
        <v>9433</v>
      </c>
      <c r="C260" s="379">
        <v>6</v>
      </c>
      <c r="D260" s="299" t="s">
        <v>9533</v>
      </c>
      <c r="E260" s="517" t="s">
        <v>8534</v>
      </c>
      <c r="F260" s="519"/>
    </row>
    <row r="261" spans="1:8" ht="39.75" customHeight="1" x14ac:dyDescent="0.45">
      <c r="A261" s="298" t="s">
        <v>1943</v>
      </c>
      <c r="B261" s="302" t="s">
        <v>8508</v>
      </c>
      <c r="C261" s="300" t="s">
        <v>1944</v>
      </c>
      <c r="D261" s="314" t="s">
        <v>8535</v>
      </c>
      <c r="E261" s="517" t="s">
        <v>1945</v>
      </c>
      <c r="F261" s="518"/>
      <c r="G261" s="518"/>
      <c r="H261" s="519"/>
    </row>
    <row r="262" spans="1:8" ht="39.75" customHeight="1" x14ac:dyDescent="0.45">
      <c r="A262" s="298" t="s">
        <v>1946</v>
      </c>
      <c r="B262" s="302" t="s">
        <v>8508</v>
      </c>
      <c r="C262" s="300" t="s">
        <v>1947</v>
      </c>
      <c r="D262" s="314" t="s">
        <v>8536</v>
      </c>
      <c r="E262" s="517" t="s">
        <v>8192</v>
      </c>
      <c r="F262" s="518"/>
      <c r="G262" s="518"/>
      <c r="H262" s="519"/>
    </row>
    <row r="263" spans="1:8" ht="39.75" customHeight="1" x14ac:dyDescent="0.45">
      <c r="A263" s="298" t="s">
        <v>1948</v>
      </c>
      <c r="B263" s="302" t="s">
        <v>8508</v>
      </c>
      <c r="C263" s="300" t="s">
        <v>1949</v>
      </c>
      <c r="D263" s="314" t="s">
        <v>8537</v>
      </c>
      <c r="E263" s="517" t="s">
        <v>1950</v>
      </c>
      <c r="F263" s="518"/>
      <c r="G263" s="518"/>
      <c r="H263" s="519"/>
    </row>
    <row r="264" spans="1:8" ht="39.75" customHeight="1" x14ac:dyDescent="0.45">
      <c r="A264" s="298" t="s">
        <v>1951</v>
      </c>
      <c r="B264" s="302" t="s">
        <v>8538</v>
      </c>
      <c r="C264" s="300" t="s">
        <v>1944</v>
      </c>
      <c r="D264" s="314" t="s">
        <v>8539</v>
      </c>
      <c r="E264" s="517" t="s">
        <v>1952</v>
      </c>
      <c r="F264" s="518"/>
      <c r="G264" s="518"/>
      <c r="H264" s="519"/>
    </row>
    <row r="265" spans="1:8" ht="39.75" customHeight="1" x14ac:dyDescent="0.45">
      <c r="A265" s="298" t="s">
        <v>1953</v>
      </c>
      <c r="B265" s="302" t="s">
        <v>8538</v>
      </c>
      <c r="C265" s="300" t="s">
        <v>1947</v>
      </c>
      <c r="D265" s="314" t="s">
        <v>8540</v>
      </c>
      <c r="E265" s="517" t="s">
        <v>1954</v>
      </c>
      <c r="F265" s="518"/>
      <c r="G265" s="518"/>
      <c r="H265" s="519"/>
    </row>
    <row r="266" spans="1:8" ht="39.75" customHeight="1" x14ac:dyDescent="0.45">
      <c r="A266" s="298" t="s">
        <v>1955</v>
      </c>
      <c r="B266" s="302" t="s">
        <v>8538</v>
      </c>
      <c r="C266" s="300" t="s">
        <v>1949</v>
      </c>
      <c r="D266" s="314" t="s">
        <v>8541</v>
      </c>
      <c r="E266" s="517" t="s">
        <v>1956</v>
      </c>
      <c r="F266" s="518"/>
      <c r="G266" s="518"/>
      <c r="H266" s="519"/>
    </row>
    <row r="267" spans="1:8" ht="39.75" customHeight="1" x14ac:dyDescent="0.45">
      <c r="A267" s="298" t="s">
        <v>1957</v>
      </c>
      <c r="B267" s="302" t="s">
        <v>8526</v>
      </c>
      <c r="C267" s="300" t="s">
        <v>1944</v>
      </c>
      <c r="D267" s="314" t="s">
        <v>8542</v>
      </c>
      <c r="E267" s="517" t="s">
        <v>1958</v>
      </c>
      <c r="F267" s="518"/>
      <c r="G267" s="518"/>
      <c r="H267" s="519"/>
    </row>
    <row r="268" spans="1:8" ht="39.75" customHeight="1" x14ac:dyDescent="0.45">
      <c r="A268" s="298" t="s">
        <v>1959</v>
      </c>
      <c r="B268" s="302" t="s">
        <v>8526</v>
      </c>
      <c r="C268" s="300" t="s">
        <v>1947</v>
      </c>
      <c r="D268" s="314" t="s">
        <v>8543</v>
      </c>
      <c r="E268" s="517" t="s">
        <v>1960</v>
      </c>
      <c r="F268" s="518"/>
      <c r="G268" s="518"/>
      <c r="H268" s="519"/>
    </row>
    <row r="269" spans="1:8" ht="39.75" customHeight="1" x14ac:dyDescent="0.45">
      <c r="A269" s="298" t="s">
        <v>1961</v>
      </c>
      <c r="B269" s="302" t="s">
        <v>8526</v>
      </c>
      <c r="C269" s="300" t="s">
        <v>1949</v>
      </c>
      <c r="D269" s="314" t="s">
        <v>8544</v>
      </c>
      <c r="E269" s="517" t="s">
        <v>1962</v>
      </c>
      <c r="F269" s="518"/>
      <c r="G269" s="518"/>
      <c r="H269" s="519"/>
    </row>
    <row r="270" spans="1:8" ht="39.75" customHeight="1" x14ac:dyDescent="0.45">
      <c r="A270" s="298" t="s">
        <v>1963</v>
      </c>
      <c r="B270" s="302" t="s">
        <v>8515</v>
      </c>
      <c r="C270" s="300" t="s">
        <v>1944</v>
      </c>
      <c r="D270" s="314" t="s">
        <v>8545</v>
      </c>
      <c r="E270" s="517" t="s">
        <v>1964</v>
      </c>
      <c r="F270" s="518"/>
      <c r="G270" s="518"/>
      <c r="H270" s="519"/>
    </row>
    <row r="271" spans="1:8" ht="39.75" customHeight="1" x14ac:dyDescent="0.45">
      <c r="A271" s="298" t="s">
        <v>1965</v>
      </c>
      <c r="B271" s="302" t="s">
        <v>8515</v>
      </c>
      <c r="C271" s="300" t="s">
        <v>1947</v>
      </c>
      <c r="D271" s="314" t="s">
        <v>8546</v>
      </c>
      <c r="E271" s="517" t="s">
        <v>1966</v>
      </c>
      <c r="F271" s="518"/>
      <c r="G271" s="518"/>
      <c r="H271" s="519"/>
    </row>
    <row r="272" spans="1:8" ht="39.75" customHeight="1" x14ac:dyDescent="0.45">
      <c r="A272" s="298" t="s">
        <v>1967</v>
      </c>
      <c r="B272" s="302" t="s">
        <v>8515</v>
      </c>
      <c r="C272" s="300" t="s">
        <v>1949</v>
      </c>
      <c r="D272" s="314" t="s">
        <v>8547</v>
      </c>
      <c r="E272" s="517" t="s">
        <v>1968</v>
      </c>
      <c r="F272" s="518"/>
      <c r="G272" s="518"/>
      <c r="H272" s="519"/>
    </row>
    <row r="273" spans="1:7" ht="39.75" customHeight="1" x14ac:dyDescent="0.45">
      <c r="A273" s="298" t="s">
        <v>4991</v>
      </c>
      <c r="B273" s="314" t="s">
        <v>8508</v>
      </c>
      <c r="C273" s="300" t="s">
        <v>1969</v>
      </c>
      <c r="D273" s="314" t="s">
        <v>8548</v>
      </c>
      <c r="E273" s="517" t="s">
        <v>1970</v>
      </c>
      <c r="F273" s="518"/>
      <c r="G273" s="519"/>
    </row>
    <row r="274" spans="1:7" ht="39.75" customHeight="1" x14ac:dyDescent="0.45">
      <c r="A274" s="298" t="s">
        <v>4992</v>
      </c>
      <c r="B274" s="314" t="s">
        <v>8538</v>
      </c>
      <c r="C274" s="300" t="s">
        <v>1969</v>
      </c>
      <c r="D274" s="314" t="s">
        <v>8549</v>
      </c>
      <c r="E274" s="517" t="s">
        <v>1972</v>
      </c>
      <c r="F274" s="518"/>
      <c r="G274" s="519"/>
    </row>
    <row r="275" spans="1:7" ht="39.75" customHeight="1" x14ac:dyDescent="0.45">
      <c r="A275" s="298" t="s">
        <v>4993</v>
      </c>
      <c r="B275" s="314" t="s">
        <v>8526</v>
      </c>
      <c r="C275" s="300" t="s">
        <v>1969</v>
      </c>
      <c r="D275" s="314" t="s">
        <v>8550</v>
      </c>
      <c r="E275" s="517" t="s">
        <v>1974</v>
      </c>
      <c r="F275" s="518"/>
      <c r="G275" s="519"/>
    </row>
    <row r="276" spans="1:7" ht="39.75" customHeight="1" x14ac:dyDescent="0.45">
      <c r="A276" s="298" t="s">
        <v>4994</v>
      </c>
      <c r="B276" s="314" t="s">
        <v>8515</v>
      </c>
      <c r="C276" s="300" t="s">
        <v>1969</v>
      </c>
      <c r="D276" s="314" t="s">
        <v>8551</v>
      </c>
      <c r="E276" s="517" t="s">
        <v>1976</v>
      </c>
      <c r="F276" s="518"/>
      <c r="G276" s="519"/>
    </row>
    <row r="277" spans="1:7" ht="39.75" customHeight="1" x14ac:dyDescent="0.45">
      <c r="A277" s="298" t="s">
        <v>4995</v>
      </c>
      <c r="B277" s="314" t="s">
        <v>8508</v>
      </c>
      <c r="C277" s="300" t="s">
        <v>1977</v>
      </c>
      <c r="D277" s="314" t="s">
        <v>8552</v>
      </c>
      <c r="E277" s="517" t="s">
        <v>1978</v>
      </c>
      <c r="F277" s="518"/>
      <c r="G277" s="519"/>
    </row>
    <row r="278" spans="1:7" ht="39.75" customHeight="1" x14ac:dyDescent="0.45">
      <c r="A278" s="298" t="s">
        <v>4996</v>
      </c>
      <c r="B278" s="314" t="s">
        <v>8526</v>
      </c>
      <c r="C278" s="300" t="s">
        <v>1977</v>
      </c>
      <c r="D278" s="314" t="s">
        <v>8553</v>
      </c>
      <c r="E278" s="517" t="s">
        <v>1979</v>
      </c>
      <c r="F278" s="518"/>
      <c r="G278" s="519"/>
    </row>
    <row r="279" spans="1:7" ht="39.75" customHeight="1" x14ac:dyDescent="0.45">
      <c r="A279" s="298" t="s">
        <v>4997</v>
      </c>
      <c r="B279" s="314" t="s">
        <v>8554</v>
      </c>
      <c r="C279" s="300" t="s">
        <v>1977</v>
      </c>
      <c r="D279" s="314" t="s">
        <v>8555</v>
      </c>
      <c r="E279" s="517" t="s">
        <v>8556</v>
      </c>
      <c r="F279" s="518"/>
      <c r="G279" s="519"/>
    </row>
    <row r="280" spans="1:7" ht="39.75" customHeight="1" x14ac:dyDescent="0.45">
      <c r="A280" s="298" t="s">
        <v>4998</v>
      </c>
      <c r="B280" s="314" t="s">
        <v>8557</v>
      </c>
      <c r="C280" s="300" t="s">
        <v>1977</v>
      </c>
      <c r="D280" s="314" t="s">
        <v>8558</v>
      </c>
      <c r="E280" s="517" t="s">
        <v>1980</v>
      </c>
      <c r="F280" s="518"/>
      <c r="G280" s="519"/>
    </row>
    <row r="281" spans="1:7" ht="39.75" customHeight="1" x14ac:dyDescent="0.45">
      <c r="A281" s="298" t="s">
        <v>4999</v>
      </c>
      <c r="B281" s="314" t="s">
        <v>8508</v>
      </c>
      <c r="C281" s="300" t="s">
        <v>1969</v>
      </c>
      <c r="D281" s="314" t="s">
        <v>8559</v>
      </c>
      <c r="E281" s="517" t="s">
        <v>1981</v>
      </c>
      <c r="F281" s="518"/>
      <c r="G281" s="519"/>
    </row>
    <row r="282" spans="1:7" ht="39.75" customHeight="1" x14ac:dyDescent="0.45">
      <c r="A282" s="298" t="s">
        <v>5000</v>
      </c>
      <c r="B282" s="314" t="s">
        <v>8526</v>
      </c>
      <c r="C282" s="300" t="s">
        <v>1969</v>
      </c>
      <c r="D282" s="314" t="s">
        <v>8560</v>
      </c>
      <c r="E282" s="517" t="s">
        <v>1982</v>
      </c>
      <c r="F282" s="518"/>
      <c r="G282" s="519"/>
    </row>
    <row r="283" spans="1:7" ht="39.75" customHeight="1" x14ac:dyDescent="0.45">
      <c r="A283" s="298" t="s">
        <v>5001</v>
      </c>
      <c r="B283" s="314" t="s">
        <v>8554</v>
      </c>
      <c r="C283" s="300" t="s">
        <v>1969</v>
      </c>
      <c r="D283" s="314" t="s">
        <v>8561</v>
      </c>
      <c r="E283" s="517" t="s">
        <v>8562</v>
      </c>
      <c r="F283" s="518"/>
      <c r="G283" s="519"/>
    </row>
    <row r="284" spans="1:7" ht="39.75" customHeight="1" x14ac:dyDescent="0.45">
      <c r="A284" s="298" t="s">
        <v>5002</v>
      </c>
      <c r="B284" s="314" t="s">
        <v>8563</v>
      </c>
      <c r="C284" s="300" t="s">
        <v>1969</v>
      </c>
      <c r="D284" s="314" t="s">
        <v>8564</v>
      </c>
      <c r="E284" s="517" t="s">
        <v>1983</v>
      </c>
      <c r="F284" s="518"/>
      <c r="G284" s="519"/>
    </row>
    <row r="285" spans="1:7" ht="39.75" customHeight="1" x14ac:dyDescent="0.45">
      <c r="A285" s="298" t="s">
        <v>5003</v>
      </c>
      <c r="B285" s="314" t="s">
        <v>8557</v>
      </c>
      <c r="C285" s="300" t="s">
        <v>1969</v>
      </c>
      <c r="D285" s="314" t="s">
        <v>8565</v>
      </c>
      <c r="E285" s="517" t="s">
        <v>1984</v>
      </c>
      <c r="F285" s="518"/>
      <c r="G285" s="519"/>
    </row>
    <row r="286" spans="1:7" ht="39.75" customHeight="1" x14ac:dyDescent="0.45">
      <c r="A286" s="298" t="s">
        <v>5004</v>
      </c>
      <c r="B286" s="314" t="s">
        <v>8566</v>
      </c>
      <c r="C286" s="300" t="s">
        <v>1969</v>
      </c>
      <c r="D286" s="314" t="s">
        <v>8567</v>
      </c>
      <c r="E286" s="517" t="s">
        <v>1985</v>
      </c>
      <c r="F286" s="518"/>
      <c r="G286" s="519"/>
    </row>
    <row r="287" spans="1:7" ht="39.75" customHeight="1" x14ac:dyDescent="0.45">
      <c r="A287" s="298" t="s">
        <v>5005</v>
      </c>
      <c r="B287" s="314" t="s">
        <v>8568</v>
      </c>
      <c r="C287" s="300" t="s">
        <v>1969</v>
      </c>
      <c r="D287" s="314" t="s">
        <v>8569</v>
      </c>
      <c r="E287" s="517" t="s">
        <v>1986</v>
      </c>
      <c r="F287" s="518"/>
      <c r="G287" s="519"/>
    </row>
    <row r="288" spans="1:7" ht="39.75" customHeight="1" x14ac:dyDescent="0.45">
      <c r="A288" s="298" t="s">
        <v>5006</v>
      </c>
      <c r="B288" s="314" t="s">
        <v>8570</v>
      </c>
      <c r="C288" s="300" t="s">
        <v>1969</v>
      </c>
      <c r="D288" s="314" t="s">
        <v>8571</v>
      </c>
      <c r="E288" s="517" t="s">
        <v>1987</v>
      </c>
      <c r="F288" s="518"/>
      <c r="G288" s="519"/>
    </row>
    <row r="289" spans="1:8" ht="39.75" customHeight="1" x14ac:dyDescent="0.45">
      <c r="A289" s="298" t="s">
        <v>5007</v>
      </c>
      <c r="B289" s="314" t="s">
        <v>8508</v>
      </c>
      <c r="C289" s="300" t="s">
        <v>1949</v>
      </c>
      <c r="D289" s="314" t="s">
        <v>8572</v>
      </c>
      <c r="E289" s="517" t="s">
        <v>1988</v>
      </c>
      <c r="F289" s="518"/>
      <c r="G289" s="519"/>
    </row>
    <row r="290" spans="1:8" ht="39.75" customHeight="1" x14ac:dyDescent="0.45">
      <c r="A290" s="298" t="s">
        <v>5008</v>
      </c>
      <c r="B290" s="314" t="s">
        <v>8526</v>
      </c>
      <c r="C290" s="300" t="s">
        <v>1949</v>
      </c>
      <c r="D290" s="314" t="s">
        <v>8573</v>
      </c>
      <c r="E290" s="517" t="s">
        <v>1989</v>
      </c>
      <c r="F290" s="518"/>
      <c r="G290" s="519"/>
    </row>
    <row r="291" spans="1:8" ht="39.75" customHeight="1" x14ac:dyDescent="0.45">
      <c r="A291" s="298" t="s">
        <v>5009</v>
      </c>
      <c r="B291" s="314" t="s">
        <v>8554</v>
      </c>
      <c r="C291" s="300" t="s">
        <v>1949</v>
      </c>
      <c r="D291" s="314" t="s">
        <v>8574</v>
      </c>
      <c r="E291" s="517" t="s">
        <v>8575</v>
      </c>
      <c r="F291" s="518"/>
      <c r="G291" s="519"/>
    </row>
    <row r="292" spans="1:8" ht="39.75" customHeight="1" x14ac:dyDescent="0.45">
      <c r="A292" s="298" t="s">
        <v>5010</v>
      </c>
      <c r="B292" s="314" t="s">
        <v>8557</v>
      </c>
      <c r="C292" s="300" t="s">
        <v>1949</v>
      </c>
      <c r="D292" s="314" t="s">
        <v>8576</v>
      </c>
      <c r="E292" s="517" t="s">
        <v>1990</v>
      </c>
      <c r="F292" s="518"/>
      <c r="G292" s="519"/>
    </row>
    <row r="293" spans="1:8" ht="39.75" customHeight="1" x14ac:dyDescent="0.45">
      <c r="A293" s="298" t="s">
        <v>5011</v>
      </c>
      <c r="B293" s="314" t="s">
        <v>8566</v>
      </c>
      <c r="C293" s="300" t="s">
        <v>1949</v>
      </c>
      <c r="D293" s="314" t="s">
        <v>8577</v>
      </c>
      <c r="E293" s="517" t="s">
        <v>1991</v>
      </c>
      <c r="F293" s="518"/>
      <c r="G293" s="519"/>
      <c r="H293" s="304"/>
    </row>
    <row r="294" spans="1:8" ht="39.75" customHeight="1" x14ac:dyDescent="0.45">
      <c r="A294" s="298" t="s">
        <v>5012</v>
      </c>
      <c r="B294" s="314" t="s">
        <v>8568</v>
      </c>
      <c r="C294" s="300" t="s">
        <v>1949</v>
      </c>
      <c r="D294" s="314" t="s">
        <v>8578</v>
      </c>
      <c r="E294" s="517" t="s">
        <v>1992</v>
      </c>
      <c r="F294" s="518"/>
      <c r="G294" s="519"/>
    </row>
    <row r="295" spans="1:8" ht="39.75" customHeight="1" x14ac:dyDescent="0.45">
      <c r="A295" s="298" t="s">
        <v>5013</v>
      </c>
      <c r="B295" s="314" t="s">
        <v>8508</v>
      </c>
      <c r="C295" s="300" t="s">
        <v>1969</v>
      </c>
      <c r="D295" s="314" t="s">
        <v>8579</v>
      </c>
      <c r="E295" s="517" t="s">
        <v>1993</v>
      </c>
      <c r="F295" s="518"/>
      <c r="G295" s="519"/>
    </row>
    <row r="296" spans="1:8" ht="39.75" customHeight="1" x14ac:dyDescent="0.45">
      <c r="A296" s="298" t="s">
        <v>5014</v>
      </c>
      <c r="B296" s="314" t="s">
        <v>8554</v>
      </c>
      <c r="C296" s="300" t="s">
        <v>1969</v>
      </c>
      <c r="D296" s="314" t="s">
        <v>8580</v>
      </c>
      <c r="E296" s="517" t="s">
        <v>1994</v>
      </c>
      <c r="F296" s="518"/>
      <c r="G296" s="519"/>
    </row>
    <row r="297" spans="1:8" ht="39.75" customHeight="1" x14ac:dyDescent="0.45">
      <c r="A297" s="298" t="s">
        <v>5015</v>
      </c>
      <c r="B297" s="302" t="s">
        <v>8508</v>
      </c>
      <c r="C297" s="300" t="s">
        <v>1944</v>
      </c>
      <c r="D297" s="299" t="s">
        <v>8581</v>
      </c>
      <c r="E297" s="517" t="s">
        <v>1995</v>
      </c>
      <c r="F297" s="518"/>
      <c r="G297" s="519"/>
    </row>
    <row r="298" spans="1:8" ht="39.75" customHeight="1" x14ac:dyDescent="0.45">
      <c r="A298" s="298" t="s">
        <v>5016</v>
      </c>
      <c r="B298" s="302" t="s">
        <v>8508</v>
      </c>
      <c r="C298" s="300" t="s">
        <v>1947</v>
      </c>
      <c r="D298" s="299" t="s">
        <v>8582</v>
      </c>
      <c r="E298" s="517" t="s">
        <v>1996</v>
      </c>
      <c r="F298" s="518"/>
      <c r="G298" s="519"/>
    </row>
    <row r="299" spans="1:8" ht="39.75" customHeight="1" x14ac:dyDescent="0.45">
      <c r="A299" s="298" t="s">
        <v>5017</v>
      </c>
      <c r="B299" s="302" t="s">
        <v>8508</v>
      </c>
      <c r="C299" s="300" t="s">
        <v>1949</v>
      </c>
      <c r="D299" s="314" t="s">
        <v>8583</v>
      </c>
      <c r="E299" s="517" t="s">
        <v>1997</v>
      </c>
      <c r="F299" s="518"/>
      <c r="G299" s="519"/>
    </row>
    <row r="300" spans="1:8" ht="39.75" customHeight="1" x14ac:dyDescent="0.45">
      <c r="A300" s="298" t="s">
        <v>5018</v>
      </c>
      <c r="B300" s="302" t="s">
        <v>8584</v>
      </c>
      <c r="C300" s="300" t="s">
        <v>1944</v>
      </c>
      <c r="D300" s="314" t="s">
        <v>8585</v>
      </c>
      <c r="E300" s="517" t="s">
        <v>1998</v>
      </c>
      <c r="F300" s="518"/>
      <c r="G300" s="519"/>
    </row>
    <row r="301" spans="1:8" ht="39.75" customHeight="1" x14ac:dyDescent="0.45">
      <c r="A301" s="298" t="s">
        <v>5019</v>
      </c>
      <c r="B301" s="302" t="s">
        <v>8584</v>
      </c>
      <c r="C301" s="300" t="s">
        <v>1947</v>
      </c>
      <c r="D301" s="314" t="s">
        <v>8586</v>
      </c>
      <c r="E301" s="517" t="s">
        <v>1999</v>
      </c>
      <c r="F301" s="518"/>
      <c r="G301" s="519"/>
    </row>
    <row r="302" spans="1:8" ht="39.75" customHeight="1" x14ac:dyDescent="0.45">
      <c r="A302" s="298" t="s">
        <v>5020</v>
      </c>
      <c r="B302" s="302" t="s">
        <v>8584</v>
      </c>
      <c r="C302" s="300" t="s">
        <v>1949</v>
      </c>
      <c r="D302" s="314" t="s">
        <v>8587</v>
      </c>
      <c r="E302" s="517" t="s">
        <v>2000</v>
      </c>
      <c r="F302" s="518"/>
      <c r="G302" s="519"/>
    </row>
    <row r="303" spans="1:8" ht="39.75" customHeight="1" x14ac:dyDescent="0.45">
      <c r="A303" s="298" t="s">
        <v>5021</v>
      </c>
      <c r="B303" s="302" t="s">
        <v>8527</v>
      </c>
      <c r="C303" s="300" t="s">
        <v>1944</v>
      </c>
      <c r="D303" s="314" t="s">
        <v>8588</v>
      </c>
      <c r="E303" s="517" t="s">
        <v>2001</v>
      </c>
      <c r="F303" s="518"/>
      <c r="G303" s="519"/>
    </row>
    <row r="304" spans="1:8" ht="39.75" customHeight="1" x14ac:dyDescent="0.45">
      <c r="A304" s="298" t="s">
        <v>5022</v>
      </c>
      <c r="B304" s="302" t="s">
        <v>8527</v>
      </c>
      <c r="C304" s="300" t="s">
        <v>1947</v>
      </c>
      <c r="D304" s="314" t="s">
        <v>8589</v>
      </c>
      <c r="E304" s="517" t="s">
        <v>2002</v>
      </c>
      <c r="F304" s="518"/>
      <c r="G304" s="519"/>
    </row>
    <row r="305" spans="1:8" ht="39.75" customHeight="1" x14ac:dyDescent="0.45">
      <c r="A305" s="298" t="s">
        <v>5023</v>
      </c>
      <c r="B305" s="302" t="s">
        <v>8527</v>
      </c>
      <c r="C305" s="300" t="s">
        <v>1949</v>
      </c>
      <c r="D305" s="314" t="s">
        <v>8590</v>
      </c>
      <c r="E305" s="517" t="s">
        <v>2003</v>
      </c>
      <c r="F305" s="518"/>
      <c r="G305" s="519"/>
    </row>
    <row r="306" spans="1:8" ht="39.75" customHeight="1" x14ac:dyDescent="0.45">
      <c r="A306" s="298" t="s">
        <v>5024</v>
      </c>
      <c r="B306" s="302" t="s">
        <v>8526</v>
      </c>
      <c r="C306" s="300" t="s">
        <v>1944</v>
      </c>
      <c r="D306" s="314" t="s">
        <v>8591</v>
      </c>
      <c r="E306" s="517" t="s">
        <v>2004</v>
      </c>
      <c r="F306" s="518"/>
      <c r="G306" s="518"/>
      <c r="H306" s="519"/>
    </row>
    <row r="307" spans="1:8" ht="39.75" customHeight="1" x14ac:dyDescent="0.45">
      <c r="A307" s="298" t="s">
        <v>5025</v>
      </c>
      <c r="B307" s="302" t="s">
        <v>8526</v>
      </c>
      <c r="C307" s="300" t="s">
        <v>1947</v>
      </c>
      <c r="D307" s="314" t="s">
        <v>8592</v>
      </c>
      <c r="E307" s="517" t="s">
        <v>2005</v>
      </c>
      <c r="F307" s="518"/>
      <c r="G307" s="518"/>
      <c r="H307" s="519"/>
    </row>
    <row r="308" spans="1:8" ht="39.75" customHeight="1" x14ac:dyDescent="0.45">
      <c r="A308" s="298" t="s">
        <v>5026</v>
      </c>
      <c r="B308" s="302" t="s">
        <v>8526</v>
      </c>
      <c r="C308" s="300" t="s">
        <v>1949</v>
      </c>
      <c r="D308" s="314" t="s">
        <v>8593</v>
      </c>
      <c r="E308" s="517" t="s">
        <v>2006</v>
      </c>
      <c r="F308" s="518"/>
      <c r="G308" s="518"/>
      <c r="H308" s="519"/>
    </row>
    <row r="309" spans="1:8" ht="39.75" customHeight="1" x14ac:dyDescent="0.45">
      <c r="A309" s="298" t="s">
        <v>5027</v>
      </c>
      <c r="B309" s="303" t="s">
        <v>8594</v>
      </c>
      <c r="C309" s="300" t="s">
        <v>1944</v>
      </c>
      <c r="D309" s="314" t="s">
        <v>8595</v>
      </c>
      <c r="E309" s="517" t="s">
        <v>2007</v>
      </c>
      <c r="F309" s="518"/>
      <c r="G309" s="518"/>
      <c r="H309" s="519"/>
    </row>
    <row r="310" spans="1:8" ht="39.75" customHeight="1" x14ac:dyDescent="0.45">
      <c r="A310" s="298" t="s">
        <v>5028</v>
      </c>
      <c r="B310" s="303" t="s">
        <v>8594</v>
      </c>
      <c r="C310" s="300" t="s">
        <v>1947</v>
      </c>
      <c r="D310" s="314" t="s">
        <v>8596</v>
      </c>
      <c r="E310" s="517" t="s">
        <v>2008</v>
      </c>
      <c r="F310" s="518"/>
      <c r="G310" s="518"/>
      <c r="H310" s="519"/>
    </row>
    <row r="311" spans="1:8" ht="39.75" customHeight="1" x14ac:dyDescent="0.45">
      <c r="A311" s="298" t="s">
        <v>5029</v>
      </c>
      <c r="B311" s="303" t="s">
        <v>8594</v>
      </c>
      <c r="C311" s="300" t="s">
        <v>1949</v>
      </c>
      <c r="D311" s="299" t="s">
        <v>8597</v>
      </c>
      <c r="E311" s="517" t="s">
        <v>2009</v>
      </c>
      <c r="F311" s="518"/>
      <c r="G311" s="518"/>
      <c r="H311" s="519"/>
    </row>
    <row r="312" spans="1:8" ht="39.75" customHeight="1" x14ac:dyDescent="0.45">
      <c r="A312" s="298" t="s">
        <v>5030</v>
      </c>
      <c r="B312" s="317" t="s">
        <v>2010</v>
      </c>
      <c r="C312" s="524" t="s">
        <v>2011</v>
      </c>
      <c r="D312" s="299" t="s">
        <v>8598</v>
      </c>
      <c r="E312" s="517" t="s">
        <v>8599</v>
      </c>
      <c r="F312" s="518"/>
      <c r="G312" s="518"/>
      <c r="H312" s="519"/>
    </row>
    <row r="313" spans="1:8" ht="39.75" customHeight="1" x14ac:dyDescent="0.45">
      <c r="A313" s="298" t="s">
        <v>5031</v>
      </c>
      <c r="B313" s="317" t="s">
        <v>2010</v>
      </c>
      <c r="C313" s="516"/>
      <c r="D313" s="314" t="s">
        <v>8600</v>
      </c>
      <c r="E313" s="517" t="s">
        <v>8601</v>
      </c>
      <c r="F313" s="518"/>
      <c r="G313" s="518"/>
      <c r="H313" s="519"/>
    </row>
    <row r="314" spans="1:8" ht="39.75" customHeight="1" x14ac:dyDescent="0.45">
      <c r="A314" s="298" t="s">
        <v>5032</v>
      </c>
      <c r="B314" s="317" t="s">
        <v>2010</v>
      </c>
      <c r="C314" s="524" t="s">
        <v>1947</v>
      </c>
      <c r="D314" s="314" t="s">
        <v>8602</v>
      </c>
      <c r="E314" s="517" t="s">
        <v>8603</v>
      </c>
      <c r="F314" s="518"/>
      <c r="G314" s="518"/>
      <c r="H314" s="519"/>
    </row>
    <row r="315" spans="1:8" ht="39.75" customHeight="1" x14ac:dyDescent="0.45">
      <c r="A315" s="298" t="s">
        <v>5033</v>
      </c>
      <c r="B315" s="317" t="s">
        <v>2010</v>
      </c>
      <c r="C315" s="516"/>
      <c r="D315" s="314" t="s">
        <v>8604</v>
      </c>
      <c r="E315" s="517" t="s">
        <v>8605</v>
      </c>
      <c r="F315" s="518"/>
      <c r="G315" s="518"/>
      <c r="H315" s="519"/>
    </row>
    <row r="316" spans="1:8" ht="39.75" customHeight="1" x14ac:dyDescent="0.45">
      <c r="A316" s="298" t="s">
        <v>5034</v>
      </c>
      <c r="B316" s="317" t="s">
        <v>2010</v>
      </c>
      <c r="C316" s="524" t="s">
        <v>1949</v>
      </c>
      <c r="D316" s="314" t="s">
        <v>8606</v>
      </c>
      <c r="E316" s="517" t="s">
        <v>8607</v>
      </c>
      <c r="F316" s="518"/>
      <c r="G316" s="518"/>
      <c r="H316" s="519"/>
    </row>
    <row r="317" spans="1:8" ht="39.75" customHeight="1" x14ac:dyDescent="0.45">
      <c r="A317" s="298" t="s">
        <v>5035</v>
      </c>
      <c r="B317" s="317" t="s">
        <v>2010</v>
      </c>
      <c r="C317" s="516"/>
      <c r="D317" s="314" t="s">
        <v>8608</v>
      </c>
      <c r="E317" s="517" t="s">
        <v>8609</v>
      </c>
      <c r="F317" s="518"/>
      <c r="G317" s="518"/>
      <c r="H317" s="519"/>
    </row>
    <row r="318" spans="1:8" ht="39.75" customHeight="1" x14ac:dyDescent="0.45">
      <c r="A318" s="298" t="s">
        <v>5036</v>
      </c>
      <c r="B318" s="302" t="s">
        <v>8557</v>
      </c>
      <c r="C318" s="300" t="s">
        <v>1944</v>
      </c>
      <c r="D318" s="314" t="s">
        <v>8610</v>
      </c>
      <c r="E318" s="517" t="s">
        <v>2012</v>
      </c>
      <c r="F318" s="518"/>
      <c r="G318" s="518"/>
      <c r="H318" s="519"/>
    </row>
    <row r="319" spans="1:8" ht="39.75" customHeight="1" x14ac:dyDescent="0.45">
      <c r="A319" s="298" t="s">
        <v>5037</v>
      </c>
      <c r="B319" s="302" t="s">
        <v>8557</v>
      </c>
      <c r="C319" s="300" t="s">
        <v>1947</v>
      </c>
      <c r="D319" s="314" t="s">
        <v>8611</v>
      </c>
      <c r="E319" s="517" t="s">
        <v>2013</v>
      </c>
      <c r="F319" s="518"/>
      <c r="G319" s="518"/>
      <c r="H319" s="519"/>
    </row>
    <row r="320" spans="1:8" ht="39.75" customHeight="1" x14ac:dyDescent="0.45">
      <c r="A320" s="298" t="s">
        <v>5038</v>
      </c>
      <c r="B320" s="302" t="s">
        <v>8557</v>
      </c>
      <c r="C320" s="300" t="s">
        <v>1949</v>
      </c>
      <c r="D320" s="314" t="s">
        <v>8612</v>
      </c>
      <c r="E320" s="517" t="s">
        <v>2014</v>
      </c>
      <c r="F320" s="518"/>
      <c r="G320" s="518"/>
      <c r="H320" s="519"/>
    </row>
    <row r="321" spans="1:7" ht="39.75" customHeight="1" x14ac:dyDescent="0.45">
      <c r="A321" s="298" t="s">
        <v>5039</v>
      </c>
      <c r="B321" s="302" t="s">
        <v>8508</v>
      </c>
      <c r="C321" s="300" t="s">
        <v>1944</v>
      </c>
      <c r="D321" s="314" t="s">
        <v>8613</v>
      </c>
      <c r="E321" s="517" t="s">
        <v>2015</v>
      </c>
      <c r="F321" s="518"/>
      <c r="G321" s="519"/>
    </row>
    <row r="322" spans="1:7" ht="39.75" customHeight="1" x14ac:dyDescent="0.45">
      <c r="A322" s="298" t="s">
        <v>5040</v>
      </c>
      <c r="B322" s="302" t="s">
        <v>8508</v>
      </c>
      <c r="C322" s="300" t="s">
        <v>1947</v>
      </c>
      <c r="D322" s="314" t="s">
        <v>8614</v>
      </c>
      <c r="E322" s="517" t="s">
        <v>2016</v>
      </c>
      <c r="F322" s="518"/>
      <c r="G322" s="519"/>
    </row>
    <row r="323" spans="1:7" ht="39.75" customHeight="1" x14ac:dyDescent="0.45">
      <c r="A323" s="298" t="s">
        <v>5041</v>
      </c>
      <c r="B323" s="302" t="s">
        <v>8508</v>
      </c>
      <c r="C323" s="300" t="s">
        <v>1949</v>
      </c>
      <c r="D323" s="314" t="s">
        <v>8615</v>
      </c>
      <c r="E323" s="517" t="s">
        <v>2017</v>
      </c>
      <c r="F323" s="518"/>
      <c r="G323" s="519"/>
    </row>
    <row r="324" spans="1:7" ht="39.75" customHeight="1" x14ac:dyDescent="0.45">
      <c r="A324" s="298" t="s">
        <v>5042</v>
      </c>
      <c r="B324" s="303" t="s">
        <v>8616</v>
      </c>
      <c r="C324" s="300" t="s">
        <v>1944</v>
      </c>
      <c r="D324" s="314" t="s">
        <v>8617</v>
      </c>
      <c r="E324" s="517" t="s">
        <v>2018</v>
      </c>
      <c r="F324" s="518"/>
      <c r="G324" s="519"/>
    </row>
    <row r="325" spans="1:7" ht="39.75" customHeight="1" x14ac:dyDescent="0.45">
      <c r="A325" s="298" t="s">
        <v>5043</v>
      </c>
      <c r="B325" s="303" t="s">
        <v>8616</v>
      </c>
      <c r="C325" s="300" t="s">
        <v>1947</v>
      </c>
      <c r="D325" s="314" t="s">
        <v>8618</v>
      </c>
      <c r="E325" s="517" t="s">
        <v>2019</v>
      </c>
      <c r="F325" s="518"/>
      <c r="G325" s="519"/>
    </row>
    <row r="326" spans="1:7" ht="39.75" customHeight="1" x14ac:dyDescent="0.45">
      <c r="A326" s="298" t="s">
        <v>5044</v>
      </c>
      <c r="B326" s="303" t="s">
        <v>8616</v>
      </c>
      <c r="C326" s="300" t="s">
        <v>1949</v>
      </c>
      <c r="D326" s="299" t="s">
        <v>8619</v>
      </c>
      <c r="E326" s="517" t="s">
        <v>2020</v>
      </c>
      <c r="F326" s="518"/>
      <c r="G326" s="519"/>
    </row>
    <row r="327" spans="1:7" ht="39.75" customHeight="1" x14ac:dyDescent="0.45">
      <c r="A327" s="298" t="s">
        <v>5045</v>
      </c>
      <c r="B327" s="318" t="s">
        <v>2021</v>
      </c>
      <c r="C327" s="300" t="s">
        <v>1944</v>
      </c>
      <c r="D327" s="299" t="s">
        <v>8620</v>
      </c>
      <c r="E327" s="517" t="s">
        <v>2022</v>
      </c>
      <c r="F327" s="518"/>
      <c r="G327" s="519"/>
    </row>
    <row r="328" spans="1:7" ht="39.75" customHeight="1" x14ac:dyDescent="0.45">
      <c r="A328" s="298" t="s">
        <v>5046</v>
      </c>
      <c r="B328" s="318" t="s">
        <v>2021</v>
      </c>
      <c r="C328" s="300" t="s">
        <v>1947</v>
      </c>
      <c r="D328" s="314" t="s">
        <v>8621</v>
      </c>
      <c r="E328" s="517" t="s">
        <v>2023</v>
      </c>
      <c r="F328" s="518"/>
      <c r="G328" s="519"/>
    </row>
    <row r="329" spans="1:7" ht="39.75" customHeight="1" x14ac:dyDescent="0.45">
      <c r="A329" s="298" t="s">
        <v>5047</v>
      </c>
      <c r="B329" s="318" t="s">
        <v>2021</v>
      </c>
      <c r="C329" s="300" t="s">
        <v>1949</v>
      </c>
      <c r="D329" s="314" t="s">
        <v>8622</v>
      </c>
      <c r="E329" s="517" t="s">
        <v>2024</v>
      </c>
      <c r="F329" s="518"/>
      <c r="G329" s="519"/>
    </row>
    <row r="330" spans="1:7" ht="39.75" customHeight="1" x14ac:dyDescent="0.45">
      <c r="A330" s="298" t="s">
        <v>5048</v>
      </c>
      <c r="B330" s="302" t="s">
        <v>8526</v>
      </c>
      <c r="C330" s="300" t="s">
        <v>1944</v>
      </c>
      <c r="D330" s="314" t="s">
        <v>8623</v>
      </c>
      <c r="E330" s="517" t="s">
        <v>2025</v>
      </c>
      <c r="F330" s="518"/>
      <c r="G330" s="519"/>
    </row>
    <row r="331" spans="1:7" ht="39.75" customHeight="1" x14ac:dyDescent="0.45">
      <c r="A331" s="298" t="s">
        <v>5049</v>
      </c>
      <c r="B331" s="302" t="s">
        <v>8526</v>
      </c>
      <c r="C331" s="300" t="s">
        <v>1947</v>
      </c>
      <c r="D331" s="314" t="s">
        <v>8624</v>
      </c>
      <c r="E331" s="517" t="s">
        <v>2026</v>
      </c>
      <c r="F331" s="518"/>
      <c r="G331" s="519"/>
    </row>
    <row r="332" spans="1:7" ht="39.75" customHeight="1" x14ac:dyDescent="0.45">
      <c r="A332" s="298" t="s">
        <v>5050</v>
      </c>
      <c r="B332" s="302" t="s">
        <v>8526</v>
      </c>
      <c r="C332" s="300" t="s">
        <v>1949</v>
      </c>
      <c r="D332" s="314" t="s">
        <v>8625</v>
      </c>
      <c r="E332" s="517" t="s">
        <v>2027</v>
      </c>
      <c r="F332" s="518"/>
      <c r="G332" s="519"/>
    </row>
    <row r="333" spans="1:7" ht="39.75" customHeight="1" x14ac:dyDescent="0.45">
      <c r="A333" s="298" t="s">
        <v>5051</v>
      </c>
      <c r="B333" s="302" t="s">
        <v>8626</v>
      </c>
      <c r="C333" s="300" t="s">
        <v>1944</v>
      </c>
      <c r="D333" s="314" t="s">
        <v>8627</v>
      </c>
      <c r="E333" s="517" t="s">
        <v>2028</v>
      </c>
      <c r="F333" s="518"/>
      <c r="G333" s="519"/>
    </row>
    <row r="334" spans="1:7" ht="39.75" customHeight="1" x14ac:dyDescent="0.45">
      <c r="A334" s="298" t="s">
        <v>5052</v>
      </c>
      <c r="B334" s="302" t="s">
        <v>8626</v>
      </c>
      <c r="C334" s="300" t="s">
        <v>1947</v>
      </c>
      <c r="D334" s="314" t="s">
        <v>8628</v>
      </c>
      <c r="E334" s="517" t="s">
        <v>2029</v>
      </c>
      <c r="F334" s="518"/>
      <c r="G334" s="519"/>
    </row>
    <row r="335" spans="1:7" ht="39.75" customHeight="1" x14ac:dyDescent="0.45">
      <c r="A335" s="298" t="s">
        <v>5053</v>
      </c>
      <c r="B335" s="302" t="s">
        <v>8626</v>
      </c>
      <c r="C335" s="300" t="s">
        <v>1949</v>
      </c>
      <c r="D335" s="314" t="s">
        <v>8629</v>
      </c>
      <c r="E335" s="517" t="s">
        <v>2030</v>
      </c>
      <c r="F335" s="518"/>
      <c r="G335" s="519"/>
    </row>
    <row r="336" spans="1:7" ht="39.75" customHeight="1" x14ac:dyDescent="0.45">
      <c r="A336" s="298" t="s">
        <v>5054</v>
      </c>
      <c r="B336" s="302" t="s">
        <v>8526</v>
      </c>
      <c r="C336" s="300" t="s">
        <v>1944</v>
      </c>
      <c r="D336" s="314" t="s">
        <v>8630</v>
      </c>
      <c r="E336" s="517" t="s">
        <v>2031</v>
      </c>
      <c r="F336" s="518"/>
      <c r="G336" s="519"/>
    </row>
    <row r="337" spans="1:7" ht="39.75" customHeight="1" x14ac:dyDescent="0.45">
      <c r="A337" s="298" t="s">
        <v>5055</v>
      </c>
      <c r="B337" s="302" t="s">
        <v>8526</v>
      </c>
      <c r="C337" s="524" t="s">
        <v>2032</v>
      </c>
      <c r="D337" s="314" t="s">
        <v>8631</v>
      </c>
      <c r="E337" s="525" t="s">
        <v>2033</v>
      </c>
      <c r="F337" s="518"/>
      <c r="G337" s="519"/>
    </row>
    <row r="338" spans="1:7" ht="39.75" customHeight="1" x14ac:dyDescent="0.45">
      <c r="A338" s="298" t="s">
        <v>5056</v>
      </c>
      <c r="B338" s="302" t="s">
        <v>8526</v>
      </c>
      <c r="C338" s="516"/>
      <c r="D338" s="314" t="s">
        <v>8632</v>
      </c>
      <c r="E338" s="525" t="s">
        <v>2034</v>
      </c>
      <c r="F338" s="518"/>
      <c r="G338" s="519"/>
    </row>
    <row r="339" spans="1:7" ht="39.75" customHeight="1" x14ac:dyDescent="0.45">
      <c r="A339" s="298" t="s">
        <v>5057</v>
      </c>
      <c r="B339" s="302" t="s">
        <v>8633</v>
      </c>
      <c r="C339" s="300" t="s">
        <v>1944</v>
      </c>
      <c r="D339" s="314" t="s">
        <v>8634</v>
      </c>
      <c r="E339" s="517" t="s">
        <v>2035</v>
      </c>
      <c r="F339" s="518"/>
      <c r="G339" s="519"/>
    </row>
    <row r="340" spans="1:7" ht="39.75" customHeight="1" x14ac:dyDescent="0.45">
      <c r="A340" s="298" t="s">
        <v>5058</v>
      </c>
      <c r="B340" s="302" t="s">
        <v>8633</v>
      </c>
      <c r="C340" s="524" t="s">
        <v>2032</v>
      </c>
      <c r="D340" s="314" t="s">
        <v>8635</v>
      </c>
      <c r="E340" s="517" t="s">
        <v>2036</v>
      </c>
      <c r="F340" s="518"/>
      <c r="G340" s="519"/>
    </row>
    <row r="341" spans="1:7" ht="39.75" customHeight="1" x14ac:dyDescent="0.45">
      <c r="A341" s="298" t="s">
        <v>5059</v>
      </c>
      <c r="B341" s="302" t="s">
        <v>8633</v>
      </c>
      <c r="C341" s="516"/>
      <c r="D341" s="314" t="s">
        <v>8636</v>
      </c>
      <c r="E341" s="517" t="s">
        <v>2037</v>
      </c>
      <c r="F341" s="518"/>
      <c r="G341" s="519"/>
    </row>
    <row r="342" spans="1:7" ht="39.75" customHeight="1" x14ac:dyDescent="0.45">
      <c r="A342" s="298" t="s">
        <v>5060</v>
      </c>
      <c r="B342" s="314" t="s">
        <v>8526</v>
      </c>
      <c r="C342" s="315" t="s">
        <v>1969</v>
      </c>
      <c r="D342" s="314" t="s">
        <v>8637</v>
      </c>
      <c r="E342" s="517" t="s">
        <v>2038</v>
      </c>
      <c r="F342" s="518"/>
      <c r="G342" s="519"/>
    </row>
    <row r="343" spans="1:7" ht="39.75" customHeight="1" x14ac:dyDescent="0.45">
      <c r="A343" s="298" t="s">
        <v>5061</v>
      </c>
      <c r="B343" s="314" t="s">
        <v>8633</v>
      </c>
      <c r="C343" s="315" t="s">
        <v>1969</v>
      </c>
      <c r="D343" s="314" t="s">
        <v>8638</v>
      </c>
      <c r="E343" s="517" t="s">
        <v>2039</v>
      </c>
      <c r="F343" s="518"/>
      <c r="G343" s="519"/>
    </row>
    <row r="344" spans="1:7" ht="39.75" customHeight="1" x14ac:dyDescent="0.45">
      <c r="A344" s="298" t="s">
        <v>5062</v>
      </c>
      <c r="B344" s="302" t="s">
        <v>8528</v>
      </c>
      <c r="C344" s="300" t="s">
        <v>1944</v>
      </c>
      <c r="D344" s="314" t="s">
        <v>8639</v>
      </c>
      <c r="E344" s="517" t="s">
        <v>2040</v>
      </c>
      <c r="F344" s="518"/>
      <c r="G344" s="519"/>
    </row>
    <row r="345" spans="1:7" ht="39.75" customHeight="1" x14ac:dyDescent="0.45">
      <c r="A345" s="298" t="s">
        <v>5063</v>
      </c>
      <c r="B345" s="302" t="s">
        <v>8528</v>
      </c>
      <c r="C345" s="300" t="s">
        <v>2032</v>
      </c>
      <c r="D345" s="314" t="s">
        <v>8640</v>
      </c>
      <c r="E345" s="517" t="s">
        <v>2041</v>
      </c>
      <c r="F345" s="518"/>
      <c r="G345" s="519"/>
    </row>
    <row r="346" spans="1:7" ht="39.75" customHeight="1" x14ac:dyDescent="0.45">
      <c r="A346" s="298" t="s">
        <v>5064</v>
      </c>
      <c r="B346" s="302" t="s">
        <v>8515</v>
      </c>
      <c r="C346" s="300" t="s">
        <v>1944</v>
      </c>
      <c r="D346" s="314" t="s">
        <v>8641</v>
      </c>
      <c r="E346" s="517" t="s">
        <v>2042</v>
      </c>
      <c r="F346" s="518"/>
      <c r="G346" s="519"/>
    </row>
    <row r="347" spans="1:7" ht="39.75" customHeight="1" x14ac:dyDescent="0.45">
      <c r="A347" s="298" t="s">
        <v>5065</v>
      </c>
      <c r="B347" s="302" t="s">
        <v>8515</v>
      </c>
      <c r="C347" s="300" t="s">
        <v>2032</v>
      </c>
      <c r="D347" s="314" t="s">
        <v>8642</v>
      </c>
      <c r="E347" s="517" t="s">
        <v>2043</v>
      </c>
      <c r="F347" s="518"/>
      <c r="G347" s="519"/>
    </row>
    <row r="348" spans="1:7" ht="39.75" customHeight="1" x14ac:dyDescent="0.45">
      <c r="A348" s="298" t="s">
        <v>5066</v>
      </c>
      <c r="B348" s="302" t="s">
        <v>8557</v>
      </c>
      <c r="C348" s="379" t="s">
        <v>1944</v>
      </c>
      <c r="D348" s="314" t="s">
        <v>8643</v>
      </c>
      <c r="E348" s="517" t="s">
        <v>2044</v>
      </c>
      <c r="F348" s="518"/>
      <c r="G348" s="519"/>
    </row>
    <row r="349" spans="1:7" ht="39.75" customHeight="1" x14ac:dyDescent="0.45">
      <c r="A349" s="298" t="s">
        <v>5067</v>
      </c>
      <c r="B349" s="302" t="s">
        <v>8557</v>
      </c>
      <c r="C349" s="520" t="s">
        <v>2032</v>
      </c>
      <c r="D349" s="388" t="s">
        <v>8644</v>
      </c>
      <c r="E349" s="517" t="s">
        <v>2045</v>
      </c>
      <c r="F349" s="522"/>
      <c r="G349" s="523"/>
    </row>
    <row r="350" spans="1:7" ht="39.75" customHeight="1" x14ac:dyDescent="0.45">
      <c r="A350" s="298" t="s">
        <v>5068</v>
      </c>
      <c r="B350" s="302" t="s">
        <v>8557</v>
      </c>
      <c r="C350" s="521"/>
      <c r="D350" s="388" t="s">
        <v>8645</v>
      </c>
      <c r="E350" s="517" t="s">
        <v>8646</v>
      </c>
      <c r="F350" s="518"/>
      <c r="G350" s="519"/>
    </row>
    <row r="351" spans="1:7" ht="39.75" customHeight="1" x14ac:dyDescent="0.45">
      <c r="A351" s="298" t="s">
        <v>5069</v>
      </c>
      <c r="B351" s="314" t="s">
        <v>8508</v>
      </c>
      <c r="C351" s="300" t="s">
        <v>1969</v>
      </c>
      <c r="D351" s="314" t="s">
        <v>8647</v>
      </c>
      <c r="E351" s="517" t="s">
        <v>2046</v>
      </c>
      <c r="F351" s="518"/>
      <c r="G351" s="519"/>
    </row>
    <row r="352" spans="1:7" ht="39.75" customHeight="1" x14ac:dyDescent="0.45">
      <c r="A352" s="298" t="s">
        <v>5070</v>
      </c>
      <c r="B352" s="314" t="s">
        <v>8584</v>
      </c>
      <c r="C352" s="300" t="s">
        <v>1969</v>
      </c>
      <c r="D352" s="314" t="s">
        <v>8648</v>
      </c>
      <c r="E352" s="517" t="s">
        <v>2047</v>
      </c>
      <c r="F352" s="518"/>
      <c r="G352" s="519"/>
    </row>
    <row r="353" spans="1:7" ht="39.75" customHeight="1" x14ac:dyDescent="0.45">
      <c r="A353" s="298" t="s">
        <v>5071</v>
      </c>
      <c r="B353" s="314" t="s">
        <v>8649</v>
      </c>
      <c r="C353" s="300" t="s">
        <v>1969</v>
      </c>
      <c r="D353" s="314" t="s">
        <v>8650</v>
      </c>
      <c r="E353" s="517" t="s">
        <v>2048</v>
      </c>
      <c r="F353" s="518"/>
      <c r="G353" s="519"/>
    </row>
    <row r="354" spans="1:7" ht="39.75" customHeight="1" x14ac:dyDescent="0.45">
      <c r="A354" s="298" t="s">
        <v>5072</v>
      </c>
      <c r="B354" s="314" t="s">
        <v>8651</v>
      </c>
      <c r="C354" s="300" t="s">
        <v>1969</v>
      </c>
      <c r="D354" s="314" t="s">
        <v>8652</v>
      </c>
      <c r="E354" s="517" t="s">
        <v>2049</v>
      </c>
      <c r="F354" s="518"/>
      <c r="G354" s="519"/>
    </row>
    <row r="355" spans="1:7" ht="39.75" customHeight="1" x14ac:dyDescent="0.45">
      <c r="A355" s="298" t="s">
        <v>5073</v>
      </c>
      <c r="B355" s="314" t="s">
        <v>8508</v>
      </c>
      <c r="C355" s="300" t="s">
        <v>1969</v>
      </c>
      <c r="D355" s="314" t="s">
        <v>8653</v>
      </c>
      <c r="E355" s="517" t="s">
        <v>8654</v>
      </c>
      <c r="F355" s="518"/>
      <c r="G355" s="519"/>
    </row>
    <row r="356" spans="1:7" ht="39.75" customHeight="1" x14ac:dyDescent="0.45">
      <c r="A356" s="298" t="s">
        <v>5074</v>
      </c>
      <c r="B356" s="302" t="s">
        <v>8655</v>
      </c>
      <c r="C356" s="300" t="s">
        <v>1969</v>
      </c>
      <c r="D356" s="314" t="s">
        <v>8656</v>
      </c>
      <c r="E356" s="517" t="s">
        <v>8657</v>
      </c>
      <c r="F356" s="518"/>
      <c r="G356" s="519"/>
    </row>
    <row r="357" spans="1:7" ht="39.75" customHeight="1" x14ac:dyDescent="0.45">
      <c r="A357" s="298" t="s">
        <v>5075</v>
      </c>
      <c r="B357" s="302" t="s">
        <v>8655</v>
      </c>
      <c r="C357" s="300" t="s">
        <v>1969</v>
      </c>
      <c r="D357" s="314" t="s">
        <v>8658</v>
      </c>
      <c r="E357" s="517" t="s">
        <v>8659</v>
      </c>
      <c r="F357" s="518"/>
      <c r="G357" s="519"/>
    </row>
    <row r="358" spans="1:7" ht="39.75" customHeight="1" x14ac:dyDescent="0.45">
      <c r="A358" s="298" t="s">
        <v>5076</v>
      </c>
      <c r="B358" s="314" t="s">
        <v>8528</v>
      </c>
      <c r="C358" s="300" t="s">
        <v>1969</v>
      </c>
      <c r="D358" s="314" t="s">
        <v>8660</v>
      </c>
      <c r="E358" s="517" t="s">
        <v>8661</v>
      </c>
      <c r="F358" s="518"/>
      <c r="G358" s="519"/>
    </row>
    <row r="359" spans="1:7" ht="39.75" customHeight="1" x14ac:dyDescent="0.45">
      <c r="A359" s="298" t="s">
        <v>5077</v>
      </c>
      <c r="B359" s="314" t="s">
        <v>8508</v>
      </c>
      <c r="C359" s="300" t="s">
        <v>1969</v>
      </c>
      <c r="D359" s="314" t="s">
        <v>8662</v>
      </c>
      <c r="E359" s="517" t="s">
        <v>8663</v>
      </c>
      <c r="F359" s="518"/>
      <c r="G359" s="519"/>
    </row>
    <row r="360" spans="1:7" ht="39.75" customHeight="1" x14ac:dyDescent="0.45">
      <c r="A360" s="298" t="s">
        <v>5078</v>
      </c>
      <c r="B360" s="314" t="s">
        <v>8655</v>
      </c>
      <c r="C360" s="300" t="s">
        <v>1969</v>
      </c>
      <c r="D360" s="314" t="s">
        <v>8664</v>
      </c>
      <c r="E360" s="517" t="s">
        <v>8665</v>
      </c>
      <c r="F360" s="518"/>
      <c r="G360" s="519"/>
    </row>
    <row r="361" spans="1:7" ht="39.75" customHeight="1" x14ac:dyDescent="0.45">
      <c r="A361" s="298" t="s">
        <v>5079</v>
      </c>
      <c r="B361" s="314" t="s">
        <v>8528</v>
      </c>
      <c r="C361" s="300" t="s">
        <v>1969</v>
      </c>
      <c r="D361" s="314" t="s">
        <v>8666</v>
      </c>
      <c r="E361" s="517" t="s">
        <v>8667</v>
      </c>
      <c r="F361" s="518"/>
      <c r="G361" s="519"/>
    </row>
    <row r="362" spans="1:7" ht="39.75" customHeight="1" x14ac:dyDescent="0.45">
      <c r="A362" s="298" t="s">
        <v>1971</v>
      </c>
      <c r="B362" s="302" t="s">
        <v>8508</v>
      </c>
      <c r="C362" s="300" t="s">
        <v>1944</v>
      </c>
      <c r="D362" s="314" t="s">
        <v>8668</v>
      </c>
      <c r="E362" s="517" t="s">
        <v>8669</v>
      </c>
      <c r="F362" s="518"/>
      <c r="G362" s="519"/>
    </row>
    <row r="363" spans="1:7" ht="39.75" customHeight="1" x14ac:dyDescent="0.45">
      <c r="A363" s="298" t="s">
        <v>1973</v>
      </c>
      <c r="B363" s="302" t="s">
        <v>8508</v>
      </c>
      <c r="C363" s="300" t="s">
        <v>1947</v>
      </c>
      <c r="D363" s="314" t="s">
        <v>8670</v>
      </c>
      <c r="E363" s="517" t="s">
        <v>8671</v>
      </c>
      <c r="F363" s="518"/>
      <c r="G363" s="519"/>
    </row>
    <row r="364" spans="1:7" ht="39.75" customHeight="1" x14ac:dyDescent="0.45">
      <c r="A364" s="298" t="s">
        <v>1975</v>
      </c>
      <c r="B364" s="302" t="s">
        <v>8508</v>
      </c>
      <c r="C364" s="300" t="s">
        <v>1949</v>
      </c>
      <c r="D364" s="314" t="s">
        <v>8672</v>
      </c>
      <c r="E364" s="517" t="s">
        <v>8673</v>
      </c>
      <c r="F364" s="518"/>
      <c r="G364" s="519"/>
    </row>
    <row r="365" spans="1:7" ht="39.75" customHeight="1" x14ac:dyDescent="0.45">
      <c r="A365" s="298" t="s">
        <v>5080</v>
      </c>
      <c r="B365" s="303" t="s">
        <v>8674</v>
      </c>
      <c r="C365" s="300" t="s">
        <v>1944</v>
      </c>
      <c r="D365" s="314" t="s">
        <v>8675</v>
      </c>
      <c r="E365" s="517" t="s">
        <v>2050</v>
      </c>
      <c r="F365" s="518"/>
      <c r="G365" s="519"/>
    </row>
    <row r="366" spans="1:7" ht="39.75" customHeight="1" x14ac:dyDescent="0.45">
      <c r="A366" s="298" t="s">
        <v>5081</v>
      </c>
      <c r="B366" s="303" t="s">
        <v>8674</v>
      </c>
      <c r="C366" s="300" t="s">
        <v>1947</v>
      </c>
      <c r="D366" s="314" t="s">
        <v>8676</v>
      </c>
      <c r="E366" s="517" t="s">
        <v>2051</v>
      </c>
      <c r="F366" s="518"/>
      <c r="G366" s="519"/>
    </row>
    <row r="367" spans="1:7" ht="39.75" customHeight="1" x14ac:dyDescent="0.45">
      <c r="A367" s="298" t="s">
        <v>5082</v>
      </c>
      <c r="B367" s="303" t="s">
        <v>8674</v>
      </c>
      <c r="C367" s="300" t="s">
        <v>1949</v>
      </c>
      <c r="D367" s="299" t="s">
        <v>8677</v>
      </c>
      <c r="E367" s="517" t="s">
        <v>2052</v>
      </c>
      <c r="F367" s="518"/>
      <c r="G367" s="519"/>
    </row>
    <row r="368" spans="1:7" ht="39.75" customHeight="1" x14ac:dyDescent="0.45">
      <c r="A368" s="298" t="s">
        <v>5083</v>
      </c>
      <c r="B368" s="303" t="s">
        <v>8678</v>
      </c>
      <c r="C368" s="300" t="s">
        <v>1944</v>
      </c>
      <c r="D368" s="299" t="s">
        <v>8679</v>
      </c>
      <c r="E368" s="517" t="s">
        <v>2053</v>
      </c>
      <c r="F368" s="518"/>
      <c r="G368" s="519"/>
    </row>
    <row r="369" spans="1:7" ht="39.75" customHeight="1" x14ac:dyDescent="0.45">
      <c r="A369" s="298" t="s">
        <v>5084</v>
      </c>
      <c r="B369" s="303" t="s">
        <v>8678</v>
      </c>
      <c r="C369" s="300" t="s">
        <v>1947</v>
      </c>
      <c r="D369" s="314" t="s">
        <v>8680</v>
      </c>
      <c r="E369" s="517" t="s">
        <v>2054</v>
      </c>
      <c r="F369" s="518"/>
      <c r="G369" s="519"/>
    </row>
    <row r="370" spans="1:7" ht="39.75" customHeight="1" x14ac:dyDescent="0.45">
      <c r="A370" s="298" t="s">
        <v>5085</v>
      </c>
      <c r="B370" s="303" t="s">
        <v>8678</v>
      </c>
      <c r="C370" s="300" t="s">
        <v>1949</v>
      </c>
      <c r="D370" s="314" t="s">
        <v>8681</v>
      </c>
      <c r="E370" s="517" t="s">
        <v>2055</v>
      </c>
      <c r="F370" s="518"/>
      <c r="G370" s="519"/>
    </row>
    <row r="371" spans="1:7" ht="39.75" customHeight="1" x14ac:dyDescent="0.45">
      <c r="A371" s="298" t="s">
        <v>5086</v>
      </c>
      <c r="B371" s="303" t="s">
        <v>8682</v>
      </c>
      <c r="C371" s="300" t="s">
        <v>1944</v>
      </c>
      <c r="D371" s="314" t="s">
        <v>8683</v>
      </c>
      <c r="E371" s="517" t="s">
        <v>2056</v>
      </c>
      <c r="F371" s="518"/>
      <c r="G371" s="519"/>
    </row>
    <row r="372" spans="1:7" ht="39.75" customHeight="1" x14ac:dyDescent="0.45">
      <c r="A372" s="298" t="s">
        <v>5087</v>
      </c>
      <c r="B372" s="303" t="s">
        <v>8682</v>
      </c>
      <c r="C372" s="300" t="s">
        <v>1947</v>
      </c>
      <c r="D372" s="314" t="s">
        <v>8684</v>
      </c>
      <c r="E372" s="517" t="s">
        <v>2057</v>
      </c>
      <c r="F372" s="518"/>
      <c r="G372" s="519"/>
    </row>
    <row r="373" spans="1:7" ht="39.75" customHeight="1" x14ac:dyDescent="0.45">
      <c r="A373" s="298" t="s">
        <v>5088</v>
      </c>
      <c r="B373" s="303" t="s">
        <v>8682</v>
      </c>
      <c r="C373" s="300" t="s">
        <v>1949</v>
      </c>
      <c r="D373" s="314" t="s">
        <v>8685</v>
      </c>
      <c r="E373" s="517" t="s">
        <v>2058</v>
      </c>
      <c r="F373" s="518"/>
      <c r="G373" s="519"/>
    </row>
    <row r="374" spans="1:7" ht="39.75" customHeight="1" x14ac:dyDescent="0.45">
      <c r="A374" s="298" t="s">
        <v>5089</v>
      </c>
      <c r="B374" s="302" t="s">
        <v>8515</v>
      </c>
      <c r="C374" s="300" t="s">
        <v>1944</v>
      </c>
      <c r="D374" s="314" t="s">
        <v>8686</v>
      </c>
      <c r="E374" s="517" t="s">
        <v>2059</v>
      </c>
      <c r="F374" s="518"/>
      <c r="G374" s="519"/>
    </row>
    <row r="375" spans="1:7" ht="39.75" customHeight="1" x14ac:dyDescent="0.45">
      <c r="A375" s="298" t="s">
        <v>5090</v>
      </c>
      <c r="B375" s="302" t="s">
        <v>8515</v>
      </c>
      <c r="C375" s="300" t="s">
        <v>1947</v>
      </c>
      <c r="D375" s="314" t="s">
        <v>8687</v>
      </c>
      <c r="E375" s="517" t="s">
        <v>2060</v>
      </c>
      <c r="F375" s="518"/>
      <c r="G375" s="519"/>
    </row>
    <row r="376" spans="1:7" ht="39.75" customHeight="1" x14ac:dyDescent="0.45">
      <c r="A376" s="298" t="s">
        <v>5091</v>
      </c>
      <c r="B376" s="302" t="s">
        <v>8515</v>
      </c>
      <c r="C376" s="300" t="s">
        <v>1949</v>
      </c>
      <c r="D376" s="314" t="s">
        <v>8688</v>
      </c>
      <c r="E376" s="517" t="s">
        <v>2061</v>
      </c>
      <c r="F376" s="518"/>
      <c r="G376" s="519"/>
    </row>
    <row r="377" spans="1:7" ht="39.75" customHeight="1" x14ac:dyDescent="0.45">
      <c r="A377" s="298" t="s">
        <v>5092</v>
      </c>
      <c r="B377" s="302" t="s">
        <v>8626</v>
      </c>
      <c r="C377" s="300" t="s">
        <v>1944</v>
      </c>
      <c r="D377" s="314" t="s">
        <v>8689</v>
      </c>
      <c r="E377" s="517" t="s">
        <v>2062</v>
      </c>
      <c r="F377" s="518"/>
      <c r="G377" s="519"/>
    </row>
    <row r="378" spans="1:7" ht="39.75" customHeight="1" x14ac:dyDescent="0.45">
      <c r="A378" s="298" t="s">
        <v>5093</v>
      </c>
      <c r="B378" s="302" t="s">
        <v>8626</v>
      </c>
      <c r="C378" s="300" t="s">
        <v>1947</v>
      </c>
      <c r="D378" s="314" t="s">
        <v>8690</v>
      </c>
      <c r="E378" s="517" t="s">
        <v>2063</v>
      </c>
      <c r="F378" s="518"/>
      <c r="G378" s="519"/>
    </row>
    <row r="379" spans="1:7" ht="39.75" customHeight="1" x14ac:dyDescent="0.45">
      <c r="A379" s="298" t="s">
        <v>5094</v>
      </c>
      <c r="B379" s="302" t="s">
        <v>8626</v>
      </c>
      <c r="C379" s="300" t="s">
        <v>1949</v>
      </c>
      <c r="D379" s="314" t="s">
        <v>8691</v>
      </c>
      <c r="E379" s="517" t="s">
        <v>2064</v>
      </c>
      <c r="F379" s="518"/>
      <c r="G379" s="519"/>
    </row>
    <row r="380" spans="1:7" ht="39.75" customHeight="1" x14ac:dyDescent="0.45">
      <c r="A380" s="298" t="s">
        <v>5095</v>
      </c>
      <c r="B380" s="302" t="s">
        <v>8508</v>
      </c>
      <c r="C380" s="300" t="s">
        <v>1944</v>
      </c>
      <c r="D380" s="314" t="s">
        <v>8692</v>
      </c>
      <c r="E380" s="517" t="s">
        <v>2065</v>
      </c>
      <c r="F380" s="518"/>
      <c r="G380" s="519"/>
    </row>
    <row r="381" spans="1:7" ht="39.75" customHeight="1" x14ac:dyDescent="0.45">
      <c r="A381" s="298" t="s">
        <v>5096</v>
      </c>
      <c r="B381" s="302" t="s">
        <v>8508</v>
      </c>
      <c r="C381" s="300" t="s">
        <v>1947</v>
      </c>
      <c r="D381" s="314" t="s">
        <v>8693</v>
      </c>
      <c r="E381" s="517" t="s">
        <v>2066</v>
      </c>
      <c r="F381" s="518"/>
      <c r="G381" s="519"/>
    </row>
    <row r="382" spans="1:7" ht="39.75" customHeight="1" x14ac:dyDescent="0.45">
      <c r="A382" s="298" t="s">
        <v>5097</v>
      </c>
      <c r="B382" s="302" t="s">
        <v>8508</v>
      </c>
      <c r="C382" s="300" t="s">
        <v>1949</v>
      </c>
      <c r="D382" s="314" t="s">
        <v>8694</v>
      </c>
      <c r="E382" s="517" t="s">
        <v>2067</v>
      </c>
      <c r="F382" s="518"/>
      <c r="G382" s="519"/>
    </row>
    <row r="383" spans="1:7" ht="39.75" customHeight="1" x14ac:dyDescent="0.45">
      <c r="A383" s="298" t="s">
        <v>5098</v>
      </c>
      <c r="B383" s="303" t="s">
        <v>8695</v>
      </c>
      <c r="C383" s="300" t="s">
        <v>1944</v>
      </c>
      <c r="D383" s="314" t="s">
        <v>8696</v>
      </c>
      <c r="E383" s="517" t="s">
        <v>2068</v>
      </c>
      <c r="F383" s="518"/>
      <c r="G383" s="519"/>
    </row>
    <row r="384" spans="1:7" ht="39.75" customHeight="1" x14ac:dyDescent="0.45">
      <c r="A384" s="298" t="s">
        <v>5099</v>
      </c>
      <c r="B384" s="303" t="s">
        <v>8695</v>
      </c>
      <c r="C384" s="300" t="s">
        <v>1947</v>
      </c>
      <c r="D384" s="314" t="s">
        <v>8697</v>
      </c>
      <c r="E384" s="517" t="s">
        <v>2069</v>
      </c>
      <c r="F384" s="518"/>
      <c r="G384" s="519"/>
    </row>
    <row r="385" spans="1:8" ht="39.75" customHeight="1" x14ac:dyDescent="0.45">
      <c r="A385" s="298" t="s">
        <v>5100</v>
      </c>
      <c r="B385" s="303" t="s">
        <v>8695</v>
      </c>
      <c r="C385" s="300" t="s">
        <v>1949</v>
      </c>
      <c r="D385" s="299" t="s">
        <v>8698</v>
      </c>
      <c r="E385" s="517" t="s">
        <v>2070</v>
      </c>
      <c r="F385" s="518"/>
      <c r="G385" s="519"/>
    </row>
    <row r="386" spans="1:8" ht="39.75" customHeight="1" x14ac:dyDescent="0.45">
      <c r="A386" s="298" t="s">
        <v>5101</v>
      </c>
      <c r="B386" s="303" t="s">
        <v>2071</v>
      </c>
      <c r="C386" s="300" t="s">
        <v>1944</v>
      </c>
      <c r="D386" s="299" t="s">
        <v>8699</v>
      </c>
      <c r="E386" s="517" t="s">
        <v>8700</v>
      </c>
      <c r="F386" s="518"/>
      <c r="G386" s="519"/>
    </row>
    <row r="387" spans="1:8" ht="39.75" customHeight="1" x14ac:dyDescent="0.45">
      <c r="A387" s="298" t="s">
        <v>5102</v>
      </c>
      <c r="B387" s="303" t="s">
        <v>2071</v>
      </c>
      <c r="C387" s="300" t="s">
        <v>1947</v>
      </c>
      <c r="D387" s="314" t="s">
        <v>8701</v>
      </c>
      <c r="E387" s="517" t="s">
        <v>8702</v>
      </c>
      <c r="F387" s="518"/>
      <c r="G387" s="519"/>
    </row>
    <row r="388" spans="1:8" ht="39.75" customHeight="1" x14ac:dyDescent="0.45">
      <c r="A388" s="298" t="s">
        <v>5103</v>
      </c>
      <c r="B388" s="303" t="s">
        <v>2071</v>
      </c>
      <c r="C388" s="300" t="s">
        <v>1949</v>
      </c>
      <c r="D388" s="314" t="s">
        <v>8703</v>
      </c>
      <c r="E388" s="517" t="s">
        <v>8704</v>
      </c>
      <c r="F388" s="518"/>
      <c r="G388" s="519"/>
    </row>
    <row r="389" spans="1:8" ht="39.75" customHeight="1" x14ac:dyDescent="0.45">
      <c r="A389" s="298" t="s">
        <v>5104</v>
      </c>
      <c r="B389" s="302" t="s">
        <v>8557</v>
      </c>
      <c r="C389" s="300" t="s">
        <v>1944</v>
      </c>
      <c r="D389" s="314" t="s">
        <v>8705</v>
      </c>
      <c r="E389" s="517" t="s">
        <v>2072</v>
      </c>
      <c r="F389" s="518"/>
      <c r="G389" s="519"/>
    </row>
    <row r="390" spans="1:8" ht="39.75" customHeight="1" x14ac:dyDescent="0.45">
      <c r="A390" s="298" t="s">
        <v>5105</v>
      </c>
      <c r="B390" s="302" t="s">
        <v>8557</v>
      </c>
      <c r="C390" s="300" t="s">
        <v>1944</v>
      </c>
      <c r="D390" s="314" t="s">
        <v>8706</v>
      </c>
      <c r="E390" s="517" t="s">
        <v>8707</v>
      </c>
      <c r="F390" s="518"/>
      <c r="G390" s="519"/>
    </row>
    <row r="391" spans="1:8" ht="39.75" customHeight="1" x14ac:dyDescent="0.45">
      <c r="A391" s="298" t="s">
        <v>5106</v>
      </c>
      <c r="B391" s="302" t="s">
        <v>8557</v>
      </c>
      <c r="C391" s="300" t="s">
        <v>1947</v>
      </c>
      <c r="D391" s="314" t="s">
        <v>8708</v>
      </c>
      <c r="E391" s="517" t="s">
        <v>2073</v>
      </c>
      <c r="F391" s="518"/>
      <c r="G391" s="519"/>
    </row>
    <row r="392" spans="1:8" ht="39.75" customHeight="1" x14ac:dyDescent="0.45">
      <c r="A392" s="298" t="s">
        <v>5107</v>
      </c>
      <c r="B392" s="302" t="s">
        <v>8557</v>
      </c>
      <c r="C392" s="300" t="s">
        <v>1947</v>
      </c>
      <c r="D392" s="314" t="s">
        <v>8709</v>
      </c>
      <c r="E392" s="517" t="s">
        <v>8710</v>
      </c>
      <c r="F392" s="518"/>
      <c r="G392" s="519"/>
    </row>
    <row r="393" spans="1:8" ht="39.75" customHeight="1" x14ac:dyDescent="0.45">
      <c r="A393" s="298" t="s">
        <v>5108</v>
      </c>
      <c r="B393" s="302" t="s">
        <v>8557</v>
      </c>
      <c r="C393" s="300" t="s">
        <v>1949</v>
      </c>
      <c r="D393" s="314" t="s">
        <v>8711</v>
      </c>
      <c r="E393" s="517" t="s">
        <v>2074</v>
      </c>
      <c r="F393" s="518"/>
      <c r="G393" s="519"/>
    </row>
    <row r="394" spans="1:8" ht="39.75" customHeight="1" x14ac:dyDescent="0.45">
      <c r="A394" s="298" t="s">
        <v>5109</v>
      </c>
      <c r="B394" s="302" t="s">
        <v>8557</v>
      </c>
      <c r="C394" s="300" t="s">
        <v>1949</v>
      </c>
      <c r="D394" s="314" t="s">
        <v>8712</v>
      </c>
      <c r="E394" s="517" t="s">
        <v>8713</v>
      </c>
      <c r="F394" s="518"/>
      <c r="G394" s="519"/>
    </row>
    <row r="395" spans="1:8" ht="39.75" customHeight="1" x14ac:dyDescent="0.45">
      <c r="A395" s="298" t="s">
        <v>5110</v>
      </c>
      <c r="B395" s="302" t="s">
        <v>8651</v>
      </c>
      <c r="C395" s="300" t="s">
        <v>1944</v>
      </c>
      <c r="D395" s="314" t="s">
        <v>8714</v>
      </c>
      <c r="E395" s="517" t="s">
        <v>2075</v>
      </c>
      <c r="F395" s="518"/>
      <c r="G395" s="519"/>
    </row>
    <row r="396" spans="1:8" ht="39.75" customHeight="1" x14ac:dyDescent="0.45">
      <c r="A396" s="298" t="s">
        <v>5111</v>
      </c>
      <c r="B396" s="302" t="s">
        <v>8651</v>
      </c>
      <c r="C396" s="300" t="s">
        <v>1947</v>
      </c>
      <c r="D396" s="314" t="s">
        <v>8715</v>
      </c>
      <c r="E396" s="517" t="s">
        <v>2076</v>
      </c>
      <c r="F396" s="518"/>
      <c r="G396" s="519"/>
    </row>
    <row r="397" spans="1:8" ht="39.75" customHeight="1" x14ac:dyDescent="0.45">
      <c r="A397" s="298" t="s">
        <v>5112</v>
      </c>
      <c r="B397" s="302" t="s">
        <v>8651</v>
      </c>
      <c r="C397" s="300" t="s">
        <v>1949</v>
      </c>
      <c r="D397" s="314" t="s">
        <v>8716</v>
      </c>
      <c r="E397" s="517" t="s">
        <v>2077</v>
      </c>
      <c r="F397" s="518"/>
      <c r="G397" s="519"/>
    </row>
    <row r="398" spans="1:8" ht="39.75" customHeight="1" x14ac:dyDescent="0.45">
      <c r="A398" s="298" t="s">
        <v>5113</v>
      </c>
      <c r="B398" s="303" t="s">
        <v>8717</v>
      </c>
      <c r="C398" s="300" t="s">
        <v>1944</v>
      </c>
      <c r="D398" s="314" t="s">
        <v>8718</v>
      </c>
      <c r="E398" s="517" t="s">
        <v>2078</v>
      </c>
      <c r="F398" s="518"/>
      <c r="G398" s="518"/>
      <c r="H398" s="519"/>
    </row>
    <row r="399" spans="1:8" ht="39.75" customHeight="1" x14ac:dyDescent="0.45">
      <c r="A399" s="298" t="s">
        <v>5114</v>
      </c>
      <c r="B399" s="303" t="s">
        <v>8717</v>
      </c>
      <c r="C399" s="300" t="s">
        <v>1944</v>
      </c>
      <c r="D399" s="314" t="s">
        <v>8719</v>
      </c>
      <c r="E399" s="517" t="s">
        <v>8720</v>
      </c>
      <c r="F399" s="518"/>
      <c r="G399" s="518"/>
      <c r="H399" s="519"/>
    </row>
    <row r="400" spans="1:8" ht="39.75" customHeight="1" x14ac:dyDescent="0.45">
      <c r="A400" s="298" t="s">
        <v>5115</v>
      </c>
      <c r="B400" s="303" t="s">
        <v>8717</v>
      </c>
      <c r="C400" s="300" t="s">
        <v>1947</v>
      </c>
      <c r="D400" s="314" t="s">
        <v>8721</v>
      </c>
      <c r="E400" s="517" t="s">
        <v>2079</v>
      </c>
      <c r="F400" s="518"/>
      <c r="G400" s="518"/>
      <c r="H400" s="519"/>
    </row>
    <row r="401" spans="1:9" ht="39.75" customHeight="1" x14ac:dyDescent="0.45">
      <c r="A401" s="298" t="s">
        <v>5116</v>
      </c>
      <c r="B401" s="303" t="s">
        <v>8717</v>
      </c>
      <c r="C401" s="300" t="s">
        <v>1947</v>
      </c>
      <c r="D401" s="314" t="s">
        <v>8722</v>
      </c>
      <c r="E401" s="517" t="s">
        <v>2080</v>
      </c>
      <c r="F401" s="518"/>
      <c r="G401" s="518"/>
      <c r="H401" s="519"/>
    </row>
    <row r="402" spans="1:9" ht="39.75" customHeight="1" x14ac:dyDescent="0.45">
      <c r="A402" s="298" t="s">
        <v>5117</v>
      </c>
      <c r="B402" s="303" t="s">
        <v>8717</v>
      </c>
      <c r="C402" s="300" t="s">
        <v>1949</v>
      </c>
      <c r="D402" s="314" t="s">
        <v>8723</v>
      </c>
      <c r="E402" s="517" t="s">
        <v>2081</v>
      </c>
      <c r="F402" s="518"/>
      <c r="G402" s="518"/>
      <c r="H402" s="519"/>
    </row>
    <row r="403" spans="1:9" ht="39.75" customHeight="1" x14ac:dyDescent="0.45">
      <c r="A403" s="298" t="s">
        <v>5118</v>
      </c>
      <c r="B403" s="303" t="s">
        <v>8717</v>
      </c>
      <c r="C403" s="300" t="s">
        <v>1949</v>
      </c>
      <c r="D403" s="299" t="s">
        <v>8724</v>
      </c>
      <c r="E403" s="517" t="s">
        <v>2082</v>
      </c>
      <c r="F403" s="518"/>
      <c r="G403" s="518"/>
      <c r="H403" s="519"/>
    </row>
    <row r="404" spans="1:9" ht="39.75" customHeight="1" x14ac:dyDescent="0.45">
      <c r="A404" s="298" t="s">
        <v>5119</v>
      </c>
      <c r="B404" s="319" t="s">
        <v>2083</v>
      </c>
      <c r="C404" s="300" t="s">
        <v>1944</v>
      </c>
      <c r="D404" s="299" t="s">
        <v>8725</v>
      </c>
      <c r="E404" s="517" t="s">
        <v>2084</v>
      </c>
      <c r="F404" s="518"/>
      <c r="G404" s="518"/>
      <c r="H404" s="519"/>
    </row>
    <row r="405" spans="1:9" ht="39.75" customHeight="1" x14ac:dyDescent="0.45">
      <c r="A405" s="298" t="s">
        <v>5120</v>
      </c>
      <c r="B405" s="319" t="s">
        <v>2083</v>
      </c>
      <c r="C405" s="300" t="s">
        <v>1947</v>
      </c>
      <c r="D405" s="314" t="s">
        <v>8726</v>
      </c>
      <c r="E405" s="517" t="s">
        <v>2085</v>
      </c>
      <c r="F405" s="518"/>
      <c r="G405" s="518"/>
      <c r="H405" s="519"/>
    </row>
    <row r="406" spans="1:9" ht="39.75" customHeight="1" x14ac:dyDescent="0.45">
      <c r="A406" s="298" t="s">
        <v>5121</v>
      </c>
      <c r="B406" s="319" t="s">
        <v>2083</v>
      </c>
      <c r="C406" s="300" t="s">
        <v>1949</v>
      </c>
      <c r="D406" s="314" t="s">
        <v>8727</v>
      </c>
      <c r="E406" s="517" t="s">
        <v>2086</v>
      </c>
      <c r="F406" s="518"/>
      <c r="G406" s="518"/>
      <c r="H406" s="519"/>
    </row>
    <row r="407" spans="1:9" ht="39.75" customHeight="1" x14ac:dyDescent="0.45">
      <c r="A407" s="298" t="s">
        <v>2087</v>
      </c>
      <c r="B407" s="299" t="s">
        <v>578</v>
      </c>
      <c r="D407" s="299" t="s">
        <v>579</v>
      </c>
      <c r="E407" s="380" t="s">
        <v>580</v>
      </c>
      <c r="F407" s="391"/>
      <c r="G407" s="391"/>
      <c r="H407" s="391"/>
      <c r="I407" s="388"/>
    </row>
    <row r="408" spans="1:9" ht="39.75" customHeight="1" x14ac:dyDescent="0.45">
      <c r="A408" s="298" t="s">
        <v>2088</v>
      </c>
      <c r="B408" s="299" t="s">
        <v>578</v>
      </c>
      <c r="D408" s="299" t="s">
        <v>581</v>
      </c>
      <c r="E408" s="380" t="s">
        <v>582</v>
      </c>
      <c r="F408" s="391"/>
      <c r="G408" s="391"/>
      <c r="H408" s="391"/>
      <c r="I408" s="388"/>
    </row>
    <row r="409" spans="1:9" ht="39.75" customHeight="1" x14ac:dyDescent="0.45">
      <c r="A409" s="298" t="s">
        <v>2089</v>
      </c>
      <c r="B409" s="299" t="s">
        <v>578</v>
      </c>
      <c r="D409" s="299" t="s">
        <v>583</v>
      </c>
      <c r="E409" s="380" t="s">
        <v>584</v>
      </c>
      <c r="F409" s="391"/>
      <c r="G409" s="391"/>
      <c r="H409" s="391"/>
      <c r="I409" s="388"/>
    </row>
    <row r="410" spans="1:9" ht="39.75" customHeight="1" x14ac:dyDescent="0.45">
      <c r="A410" s="298" t="s">
        <v>2090</v>
      </c>
      <c r="B410" s="299" t="s">
        <v>585</v>
      </c>
      <c r="D410" s="299" t="s">
        <v>586</v>
      </c>
      <c r="E410" s="380" t="s">
        <v>587</v>
      </c>
      <c r="F410" s="391"/>
      <c r="G410" s="391"/>
      <c r="H410" s="391"/>
      <c r="I410" s="388"/>
    </row>
    <row r="411" spans="1:9" ht="39.75" customHeight="1" x14ac:dyDescent="0.45">
      <c r="A411" s="298" t="s">
        <v>2091</v>
      </c>
      <c r="B411" s="299" t="s">
        <v>585</v>
      </c>
      <c r="D411" s="299" t="s">
        <v>588</v>
      </c>
      <c r="E411" s="380" t="s">
        <v>589</v>
      </c>
      <c r="F411" s="391"/>
      <c r="G411" s="391"/>
      <c r="H411" s="391"/>
      <c r="I411" s="388"/>
    </row>
    <row r="412" spans="1:9" ht="39.75" customHeight="1" x14ac:dyDescent="0.45">
      <c r="A412" s="298" t="s">
        <v>2092</v>
      </c>
      <c r="B412" s="299" t="s">
        <v>590</v>
      </c>
      <c r="D412" s="299" t="s">
        <v>591</v>
      </c>
      <c r="E412" s="380" t="s">
        <v>584</v>
      </c>
      <c r="F412" s="391"/>
      <c r="G412" s="391"/>
      <c r="H412" s="391"/>
      <c r="I412" s="388"/>
    </row>
    <row r="413" spans="1:9" ht="39.75" customHeight="1" x14ac:dyDescent="0.45">
      <c r="A413" s="298" t="s">
        <v>2093</v>
      </c>
      <c r="B413" s="299" t="s">
        <v>590</v>
      </c>
      <c r="D413" s="299" t="s">
        <v>592</v>
      </c>
      <c r="E413" s="380" t="s">
        <v>593</v>
      </c>
      <c r="F413" s="391"/>
      <c r="G413" s="391"/>
      <c r="H413" s="391"/>
      <c r="I413" s="388"/>
    </row>
    <row r="414" spans="1:9" ht="39.75" customHeight="1" x14ac:dyDescent="0.45">
      <c r="A414" s="298" t="s">
        <v>2094</v>
      </c>
      <c r="B414" s="299" t="s">
        <v>594</v>
      </c>
      <c r="D414" s="299" t="s">
        <v>595</v>
      </c>
      <c r="E414" s="380" t="s">
        <v>584</v>
      </c>
      <c r="F414" s="391"/>
      <c r="G414" s="391"/>
      <c r="H414" s="391"/>
      <c r="I414" s="388"/>
    </row>
    <row r="415" spans="1:9" ht="39.75" customHeight="1" x14ac:dyDescent="0.45">
      <c r="A415" s="298" t="s">
        <v>2095</v>
      </c>
      <c r="B415" s="299" t="s">
        <v>594</v>
      </c>
      <c r="D415" s="299" t="s">
        <v>596</v>
      </c>
      <c r="E415" s="380" t="s">
        <v>597</v>
      </c>
      <c r="F415" s="391"/>
      <c r="G415" s="391"/>
      <c r="H415" s="391"/>
      <c r="I415" s="388"/>
    </row>
    <row r="416" spans="1:9" ht="39.75" customHeight="1" x14ac:dyDescent="0.45">
      <c r="A416" s="298" t="s">
        <v>2096</v>
      </c>
      <c r="B416" s="299" t="s">
        <v>594</v>
      </c>
      <c r="D416" s="299" t="s">
        <v>598</v>
      </c>
      <c r="E416" s="380" t="s">
        <v>593</v>
      </c>
      <c r="F416" s="391"/>
      <c r="G416" s="391"/>
      <c r="H416" s="391"/>
      <c r="I416" s="388"/>
    </row>
    <row r="417" spans="1:9" ht="39.75" customHeight="1" x14ac:dyDescent="0.45">
      <c r="A417" s="298" t="s">
        <v>2097</v>
      </c>
      <c r="B417" s="299" t="s">
        <v>599</v>
      </c>
      <c r="D417" s="299" t="s">
        <v>600</v>
      </c>
      <c r="E417" s="380" t="s">
        <v>601</v>
      </c>
      <c r="F417" s="391"/>
      <c r="G417" s="391"/>
      <c r="H417" s="391"/>
      <c r="I417" s="388"/>
    </row>
    <row r="418" spans="1:9" ht="39.75" customHeight="1" x14ac:dyDescent="0.45">
      <c r="A418" s="298" t="s">
        <v>2098</v>
      </c>
      <c r="B418" s="299" t="s">
        <v>602</v>
      </c>
      <c r="D418" s="299" t="s">
        <v>603</v>
      </c>
      <c r="E418" s="380" t="s">
        <v>584</v>
      </c>
      <c r="F418" s="391"/>
      <c r="G418" s="391"/>
      <c r="H418" s="391"/>
      <c r="I418" s="388"/>
    </row>
    <row r="419" spans="1:9" ht="39.75" customHeight="1" x14ac:dyDescent="0.45">
      <c r="A419" s="298" t="s">
        <v>2099</v>
      </c>
      <c r="B419" s="299" t="s">
        <v>604</v>
      </c>
      <c r="D419" s="299" t="s">
        <v>605</v>
      </c>
      <c r="E419" s="380" t="s">
        <v>597</v>
      </c>
      <c r="F419" s="391"/>
      <c r="G419" s="391"/>
      <c r="H419" s="391"/>
      <c r="I419" s="388"/>
    </row>
    <row r="420" spans="1:9" ht="39.75" customHeight="1" x14ac:dyDescent="0.45">
      <c r="A420" s="298" t="s">
        <v>2100</v>
      </c>
      <c r="B420" s="299" t="s">
        <v>604</v>
      </c>
      <c r="D420" s="299" t="s">
        <v>606</v>
      </c>
      <c r="E420" s="380" t="s">
        <v>607</v>
      </c>
      <c r="F420" s="391"/>
      <c r="G420" s="391"/>
      <c r="H420" s="391"/>
      <c r="I420" s="388"/>
    </row>
    <row r="421" spans="1:9" ht="39.75" customHeight="1" x14ac:dyDescent="0.45">
      <c r="A421" s="298" t="s">
        <v>2101</v>
      </c>
      <c r="B421" s="299" t="s">
        <v>604</v>
      </c>
      <c r="D421" s="299" t="s">
        <v>608</v>
      </c>
      <c r="E421" s="380" t="s">
        <v>609</v>
      </c>
      <c r="F421" s="391"/>
      <c r="G421" s="391"/>
      <c r="H421" s="391"/>
      <c r="I421" s="388"/>
    </row>
    <row r="422" spans="1:9" ht="39.75" customHeight="1" x14ac:dyDescent="0.45">
      <c r="A422" s="298" t="s">
        <v>2102</v>
      </c>
      <c r="B422" s="299" t="s">
        <v>604</v>
      </c>
      <c r="D422" s="299" t="s">
        <v>610</v>
      </c>
      <c r="E422" s="380" t="s">
        <v>611</v>
      </c>
      <c r="F422" s="391"/>
      <c r="G422" s="391"/>
      <c r="H422" s="391"/>
      <c r="I422" s="388"/>
    </row>
    <row r="423" spans="1:9" ht="39.75" customHeight="1" x14ac:dyDescent="0.45">
      <c r="A423" s="298" t="s">
        <v>2103</v>
      </c>
      <c r="B423" s="299" t="s">
        <v>612</v>
      </c>
      <c r="D423" s="299" t="s">
        <v>613</v>
      </c>
      <c r="E423" s="380" t="s">
        <v>614</v>
      </c>
      <c r="F423" s="391"/>
      <c r="G423" s="391"/>
      <c r="H423" s="391"/>
      <c r="I423" s="388"/>
    </row>
    <row r="424" spans="1:9" ht="39.75" customHeight="1" x14ac:dyDescent="0.45">
      <c r="A424" s="298" t="s">
        <v>5122</v>
      </c>
      <c r="B424" s="299" t="s">
        <v>578</v>
      </c>
      <c r="D424" s="299" t="s">
        <v>2104</v>
      </c>
      <c r="E424" s="380" t="s">
        <v>2105</v>
      </c>
      <c r="F424" s="391"/>
      <c r="G424" s="391"/>
      <c r="H424" s="388"/>
    </row>
    <row r="425" spans="1:9" ht="39.75" customHeight="1" x14ac:dyDescent="0.45">
      <c r="A425" s="298" t="s">
        <v>5123</v>
      </c>
      <c r="B425" s="299" t="s">
        <v>578</v>
      </c>
      <c r="D425" s="299" t="s">
        <v>2107</v>
      </c>
      <c r="E425" s="380" t="s">
        <v>2108</v>
      </c>
      <c r="F425" s="391"/>
      <c r="G425" s="391"/>
      <c r="H425" s="388"/>
    </row>
    <row r="426" spans="1:9" ht="39.75" customHeight="1" x14ac:dyDescent="0.45">
      <c r="A426" s="298" t="s">
        <v>5124</v>
      </c>
      <c r="B426" s="299" t="s">
        <v>585</v>
      </c>
      <c r="D426" s="299" t="s">
        <v>2110</v>
      </c>
      <c r="E426" s="380" t="s">
        <v>2111</v>
      </c>
      <c r="F426" s="391"/>
      <c r="G426" s="391"/>
      <c r="H426" s="388"/>
    </row>
    <row r="427" spans="1:9" ht="39.75" customHeight="1" x14ac:dyDescent="0.45">
      <c r="A427" s="298" t="s">
        <v>5125</v>
      </c>
      <c r="B427" s="299" t="s">
        <v>585</v>
      </c>
      <c r="D427" s="299" t="s">
        <v>2113</v>
      </c>
      <c r="E427" s="380" t="s">
        <v>2114</v>
      </c>
      <c r="F427" s="391"/>
      <c r="G427" s="391"/>
      <c r="H427" s="388"/>
    </row>
    <row r="428" spans="1:9" ht="39.75" customHeight="1" x14ac:dyDescent="0.45">
      <c r="A428" s="298" t="s">
        <v>5126</v>
      </c>
      <c r="B428" s="299" t="s">
        <v>590</v>
      </c>
      <c r="D428" s="299" t="s">
        <v>2116</v>
      </c>
      <c r="E428" s="380" t="s">
        <v>2117</v>
      </c>
      <c r="F428" s="391"/>
      <c r="G428" s="391"/>
      <c r="H428" s="388"/>
    </row>
    <row r="429" spans="1:9" ht="39.75" customHeight="1" x14ac:dyDescent="0.45">
      <c r="A429" s="298" t="s">
        <v>5127</v>
      </c>
      <c r="B429" s="299" t="s">
        <v>590</v>
      </c>
      <c r="D429" s="299" t="s">
        <v>2119</v>
      </c>
      <c r="E429" s="380" t="s">
        <v>2120</v>
      </c>
      <c r="F429" s="391"/>
      <c r="G429" s="391"/>
      <c r="H429" s="388"/>
    </row>
    <row r="430" spans="1:9" ht="39.75" customHeight="1" x14ac:dyDescent="0.45">
      <c r="A430" s="298" t="s">
        <v>5128</v>
      </c>
      <c r="B430" s="299" t="s">
        <v>594</v>
      </c>
      <c r="D430" s="299" t="s">
        <v>2122</v>
      </c>
      <c r="E430" s="380" t="s">
        <v>2117</v>
      </c>
      <c r="F430" s="391"/>
      <c r="G430" s="391"/>
      <c r="H430" s="388"/>
    </row>
    <row r="431" spans="1:9" ht="39.75" customHeight="1" x14ac:dyDescent="0.45">
      <c r="A431" s="298" t="s">
        <v>5129</v>
      </c>
      <c r="B431" s="299" t="s">
        <v>594</v>
      </c>
      <c r="D431" s="299" t="s">
        <v>2124</v>
      </c>
      <c r="E431" s="380" t="s">
        <v>2125</v>
      </c>
      <c r="F431" s="391"/>
      <c r="G431" s="391"/>
      <c r="H431" s="388"/>
    </row>
    <row r="432" spans="1:9" ht="39.75" customHeight="1" x14ac:dyDescent="0.45">
      <c r="A432" s="298" t="s">
        <v>5130</v>
      </c>
      <c r="B432" s="299" t="s">
        <v>594</v>
      </c>
      <c r="D432" s="299" t="s">
        <v>2127</v>
      </c>
      <c r="E432" s="380" t="s">
        <v>2120</v>
      </c>
      <c r="F432" s="391"/>
      <c r="G432" s="391"/>
      <c r="H432" s="388"/>
    </row>
    <row r="433" spans="1:8" ht="39.75" customHeight="1" x14ac:dyDescent="0.45">
      <c r="A433" s="298" t="s">
        <v>5131</v>
      </c>
      <c r="B433" s="299" t="s">
        <v>2129</v>
      </c>
      <c r="D433" s="299" t="s">
        <v>2130</v>
      </c>
      <c r="E433" s="380" t="s">
        <v>2117</v>
      </c>
      <c r="F433" s="391"/>
      <c r="G433" s="391"/>
      <c r="H433" s="388"/>
    </row>
    <row r="434" spans="1:8" ht="39.75" customHeight="1" x14ac:dyDescent="0.45">
      <c r="A434" s="298" t="s">
        <v>5132</v>
      </c>
      <c r="B434" s="299" t="s">
        <v>599</v>
      </c>
      <c r="D434" s="299" t="s">
        <v>2132</v>
      </c>
      <c r="E434" s="380" t="s">
        <v>2133</v>
      </c>
      <c r="F434" s="391"/>
      <c r="G434" s="391"/>
      <c r="H434" s="388"/>
    </row>
    <row r="435" spans="1:8" ht="39.75" customHeight="1" x14ac:dyDescent="0.45">
      <c r="A435" s="298" t="s">
        <v>5133</v>
      </c>
      <c r="B435" s="299" t="s">
        <v>602</v>
      </c>
      <c r="D435" s="299" t="s">
        <v>2135</v>
      </c>
      <c r="E435" s="380" t="s">
        <v>2117</v>
      </c>
      <c r="F435" s="391"/>
      <c r="G435" s="391"/>
      <c r="H435" s="388"/>
    </row>
    <row r="436" spans="1:8" ht="39.75" customHeight="1" x14ac:dyDescent="0.45">
      <c r="A436" s="298" t="s">
        <v>5134</v>
      </c>
      <c r="B436" s="299" t="s">
        <v>604</v>
      </c>
      <c r="D436" s="299" t="s">
        <v>2137</v>
      </c>
      <c r="E436" s="380" t="s">
        <v>2125</v>
      </c>
      <c r="F436" s="391"/>
      <c r="G436" s="391"/>
      <c r="H436" s="388"/>
    </row>
    <row r="437" spans="1:8" ht="39.75" customHeight="1" x14ac:dyDescent="0.45">
      <c r="A437" s="298" t="s">
        <v>5135</v>
      </c>
      <c r="B437" s="299" t="s">
        <v>604</v>
      </c>
      <c r="D437" s="299" t="s">
        <v>2139</v>
      </c>
      <c r="E437" s="380" t="s">
        <v>2140</v>
      </c>
      <c r="F437" s="391"/>
      <c r="G437" s="391"/>
      <c r="H437" s="388"/>
    </row>
    <row r="438" spans="1:8" ht="39.75" customHeight="1" x14ac:dyDescent="0.45">
      <c r="A438" s="298" t="s">
        <v>5136</v>
      </c>
      <c r="B438" s="299" t="s">
        <v>604</v>
      </c>
      <c r="D438" s="299" t="s">
        <v>2142</v>
      </c>
      <c r="E438" s="380" t="s">
        <v>2143</v>
      </c>
      <c r="F438" s="391"/>
      <c r="G438" s="391"/>
      <c r="H438" s="388"/>
    </row>
    <row r="439" spans="1:8" ht="39.75" customHeight="1" x14ac:dyDescent="0.45">
      <c r="A439" s="298" t="s">
        <v>5137</v>
      </c>
      <c r="B439" s="299" t="s">
        <v>604</v>
      </c>
      <c r="D439" s="299" t="s">
        <v>2145</v>
      </c>
      <c r="E439" s="380" t="s">
        <v>2146</v>
      </c>
      <c r="F439" s="391"/>
      <c r="G439" s="391"/>
      <c r="H439" s="388"/>
    </row>
    <row r="440" spans="1:8" ht="39.75" customHeight="1" thickBot="1" x14ac:dyDescent="0.5">
      <c r="A440" s="298" t="s">
        <v>5138</v>
      </c>
      <c r="B440" s="299" t="s">
        <v>612</v>
      </c>
      <c r="D440" s="299" t="s">
        <v>2148</v>
      </c>
      <c r="E440" s="380" t="s">
        <v>2149</v>
      </c>
      <c r="F440" s="391"/>
      <c r="G440" s="391"/>
      <c r="H440" s="388"/>
    </row>
    <row r="441" spans="1:8" ht="39.75" customHeight="1" x14ac:dyDescent="0.45">
      <c r="A441" s="298" t="s">
        <v>5139</v>
      </c>
      <c r="B441" s="320" t="s">
        <v>3676</v>
      </c>
      <c r="C441" s="321" t="s">
        <v>3677</v>
      </c>
      <c r="D441" s="321" t="s">
        <v>3677</v>
      </c>
      <c r="E441" s="322" t="s">
        <v>3678</v>
      </c>
      <c r="F441" s="391"/>
      <c r="G441" s="391"/>
      <c r="H441" s="388"/>
    </row>
    <row r="442" spans="1:8" ht="39.75" customHeight="1" x14ac:dyDescent="0.45">
      <c r="A442" s="298" t="s">
        <v>5140</v>
      </c>
      <c r="B442" s="323" t="s">
        <v>3679</v>
      </c>
      <c r="C442" s="324" t="s">
        <v>3680</v>
      </c>
      <c r="D442" s="324" t="s">
        <v>3680</v>
      </c>
      <c r="E442" s="325" t="s">
        <v>3681</v>
      </c>
      <c r="F442" s="391"/>
      <c r="G442" s="391"/>
      <c r="H442" s="388"/>
    </row>
    <row r="443" spans="1:8" ht="39.75" customHeight="1" x14ac:dyDescent="0.45">
      <c r="A443" s="298" t="s">
        <v>5141</v>
      </c>
      <c r="B443" s="323" t="s">
        <v>3682</v>
      </c>
      <c r="C443" s="324" t="s">
        <v>3683</v>
      </c>
      <c r="D443" s="324" t="s">
        <v>3683</v>
      </c>
      <c r="E443" s="326" t="s">
        <v>3684</v>
      </c>
      <c r="F443" s="391"/>
      <c r="G443" s="391"/>
      <c r="H443" s="388"/>
    </row>
    <row r="444" spans="1:8" ht="39.75" customHeight="1" x14ac:dyDescent="0.45">
      <c r="A444" s="298" t="s">
        <v>5142</v>
      </c>
      <c r="B444" s="323" t="s">
        <v>3682</v>
      </c>
      <c r="C444" s="324" t="s">
        <v>3685</v>
      </c>
      <c r="D444" s="324" t="s">
        <v>3685</v>
      </c>
      <c r="E444" s="326" t="s">
        <v>3686</v>
      </c>
      <c r="F444" s="391"/>
      <c r="G444" s="391"/>
      <c r="H444" s="388"/>
    </row>
    <row r="445" spans="1:8" ht="39.75" customHeight="1" x14ac:dyDescent="0.45">
      <c r="A445" s="298" t="s">
        <v>5143</v>
      </c>
      <c r="B445" s="323" t="s">
        <v>3687</v>
      </c>
      <c r="C445" s="324" t="s">
        <v>3688</v>
      </c>
      <c r="D445" s="324" t="s">
        <v>3688</v>
      </c>
      <c r="E445" s="326" t="s">
        <v>3689</v>
      </c>
      <c r="F445" s="391"/>
      <c r="G445" s="391"/>
      <c r="H445" s="388"/>
    </row>
    <row r="446" spans="1:8" ht="39.75" customHeight="1" x14ac:dyDescent="0.45">
      <c r="A446" s="298" t="s">
        <v>5144</v>
      </c>
      <c r="B446" s="323" t="s">
        <v>3687</v>
      </c>
      <c r="C446" s="324" t="s">
        <v>3690</v>
      </c>
      <c r="D446" s="324" t="s">
        <v>3690</v>
      </c>
      <c r="E446" s="326" t="s">
        <v>3691</v>
      </c>
      <c r="F446" s="391"/>
      <c r="G446" s="391"/>
      <c r="H446" s="388"/>
    </row>
    <row r="447" spans="1:8" ht="39.75" customHeight="1" x14ac:dyDescent="0.45">
      <c r="A447" s="298" t="s">
        <v>5145</v>
      </c>
      <c r="B447" s="323" t="s">
        <v>3692</v>
      </c>
      <c r="C447" s="324" t="s">
        <v>3693</v>
      </c>
      <c r="D447" s="324" t="s">
        <v>3693</v>
      </c>
      <c r="E447" s="326" t="s">
        <v>3694</v>
      </c>
      <c r="F447" s="391"/>
      <c r="G447" s="391"/>
      <c r="H447" s="388"/>
    </row>
    <row r="448" spans="1:8" ht="39.75" customHeight="1" x14ac:dyDescent="0.45">
      <c r="A448" s="298" t="s">
        <v>5146</v>
      </c>
      <c r="B448" s="323" t="s">
        <v>3692</v>
      </c>
      <c r="C448" s="324" t="s">
        <v>3695</v>
      </c>
      <c r="D448" s="324" t="s">
        <v>3695</v>
      </c>
      <c r="E448" s="326" t="s">
        <v>3689</v>
      </c>
      <c r="F448" s="391"/>
      <c r="G448" s="391"/>
      <c r="H448" s="388"/>
    </row>
    <row r="449" spans="1:8" ht="39.75" customHeight="1" x14ac:dyDescent="0.45">
      <c r="A449" s="298" t="s">
        <v>5147</v>
      </c>
      <c r="B449" s="323" t="s">
        <v>3696</v>
      </c>
      <c r="C449" s="324" t="s">
        <v>3697</v>
      </c>
      <c r="D449" s="324" t="s">
        <v>3697</v>
      </c>
      <c r="E449" s="326" t="s">
        <v>3694</v>
      </c>
      <c r="F449" s="391"/>
      <c r="G449" s="391"/>
      <c r="H449" s="388"/>
    </row>
    <row r="450" spans="1:8" ht="39.75" customHeight="1" x14ac:dyDescent="0.45">
      <c r="A450" s="298" t="s">
        <v>5148</v>
      </c>
      <c r="B450" s="323" t="s">
        <v>3698</v>
      </c>
      <c r="C450" s="324" t="s">
        <v>3699</v>
      </c>
      <c r="D450" s="324" t="s">
        <v>3699</v>
      </c>
      <c r="E450" s="326" t="s">
        <v>3689</v>
      </c>
      <c r="F450" s="391"/>
      <c r="G450" s="391"/>
      <c r="H450" s="388"/>
    </row>
    <row r="451" spans="1:8" ht="39.75" customHeight="1" x14ac:dyDescent="0.45">
      <c r="A451" s="298" t="s">
        <v>5149</v>
      </c>
      <c r="B451" s="323" t="s">
        <v>3700</v>
      </c>
      <c r="C451" s="324" t="s">
        <v>3701</v>
      </c>
      <c r="D451" s="324" t="s">
        <v>3701</v>
      </c>
      <c r="E451" s="326" t="s">
        <v>3702</v>
      </c>
      <c r="F451" s="391"/>
      <c r="G451" s="391"/>
      <c r="H451" s="388"/>
    </row>
    <row r="452" spans="1:8" ht="39.75" customHeight="1" x14ac:dyDescent="0.45">
      <c r="A452" s="298" t="s">
        <v>5150</v>
      </c>
      <c r="B452" s="323" t="s">
        <v>3700</v>
      </c>
      <c r="C452" s="324" t="s">
        <v>3703</v>
      </c>
      <c r="D452" s="324" t="s">
        <v>3703</v>
      </c>
      <c r="E452" s="326" t="s">
        <v>3704</v>
      </c>
      <c r="F452" s="391"/>
      <c r="G452" s="391"/>
      <c r="H452" s="388"/>
    </row>
    <row r="453" spans="1:8" ht="39.75" customHeight="1" thickBot="1" x14ac:dyDescent="0.5">
      <c r="A453" s="298" t="s">
        <v>5151</v>
      </c>
      <c r="B453" s="323" t="s">
        <v>3705</v>
      </c>
      <c r="C453" s="324" t="s">
        <v>3706</v>
      </c>
      <c r="D453" s="324" t="s">
        <v>3706</v>
      </c>
      <c r="E453" s="326" t="s">
        <v>3707</v>
      </c>
      <c r="F453" s="391"/>
      <c r="G453" s="391"/>
      <c r="H453" s="388"/>
    </row>
    <row r="454" spans="1:8" ht="39.75" customHeight="1" x14ac:dyDescent="0.45">
      <c r="A454" s="298" t="s">
        <v>5152</v>
      </c>
      <c r="B454" s="320" t="s">
        <v>3676</v>
      </c>
      <c r="C454" s="321" t="s">
        <v>3708</v>
      </c>
      <c r="D454" s="321" t="s">
        <v>3708</v>
      </c>
      <c r="E454" s="322" t="s">
        <v>3709</v>
      </c>
      <c r="F454" s="391"/>
      <c r="G454" s="391"/>
      <c r="H454" s="388"/>
    </row>
    <row r="455" spans="1:8" ht="39.75" customHeight="1" x14ac:dyDescent="0.45">
      <c r="A455" s="298" t="s">
        <v>5153</v>
      </c>
      <c r="B455" s="323" t="s">
        <v>3710</v>
      </c>
      <c r="C455" s="324" t="s">
        <v>3711</v>
      </c>
      <c r="D455" s="324" t="s">
        <v>3711</v>
      </c>
      <c r="E455" s="325" t="s">
        <v>3712</v>
      </c>
      <c r="F455" s="391"/>
      <c r="G455" s="391"/>
      <c r="H455" s="388"/>
    </row>
    <row r="456" spans="1:8" ht="39.75" customHeight="1" x14ac:dyDescent="0.45">
      <c r="A456" s="298" t="s">
        <v>5154</v>
      </c>
      <c r="B456" s="323" t="s">
        <v>3710</v>
      </c>
      <c r="C456" s="324" t="s">
        <v>3711</v>
      </c>
      <c r="D456" s="324" t="s">
        <v>4373</v>
      </c>
      <c r="E456" s="326" t="s">
        <v>3713</v>
      </c>
      <c r="F456" s="391"/>
      <c r="G456" s="391"/>
      <c r="H456" s="388"/>
    </row>
    <row r="457" spans="1:8" ht="39.75" customHeight="1" x14ac:dyDescent="0.45">
      <c r="A457" s="298" t="s">
        <v>5155</v>
      </c>
      <c r="B457" s="323" t="s">
        <v>3714</v>
      </c>
      <c r="C457" s="324" t="s">
        <v>3715</v>
      </c>
      <c r="D457" s="324" t="s">
        <v>3715</v>
      </c>
      <c r="E457" s="326" t="s">
        <v>3709</v>
      </c>
      <c r="F457" s="391"/>
      <c r="G457" s="391"/>
      <c r="H457" s="388"/>
    </row>
    <row r="458" spans="1:8" ht="39.75" customHeight="1" x14ac:dyDescent="0.45">
      <c r="A458" s="298" t="s">
        <v>5156</v>
      </c>
      <c r="B458" s="323" t="s">
        <v>3714</v>
      </c>
      <c r="C458" s="324" t="s">
        <v>3716</v>
      </c>
      <c r="D458" s="324" t="s">
        <v>3716</v>
      </c>
      <c r="E458" s="326" t="s">
        <v>3717</v>
      </c>
      <c r="F458" s="391"/>
      <c r="G458" s="391"/>
      <c r="H458" s="388"/>
    </row>
    <row r="459" spans="1:8" ht="39.75" customHeight="1" x14ac:dyDescent="0.45">
      <c r="A459" s="298" t="s">
        <v>5157</v>
      </c>
      <c r="B459" s="323" t="s">
        <v>3718</v>
      </c>
      <c r="C459" s="324" t="s">
        <v>3719</v>
      </c>
      <c r="D459" s="324" t="s">
        <v>3719</v>
      </c>
      <c r="E459" s="326" t="s">
        <v>3709</v>
      </c>
      <c r="F459" s="391"/>
      <c r="G459" s="391"/>
      <c r="H459" s="388"/>
    </row>
    <row r="460" spans="1:8" ht="39.75" customHeight="1" x14ac:dyDescent="0.45">
      <c r="A460" s="298" t="s">
        <v>5158</v>
      </c>
      <c r="B460" s="323" t="s">
        <v>3696</v>
      </c>
      <c r="C460" s="324" t="s">
        <v>3720</v>
      </c>
      <c r="D460" s="324" t="s">
        <v>3720</v>
      </c>
      <c r="E460" s="326" t="s">
        <v>3721</v>
      </c>
      <c r="F460" s="391"/>
      <c r="G460" s="391"/>
      <c r="H460" s="388"/>
    </row>
    <row r="461" spans="1:8" ht="39.75" customHeight="1" x14ac:dyDescent="0.45">
      <c r="A461" s="298" t="s">
        <v>5159</v>
      </c>
      <c r="B461" s="323" t="s">
        <v>3698</v>
      </c>
      <c r="C461" s="324" t="s">
        <v>3722</v>
      </c>
      <c r="D461" s="324" t="s">
        <v>3722</v>
      </c>
      <c r="E461" s="326" t="s">
        <v>3709</v>
      </c>
      <c r="F461" s="391"/>
      <c r="G461" s="391"/>
      <c r="H461" s="388"/>
    </row>
    <row r="462" spans="1:8" ht="39.75" customHeight="1" x14ac:dyDescent="0.45">
      <c r="A462" s="298" t="s">
        <v>5160</v>
      </c>
      <c r="B462" s="323" t="s">
        <v>3700</v>
      </c>
      <c r="C462" s="324" t="s">
        <v>3723</v>
      </c>
      <c r="D462" s="324" t="s">
        <v>3723</v>
      </c>
      <c r="E462" s="326" t="s">
        <v>3724</v>
      </c>
      <c r="F462" s="391"/>
      <c r="G462" s="391"/>
      <c r="H462" s="388"/>
    </row>
    <row r="463" spans="1:8" ht="39.75" customHeight="1" x14ac:dyDescent="0.45">
      <c r="A463" s="298" t="s">
        <v>5161</v>
      </c>
      <c r="B463" s="323" t="s">
        <v>3700</v>
      </c>
      <c r="C463" s="324" t="s">
        <v>3725</v>
      </c>
      <c r="D463" s="324" t="s">
        <v>3725</v>
      </c>
      <c r="E463" s="326" t="s">
        <v>3726</v>
      </c>
      <c r="F463" s="391"/>
      <c r="G463" s="391"/>
      <c r="H463" s="388"/>
    </row>
    <row r="464" spans="1:8" ht="39.75" customHeight="1" thickBot="1" x14ac:dyDescent="0.5">
      <c r="A464" s="298" t="s">
        <v>5162</v>
      </c>
      <c r="B464" s="323" t="s">
        <v>3705</v>
      </c>
      <c r="C464" s="324" t="s">
        <v>3727</v>
      </c>
      <c r="D464" s="324" t="s">
        <v>3727</v>
      </c>
      <c r="E464" s="326" t="s">
        <v>9534</v>
      </c>
      <c r="F464" s="391"/>
      <c r="G464" s="391"/>
      <c r="H464" s="388"/>
    </row>
    <row r="465" spans="1:8" ht="39.75" customHeight="1" thickBot="1" x14ac:dyDescent="0.5">
      <c r="A465" s="298" t="s">
        <v>5163</v>
      </c>
      <c r="B465" s="320" t="s">
        <v>8194</v>
      </c>
      <c r="C465" s="321" t="s">
        <v>8193</v>
      </c>
      <c r="D465" s="321" t="s">
        <v>8193</v>
      </c>
      <c r="E465" s="322" t="s">
        <v>3729</v>
      </c>
      <c r="F465" s="391"/>
      <c r="G465" s="391"/>
      <c r="H465" s="388"/>
    </row>
    <row r="466" spans="1:8" ht="39.75" customHeight="1" thickBot="1" x14ac:dyDescent="0.5">
      <c r="A466" s="298" t="s">
        <v>5164</v>
      </c>
      <c r="B466" s="320" t="s">
        <v>3714</v>
      </c>
      <c r="C466" s="321" t="s">
        <v>3728</v>
      </c>
      <c r="D466" s="321" t="s">
        <v>3728</v>
      </c>
      <c r="E466" s="322" t="s">
        <v>3729</v>
      </c>
      <c r="F466" s="391"/>
      <c r="G466" s="391"/>
      <c r="H466" s="388"/>
    </row>
    <row r="467" spans="1:8" ht="39.75" customHeight="1" x14ac:dyDescent="0.45">
      <c r="A467" s="298" t="s">
        <v>5165</v>
      </c>
      <c r="B467" s="320" t="s">
        <v>3676</v>
      </c>
      <c r="C467" s="321" t="s">
        <v>3730</v>
      </c>
      <c r="D467" s="321" t="s">
        <v>3730</v>
      </c>
      <c r="E467" s="322" t="s">
        <v>3731</v>
      </c>
      <c r="F467" s="391"/>
      <c r="G467" s="391"/>
      <c r="H467" s="388"/>
    </row>
    <row r="468" spans="1:8" ht="39.75" customHeight="1" x14ac:dyDescent="0.45">
      <c r="A468" s="298" t="s">
        <v>5166</v>
      </c>
      <c r="B468" s="327" t="s">
        <v>3676</v>
      </c>
      <c r="C468" s="324" t="s">
        <v>3732</v>
      </c>
      <c r="D468" s="324" t="s">
        <v>3732</v>
      </c>
      <c r="E468" s="325" t="s">
        <v>3733</v>
      </c>
      <c r="F468" s="391"/>
      <c r="G468" s="391"/>
      <c r="H468" s="388"/>
    </row>
    <row r="469" spans="1:8" ht="39.75" customHeight="1" x14ac:dyDescent="0.45">
      <c r="A469" s="298" t="s">
        <v>5167</v>
      </c>
      <c r="B469" s="328" t="s">
        <v>3676</v>
      </c>
      <c r="C469" s="324" t="s">
        <v>3734</v>
      </c>
      <c r="D469" s="324" t="s">
        <v>3734</v>
      </c>
      <c r="E469" s="326" t="s">
        <v>3735</v>
      </c>
      <c r="F469" s="391"/>
      <c r="G469" s="391"/>
      <c r="H469" s="388"/>
    </row>
    <row r="470" spans="1:8" ht="39.75" customHeight="1" x14ac:dyDescent="0.45">
      <c r="A470" s="298" t="s">
        <v>5168</v>
      </c>
      <c r="B470" s="323" t="s">
        <v>3710</v>
      </c>
      <c r="C470" s="329" t="s">
        <v>3736</v>
      </c>
      <c r="D470" s="329" t="s">
        <v>3736</v>
      </c>
      <c r="E470" s="326" t="s">
        <v>3737</v>
      </c>
      <c r="F470" s="391"/>
      <c r="G470" s="391"/>
      <c r="H470" s="388"/>
    </row>
    <row r="471" spans="1:8" ht="39.75" customHeight="1" x14ac:dyDescent="0.45">
      <c r="A471" s="298" t="s">
        <v>5169</v>
      </c>
      <c r="B471" s="328" t="s">
        <v>3710</v>
      </c>
      <c r="C471" s="330" t="s">
        <v>3738</v>
      </c>
      <c r="D471" s="330" t="s">
        <v>3738</v>
      </c>
      <c r="E471" s="331" t="s">
        <v>3739</v>
      </c>
      <c r="F471" s="391"/>
      <c r="G471" s="391"/>
      <c r="H471" s="388"/>
    </row>
    <row r="472" spans="1:8" ht="39.75" customHeight="1" x14ac:dyDescent="0.45">
      <c r="A472" s="298" t="s">
        <v>5170</v>
      </c>
      <c r="B472" s="323" t="s">
        <v>3714</v>
      </c>
      <c r="C472" s="324" t="s">
        <v>3740</v>
      </c>
      <c r="D472" s="324" t="s">
        <v>3740</v>
      </c>
      <c r="E472" s="326" t="s">
        <v>3741</v>
      </c>
      <c r="F472" s="391"/>
      <c r="G472" s="391"/>
      <c r="H472" s="388"/>
    </row>
    <row r="473" spans="1:8" ht="39.75" customHeight="1" x14ac:dyDescent="0.45">
      <c r="A473" s="298" t="s">
        <v>5171</v>
      </c>
      <c r="B473" s="328" t="s">
        <v>3714</v>
      </c>
      <c r="C473" s="324" t="s">
        <v>3742</v>
      </c>
      <c r="D473" s="324" t="s">
        <v>3742</v>
      </c>
      <c r="E473" s="325" t="s">
        <v>3743</v>
      </c>
      <c r="F473" s="391"/>
      <c r="G473" s="391"/>
      <c r="H473" s="388"/>
    </row>
    <row r="474" spans="1:8" ht="39.75" customHeight="1" x14ac:dyDescent="0.45">
      <c r="A474" s="298" t="s">
        <v>5172</v>
      </c>
      <c r="B474" s="323" t="s">
        <v>3714</v>
      </c>
      <c r="C474" s="324" t="s">
        <v>3744</v>
      </c>
      <c r="D474" s="324" t="s">
        <v>3744</v>
      </c>
      <c r="E474" s="326" t="s">
        <v>3745</v>
      </c>
      <c r="F474" s="391"/>
      <c r="G474" s="391"/>
      <c r="H474" s="388"/>
    </row>
    <row r="475" spans="1:8" ht="39.75" customHeight="1" x14ac:dyDescent="0.45">
      <c r="A475" s="298" t="s">
        <v>5173</v>
      </c>
      <c r="B475" s="327" t="s">
        <v>3718</v>
      </c>
      <c r="C475" s="324" t="s">
        <v>3746</v>
      </c>
      <c r="D475" s="324" t="s">
        <v>3746</v>
      </c>
      <c r="E475" s="326" t="s">
        <v>3741</v>
      </c>
      <c r="F475" s="391"/>
      <c r="G475" s="391"/>
      <c r="H475" s="388"/>
    </row>
    <row r="476" spans="1:8" ht="39.75" customHeight="1" x14ac:dyDescent="0.45">
      <c r="A476" s="298" t="s">
        <v>5174</v>
      </c>
      <c r="B476" s="328" t="s">
        <v>3718</v>
      </c>
      <c r="C476" s="332" t="s">
        <v>3747</v>
      </c>
      <c r="D476" s="332" t="s">
        <v>3747</v>
      </c>
      <c r="E476" s="331" t="s">
        <v>3743</v>
      </c>
      <c r="F476" s="391"/>
      <c r="G476" s="391"/>
      <c r="H476" s="388"/>
    </row>
    <row r="477" spans="1:8" ht="39.75" customHeight="1" x14ac:dyDescent="0.45">
      <c r="A477" s="298" t="s">
        <v>5175</v>
      </c>
      <c r="B477" s="323" t="s">
        <v>3718</v>
      </c>
      <c r="C477" s="324" t="s">
        <v>3748</v>
      </c>
      <c r="D477" s="324" t="s">
        <v>3748</v>
      </c>
      <c r="E477" s="326" t="s">
        <v>3749</v>
      </c>
      <c r="F477" s="391"/>
      <c r="G477" s="391"/>
      <c r="H477" s="388"/>
    </row>
    <row r="478" spans="1:8" ht="39.75" customHeight="1" x14ac:dyDescent="0.45">
      <c r="A478" s="298" t="s">
        <v>5176</v>
      </c>
      <c r="B478" s="323" t="s">
        <v>3750</v>
      </c>
      <c r="C478" s="324" t="s">
        <v>3751</v>
      </c>
      <c r="D478" s="324" t="s">
        <v>3751</v>
      </c>
      <c r="E478" s="326" t="s">
        <v>3752</v>
      </c>
      <c r="F478" s="391"/>
      <c r="G478" s="391"/>
      <c r="H478" s="388"/>
    </row>
    <row r="479" spans="1:8" ht="39.75" customHeight="1" x14ac:dyDescent="0.45">
      <c r="A479" s="298" t="s">
        <v>5177</v>
      </c>
      <c r="B479" s="323" t="s">
        <v>3696</v>
      </c>
      <c r="C479" s="324" t="s">
        <v>3753</v>
      </c>
      <c r="D479" s="324" t="s">
        <v>3753</v>
      </c>
      <c r="E479" s="326" t="s">
        <v>3754</v>
      </c>
      <c r="F479" s="391"/>
      <c r="G479" s="391"/>
      <c r="H479" s="388"/>
    </row>
    <row r="480" spans="1:8" ht="39.75" customHeight="1" x14ac:dyDescent="0.45">
      <c r="A480" s="298" t="s">
        <v>5178</v>
      </c>
      <c r="B480" s="328" t="s">
        <v>3696</v>
      </c>
      <c r="C480" s="324" t="s">
        <v>3755</v>
      </c>
      <c r="D480" s="324" t="s">
        <v>3755</v>
      </c>
      <c r="E480" s="326" t="s">
        <v>3756</v>
      </c>
      <c r="F480" s="391"/>
      <c r="G480" s="391"/>
      <c r="H480" s="388"/>
    </row>
    <row r="481" spans="1:8" ht="39.75" customHeight="1" x14ac:dyDescent="0.45">
      <c r="A481" s="298" t="s">
        <v>5179</v>
      </c>
      <c r="B481" s="323" t="s">
        <v>3698</v>
      </c>
      <c r="C481" s="324" t="s">
        <v>3757</v>
      </c>
      <c r="D481" s="324" t="s">
        <v>3757</v>
      </c>
      <c r="E481" s="325" t="s">
        <v>3741</v>
      </c>
      <c r="F481" s="391"/>
      <c r="G481" s="391"/>
      <c r="H481" s="388"/>
    </row>
    <row r="482" spans="1:8" ht="39.75" customHeight="1" x14ac:dyDescent="0.45">
      <c r="A482" s="298" t="s">
        <v>5180</v>
      </c>
      <c r="B482" s="328" t="s">
        <v>3698</v>
      </c>
      <c r="C482" s="324" t="s">
        <v>3758</v>
      </c>
      <c r="D482" s="324" t="s">
        <v>3758</v>
      </c>
      <c r="E482" s="326" t="s">
        <v>3743</v>
      </c>
      <c r="F482" s="391"/>
      <c r="G482" s="391"/>
      <c r="H482" s="388"/>
    </row>
    <row r="483" spans="1:8" ht="39.75" customHeight="1" x14ac:dyDescent="0.45">
      <c r="A483" s="298" t="s">
        <v>5181</v>
      </c>
      <c r="B483" s="323" t="s">
        <v>3700</v>
      </c>
      <c r="C483" s="324" t="s">
        <v>3759</v>
      </c>
      <c r="D483" s="324" t="s">
        <v>3759</v>
      </c>
      <c r="E483" s="326" t="s">
        <v>3760</v>
      </c>
      <c r="F483" s="391"/>
      <c r="G483" s="391"/>
      <c r="H483" s="388"/>
    </row>
    <row r="484" spans="1:8" ht="39.75" customHeight="1" x14ac:dyDescent="0.45">
      <c r="A484" s="298" t="s">
        <v>5182</v>
      </c>
      <c r="B484" s="328" t="s">
        <v>3700</v>
      </c>
      <c r="C484" s="324" t="s">
        <v>3761</v>
      </c>
      <c r="D484" s="324" t="s">
        <v>3761</v>
      </c>
      <c r="E484" s="326" t="s">
        <v>3762</v>
      </c>
      <c r="F484" s="391"/>
      <c r="G484" s="391"/>
      <c r="H484" s="388"/>
    </row>
    <row r="485" spans="1:8" ht="39.75" customHeight="1" x14ac:dyDescent="0.45">
      <c r="A485" s="298" t="s">
        <v>5183</v>
      </c>
      <c r="B485" s="323" t="s">
        <v>3700</v>
      </c>
      <c r="C485" s="329" t="s">
        <v>3763</v>
      </c>
      <c r="D485" s="329" t="s">
        <v>3763</v>
      </c>
      <c r="E485" s="326" t="s">
        <v>3764</v>
      </c>
      <c r="F485" s="391"/>
      <c r="G485" s="391"/>
      <c r="H485" s="388"/>
    </row>
    <row r="486" spans="1:8" ht="39.75" customHeight="1" x14ac:dyDescent="0.45">
      <c r="A486" s="298" t="s">
        <v>5184</v>
      </c>
      <c r="B486" s="323" t="s">
        <v>3700</v>
      </c>
      <c r="C486" s="329" t="s">
        <v>3765</v>
      </c>
      <c r="D486" s="329" t="s">
        <v>3765</v>
      </c>
      <c r="E486" s="326" t="s">
        <v>3766</v>
      </c>
      <c r="F486" s="391"/>
      <c r="G486" s="391"/>
      <c r="H486" s="388"/>
    </row>
    <row r="487" spans="1:8" ht="39.75" customHeight="1" x14ac:dyDescent="0.45">
      <c r="A487" s="298" t="s">
        <v>5185</v>
      </c>
      <c r="B487" s="323" t="s">
        <v>3705</v>
      </c>
      <c r="C487" s="324" t="s">
        <v>3767</v>
      </c>
      <c r="D487" s="324" t="s">
        <v>3767</v>
      </c>
      <c r="E487" s="326" t="s">
        <v>3768</v>
      </c>
      <c r="F487" s="391"/>
      <c r="G487" s="391"/>
      <c r="H487" s="388"/>
    </row>
    <row r="488" spans="1:8" ht="39.75" customHeight="1" x14ac:dyDescent="0.45">
      <c r="A488" s="298" t="s">
        <v>5186</v>
      </c>
      <c r="B488" s="328" t="s">
        <v>3705</v>
      </c>
      <c r="C488" s="324" t="s">
        <v>3769</v>
      </c>
      <c r="D488" s="324" t="s">
        <v>3769</v>
      </c>
      <c r="E488" s="326" t="s">
        <v>3770</v>
      </c>
      <c r="F488" s="391"/>
      <c r="G488" s="391"/>
      <c r="H488" s="388"/>
    </row>
    <row r="489" spans="1:8" ht="39.75" customHeight="1" x14ac:dyDescent="0.45">
      <c r="A489" s="298" t="s">
        <v>5187</v>
      </c>
      <c r="B489" s="299" t="s">
        <v>578</v>
      </c>
      <c r="D489" s="299" t="s">
        <v>2150</v>
      </c>
      <c r="E489" s="380" t="s">
        <v>2151</v>
      </c>
      <c r="F489" s="391"/>
      <c r="G489" s="391"/>
      <c r="H489" s="388"/>
    </row>
    <row r="490" spans="1:8" ht="39.75" customHeight="1" x14ac:dyDescent="0.45">
      <c r="A490" s="298" t="s">
        <v>5188</v>
      </c>
      <c r="B490" s="299" t="s">
        <v>2153</v>
      </c>
      <c r="D490" s="299" t="s">
        <v>2154</v>
      </c>
      <c r="E490" s="380" t="s">
        <v>2151</v>
      </c>
      <c r="F490" s="391"/>
      <c r="G490" s="391"/>
      <c r="H490" s="388"/>
    </row>
    <row r="491" spans="1:8" ht="39.75" customHeight="1" x14ac:dyDescent="0.45">
      <c r="A491" s="298" t="s">
        <v>5189</v>
      </c>
      <c r="B491" s="299" t="s">
        <v>2156</v>
      </c>
      <c r="D491" s="299" t="s">
        <v>8195</v>
      </c>
      <c r="E491" s="380" t="s">
        <v>8196</v>
      </c>
      <c r="F491" s="391"/>
      <c r="G491" s="391"/>
      <c r="H491" s="388"/>
    </row>
    <row r="492" spans="1:8" ht="39.75" customHeight="1" x14ac:dyDescent="0.45">
      <c r="A492" s="298" t="s">
        <v>5190</v>
      </c>
      <c r="B492" s="299" t="s">
        <v>2156</v>
      </c>
      <c r="D492" s="299" t="s">
        <v>2157</v>
      </c>
      <c r="E492" s="380" t="s">
        <v>2158</v>
      </c>
      <c r="F492" s="391"/>
      <c r="G492" s="391"/>
      <c r="H492" s="388"/>
    </row>
    <row r="493" spans="1:8" ht="39.75" customHeight="1" x14ac:dyDescent="0.45">
      <c r="A493" s="298" t="s">
        <v>5191</v>
      </c>
      <c r="B493" s="299" t="s">
        <v>2160</v>
      </c>
      <c r="D493" s="299" t="s">
        <v>2161</v>
      </c>
      <c r="E493" s="380" t="s">
        <v>2162</v>
      </c>
      <c r="F493" s="391"/>
      <c r="G493" s="391"/>
      <c r="H493" s="388"/>
    </row>
    <row r="494" spans="1:8" ht="39.75" customHeight="1" x14ac:dyDescent="0.45">
      <c r="A494" s="298" t="s">
        <v>5192</v>
      </c>
      <c r="B494" s="299" t="s">
        <v>2160</v>
      </c>
      <c r="D494" s="299" t="s">
        <v>2164</v>
      </c>
      <c r="E494" s="380" t="s">
        <v>2165</v>
      </c>
      <c r="F494" s="391"/>
      <c r="G494" s="391"/>
      <c r="H494" s="388"/>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80" t="s">
        <v>2169</v>
      </c>
      <c r="F499" s="391"/>
      <c r="G499" s="391"/>
      <c r="H499" s="388"/>
    </row>
    <row r="500" spans="1:8" ht="39.75" customHeight="1" x14ac:dyDescent="0.45">
      <c r="A500" s="298" t="s">
        <v>5198</v>
      </c>
      <c r="B500" s="299" t="s">
        <v>578</v>
      </c>
      <c r="D500" s="299" t="s">
        <v>2171</v>
      </c>
      <c r="E500" s="380" t="s">
        <v>2172</v>
      </c>
      <c r="F500" s="391"/>
      <c r="G500" s="391"/>
      <c r="H500" s="388"/>
    </row>
    <row r="501" spans="1:8" ht="39.75" customHeight="1" x14ac:dyDescent="0.45">
      <c r="A501" s="298" t="s">
        <v>5199</v>
      </c>
      <c r="B501" s="299" t="s">
        <v>2153</v>
      </c>
      <c r="D501" s="299" t="s">
        <v>2174</v>
      </c>
      <c r="E501" s="380" t="s">
        <v>2175</v>
      </c>
      <c r="F501" s="391"/>
      <c r="G501" s="391"/>
      <c r="H501" s="388"/>
    </row>
    <row r="502" spans="1:8" ht="39.75" customHeight="1" x14ac:dyDescent="0.45">
      <c r="A502" s="298" t="s">
        <v>5200</v>
      </c>
      <c r="B502" s="299" t="s">
        <v>2153</v>
      </c>
      <c r="D502" s="299" t="s">
        <v>2177</v>
      </c>
      <c r="E502" s="380" t="s">
        <v>2178</v>
      </c>
      <c r="F502" s="391"/>
      <c r="G502" s="391"/>
      <c r="H502" s="388"/>
    </row>
    <row r="503" spans="1:8" ht="39.75" customHeight="1" x14ac:dyDescent="0.45">
      <c r="A503" s="298" t="s">
        <v>5201</v>
      </c>
      <c r="B503" s="299" t="s">
        <v>2180</v>
      </c>
      <c r="D503" s="299" t="s">
        <v>2181</v>
      </c>
      <c r="E503" s="380" t="s">
        <v>2182</v>
      </c>
      <c r="F503" s="391"/>
      <c r="G503" s="391"/>
      <c r="H503" s="388"/>
    </row>
    <row r="504" spans="1:8" ht="39.75" customHeight="1" x14ac:dyDescent="0.45">
      <c r="A504" s="298" t="s">
        <v>5202</v>
      </c>
      <c r="B504" s="299" t="s">
        <v>2156</v>
      </c>
      <c r="D504" s="299" t="s">
        <v>2184</v>
      </c>
      <c r="E504" s="380" t="s">
        <v>2185</v>
      </c>
      <c r="F504" s="391"/>
      <c r="G504" s="391"/>
      <c r="H504" s="388"/>
    </row>
    <row r="505" spans="1:8" ht="39.75" customHeight="1" x14ac:dyDescent="0.45">
      <c r="A505" s="298" t="s">
        <v>5203</v>
      </c>
      <c r="B505" s="299" t="s">
        <v>2187</v>
      </c>
      <c r="D505" s="299" t="s">
        <v>2188</v>
      </c>
      <c r="E505" s="380" t="s">
        <v>2189</v>
      </c>
      <c r="F505" s="391"/>
      <c r="G505" s="391"/>
      <c r="H505" s="388"/>
    </row>
    <row r="506" spans="1:8" ht="39.75" customHeight="1" x14ac:dyDescent="0.45">
      <c r="A506" s="298" t="s">
        <v>5204</v>
      </c>
      <c r="B506" s="299" t="s">
        <v>2187</v>
      </c>
      <c r="D506" s="299" t="s">
        <v>2191</v>
      </c>
      <c r="E506" s="380" t="s">
        <v>2192</v>
      </c>
      <c r="F506" s="391"/>
      <c r="G506" s="391"/>
      <c r="H506" s="388"/>
    </row>
    <row r="507" spans="1:8" ht="39.75" customHeight="1" x14ac:dyDescent="0.45">
      <c r="A507" s="298" t="s">
        <v>5205</v>
      </c>
      <c r="B507" s="299" t="s">
        <v>2187</v>
      </c>
      <c r="D507" s="299" t="s">
        <v>2194</v>
      </c>
      <c r="E507" s="380" t="s">
        <v>2195</v>
      </c>
      <c r="F507" s="391"/>
      <c r="G507" s="391"/>
      <c r="H507" s="388"/>
    </row>
    <row r="508" spans="1:8" ht="39.75" customHeight="1" x14ac:dyDescent="0.45">
      <c r="A508" s="298" t="s">
        <v>2106</v>
      </c>
      <c r="B508" s="299" t="s">
        <v>604</v>
      </c>
      <c r="D508" s="299" t="s">
        <v>2197</v>
      </c>
      <c r="E508" s="380" t="s">
        <v>2198</v>
      </c>
      <c r="F508" s="391"/>
      <c r="G508" s="391"/>
      <c r="H508" s="388"/>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80" t="s">
        <v>2182</v>
      </c>
      <c r="F510" s="391"/>
      <c r="G510" s="391"/>
      <c r="H510" s="388"/>
    </row>
    <row r="511" spans="1:8" ht="39.75" customHeight="1" x14ac:dyDescent="0.45">
      <c r="A511" s="298" t="s">
        <v>2115</v>
      </c>
      <c r="B511" s="320" t="s">
        <v>3676</v>
      </c>
      <c r="C511" s="336"/>
      <c r="D511" s="321" t="s">
        <v>3829</v>
      </c>
      <c r="E511" s="322" t="s">
        <v>3830</v>
      </c>
      <c r="F511" s="391"/>
      <c r="G511" s="391"/>
      <c r="H511" s="388"/>
    </row>
    <row r="512" spans="1:8" ht="39.75" customHeight="1" x14ac:dyDescent="0.45">
      <c r="A512" s="298" t="s">
        <v>2118</v>
      </c>
      <c r="B512" s="323" t="s">
        <v>3831</v>
      </c>
      <c r="C512" s="338"/>
      <c r="D512" s="324" t="s">
        <v>3832</v>
      </c>
      <c r="E512" s="326" t="s">
        <v>3830</v>
      </c>
      <c r="F512" s="391"/>
      <c r="G512" s="391"/>
      <c r="H512" s="388"/>
    </row>
    <row r="513" spans="1:8" ht="39.75" customHeight="1" x14ac:dyDescent="0.45">
      <c r="A513" s="298" t="s">
        <v>2121</v>
      </c>
      <c r="B513" s="328" t="s">
        <v>3831</v>
      </c>
      <c r="C513" s="337"/>
      <c r="D513" s="324" t="s">
        <v>3833</v>
      </c>
      <c r="E513" s="331" t="s">
        <v>3834</v>
      </c>
      <c r="F513" s="391"/>
      <c r="G513" s="391"/>
      <c r="H513" s="388"/>
    </row>
    <row r="514" spans="1:8" ht="39.75" customHeight="1" x14ac:dyDescent="0.45">
      <c r="A514" s="298" t="s">
        <v>2123</v>
      </c>
      <c r="B514" s="323" t="s">
        <v>3835</v>
      </c>
      <c r="C514" s="338"/>
      <c r="D514" s="324" t="s">
        <v>3836</v>
      </c>
      <c r="E514" s="326" t="s">
        <v>3837</v>
      </c>
      <c r="F514" s="391"/>
      <c r="G514" s="391"/>
      <c r="H514" s="388"/>
    </row>
    <row r="515" spans="1:8" ht="39.75" customHeight="1" x14ac:dyDescent="0.45">
      <c r="A515" s="298" t="s">
        <v>2126</v>
      </c>
      <c r="B515" s="323" t="s">
        <v>3838</v>
      </c>
      <c r="C515" s="338"/>
      <c r="D515" s="324" t="s">
        <v>3839</v>
      </c>
      <c r="E515" s="326" t="s">
        <v>3840</v>
      </c>
      <c r="F515" s="391"/>
      <c r="G515" s="391"/>
      <c r="H515" s="388"/>
    </row>
    <row r="516" spans="1:8" ht="39.75" customHeight="1" x14ac:dyDescent="0.45">
      <c r="A516" s="298" t="s">
        <v>2128</v>
      </c>
      <c r="B516" s="323" t="s">
        <v>3838</v>
      </c>
      <c r="C516" s="337"/>
      <c r="D516" s="332" t="s">
        <v>3841</v>
      </c>
      <c r="E516" s="326" t="s">
        <v>3842</v>
      </c>
      <c r="F516" s="391"/>
      <c r="G516" s="391"/>
      <c r="H516" s="388"/>
    </row>
    <row r="517" spans="1:8" ht="39.75" customHeight="1" thickBot="1" x14ac:dyDescent="0.5">
      <c r="A517" s="298" t="s">
        <v>2131</v>
      </c>
      <c r="B517" s="323" t="s">
        <v>3700</v>
      </c>
      <c r="C517" s="338"/>
      <c r="D517" s="324" t="s">
        <v>3843</v>
      </c>
      <c r="E517" s="331" t="s">
        <v>3837</v>
      </c>
      <c r="F517" s="391"/>
      <c r="G517" s="391"/>
      <c r="H517" s="388"/>
    </row>
    <row r="518" spans="1:8" ht="39.75" customHeight="1" x14ac:dyDescent="0.45">
      <c r="A518" s="298" t="s">
        <v>2134</v>
      </c>
      <c r="B518" s="320" t="s">
        <v>3676</v>
      </c>
      <c r="C518" s="336"/>
      <c r="D518" s="321" t="s">
        <v>3844</v>
      </c>
      <c r="E518" s="322" t="s">
        <v>3845</v>
      </c>
      <c r="F518" s="391"/>
      <c r="G518" s="391"/>
      <c r="H518" s="388"/>
    </row>
    <row r="519" spans="1:8" ht="39.75" customHeight="1" x14ac:dyDescent="0.45">
      <c r="A519" s="298" t="s">
        <v>2136</v>
      </c>
      <c r="B519" s="323" t="s">
        <v>3831</v>
      </c>
      <c r="C519" s="338"/>
      <c r="D519" s="324" t="s">
        <v>3846</v>
      </c>
      <c r="E519" s="326" t="s">
        <v>3845</v>
      </c>
      <c r="F519" s="391"/>
      <c r="G519" s="391"/>
      <c r="H519" s="388"/>
    </row>
    <row r="520" spans="1:8" ht="39.75" customHeight="1" x14ac:dyDescent="0.45">
      <c r="A520" s="298" t="s">
        <v>2138</v>
      </c>
      <c r="B520" s="328" t="s">
        <v>3818</v>
      </c>
      <c r="C520" s="337"/>
      <c r="D520" s="324" t="s">
        <v>3847</v>
      </c>
      <c r="E520" s="331" t="s">
        <v>3848</v>
      </c>
      <c r="F520" s="391"/>
      <c r="G520" s="391"/>
      <c r="H520" s="388"/>
    </row>
    <row r="521" spans="1:8" ht="39.75" customHeight="1" x14ac:dyDescent="0.45">
      <c r="A521" s="298" t="s">
        <v>2141</v>
      </c>
      <c r="B521" s="323" t="s">
        <v>3838</v>
      </c>
      <c r="C521" s="338"/>
      <c r="D521" s="324" t="s">
        <v>3849</v>
      </c>
      <c r="E521" s="326" t="s">
        <v>3850</v>
      </c>
      <c r="F521" s="391"/>
      <c r="G521" s="391"/>
      <c r="H521" s="388"/>
    </row>
    <row r="522" spans="1:8" ht="39.75" customHeight="1" x14ac:dyDescent="0.45">
      <c r="A522" s="298" t="s">
        <v>2144</v>
      </c>
      <c r="B522" s="323" t="s">
        <v>3838</v>
      </c>
      <c r="C522" s="338"/>
      <c r="D522" s="324" t="s">
        <v>3851</v>
      </c>
      <c r="E522" s="326" t="s">
        <v>3852</v>
      </c>
      <c r="F522" s="391"/>
      <c r="G522" s="391"/>
      <c r="H522" s="388"/>
    </row>
    <row r="523" spans="1:8" ht="39.75" customHeight="1" x14ac:dyDescent="0.45">
      <c r="A523" s="298" t="s">
        <v>2147</v>
      </c>
      <c r="B523" s="323" t="s">
        <v>3838</v>
      </c>
      <c r="C523" s="337"/>
      <c r="D523" s="332" t="s">
        <v>3853</v>
      </c>
      <c r="E523" s="326" t="s">
        <v>3854</v>
      </c>
      <c r="F523" s="391"/>
      <c r="G523" s="391"/>
      <c r="H523" s="388"/>
    </row>
    <row r="524" spans="1:8" ht="39.75" customHeight="1" x14ac:dyDescent="0.45">
      <c r="A524" s="298" t="s">
        <v>3771</v>
      </c>
      <c r="B524" s="323" t="s">
        <v>3700</v>
      </c>
      <c r="C524" s="338"/>
      <c r="D524" s="324" t="s">
        <v>3855</v>
      </c>
      <c r="E524" s="331" t="s">
        <v>3856</v>
      </c>
      <c r="F524" s="391"/>
      <c r="G524" s="391"/>
      <c r="H524" s="388"/>
    </row>
    <row r="525" spans="1:8" ht="39.75" customHeight="1" x14ac:dyDescent="0.45">
      <c r="A525" s="298" t="s">
        <v>3772</v>
      </c>
      <c r="B525" s="299" t="s">
        <v>578</v>
      </c>
      <c r="D525" s="299" t="s">
        <v>2204</v>
      </c>
      <c r="E525" s="380" t="s">
        <v>2205</v>
      </c>
      <c r="F525" s="391"/>
      <c r="G525" s="391"/>
      <c r="H525" s="388"/>
    </row>
    <row r="526" spans="1:8" ht="39.75" customHeight="1" x14ac:dyDescent="0.45">
      <c r="A526" s="298" t="s">
        <v>3773</v>
      </c>
      <c r="B526" s="299" t="s">
        <v>2156</v>
      </c>
      <c r="D526" s="299" t="s">
        <v>2207</v>
      </c>
      <c r="E526" s="380" t="s">
        <v>2208</v>
      </c>
      <c r="F526" s="391"/>
      <c r="G526" s="391"/>
      <c r="H526" s="388"/>
    </row>
    <row r="527" spans="1:8" ht="39.75" customHeight="1" x14ac:dyDescent="0.45">
      <c r="A527" s="298" t="s">
        <v>3774</v>
      </c>
      <c r="B527" s="299" t="s">
        <v>2156</v>
      </c>
      <c r="D527" s="299" t="s">
        <v>2210</v>
      </c>
      <c r="E527" s="380" t="s">
        <v>2211</v>
      </c>
      <c r="F527" s="391"/>
      <c r="G527" s="391"/>
      <c r="H527" s="388"/>
    </row>
    <row r="528" spans="1:8" ht="39.75" customHeight="1" x14ac:dyDescent="0.45">
      <c r="A528" s="298" t="s">
        <v>3775</v>
      </c>
      <c r="B528" s="328" t="s">
        <v>3823</v>
      </c>
      <c r="C528" s="337"/>
      <c r="D528" s="339" t="s">
        <v>8197</v>
      </c>
      <c r="E528" s="340" t="s">
        <v>3871</v>
      </c>
      <c r="F528" s="391"/>
      <c r="G528" s="391"/>
      <c r="H528" s="388"/>
    </row>
    <row r="529" spans="1:8" ht="39.75" customHeight="1" x14ac:dyDescent="0.45">
      <c r="A529" s="298" t="s">
        <v>3776</v>
      </c>
      <c r="B529" s="299" t="s">
        <v>2160</v>
      </c>
      <c r="D529" s="299" t="s">
        <v>2213</v>
      </c>
      <c r="E529" s="380" t="s">
        <v>2214</v>
      </c>
      <c r="F529" s="391"/>
      <c r="G529" s="391"/>
      <c r="H529" s="388"/>
    </row>
    <row r="530" spans="1:8" ht="39.75" customHeight="1" x14ac:dyDescent="0.45">
      <c r="A530" s="298" t="s">
        <v>3777</v>
      </c>
      <c r="B530" s="299" t="s">
        <v>2160</v>
      </c>
      <c r="D530" s="299" t="s">
        <v>2216</v>
      </c>
      <c r="E530" s="380" t="s">
        <v>2217</v>
      </c>
      <c r="F530" s="391"/>
      <c r="G530" s="391"/>
      <c r="H530" s="388"/>
    </row>
    <row r="531" spans="1:8" ht="39.75" customHeight="1" x14ac:dyDescent="0.45">
      <c r="A531" s="298" t="s">
        <v>3778</v>
      </c>
      <c r="B531" s="299" t="s">
        <v>2160</v>
      </c>
      <c r="D531" s="299" t="s">
        <v>2219</v>
      </c>
      <c r="E531" s="380" t="s">
        <v>2220</v>
      </c>
      <c r="F531" s="391"/>
      <c r="G531" s="391"/>
      <c r="H531" s="388"/>
    </row>
    <row r="532" spans="1:8" ht="39.75" customHeight="1" x14ac:dyDescent="0.45">
      <c r="A532" s="298" t="s">
        <v>3779</v>
      </c>
      <c r="B532" s="299" t="s">
        <v>578</v>
      </c>
      <c r="D532" s="299" t="s">
        <v>2221</v>
      </c>
      <c r="E532" s="380" t="s">
        <v>2222</v>
      </c>
      <c r="F532" s="391"/>
      <c r="G532" s="391"/>
      <c r="H532" s="388"/>
    </row>
    <row r="533" spans="1:8" ht="39.75" customHeight="1" x14ac:dyDescent="0.45">
      <c r="A533" s="298" t="s">
        <v>3780</v>
      </c>
      <c r="B533" s="299" t="s">
        <v>2224</v>
      </c>
      <c r="D533" s="299" t="s">
        <v>2225</v>
      </c>
      <c r="E533" s="380" t="s">
        <v>2222</v>
      </c>
      <c r="F533" s="391"/>
      <c r="G533" s="391"/>
      <c r="H533" s="388"/>
    </row>
    <row r="534" spans="1:8" ht="39.75" customHeight="1" x14ac:dyDescent="0.45">
      <c r="A534" s="298" t="s">
        <v>3781</v>
      </c>
      <c r="B534" s="299" t="s">
        <v>2153</v>
      </c>
      <c r="D534" s="299" t="s">
        <v>2227</v>
      </c>
      <c r="E534" s="380" t="s">
        <v>2228</v>
      </c>
      <c r="F534" s="391"/>
      <c r="G534" s="391"/>
      <c r="H534" s="388"/>
    </row>
    <row r="535" spans="1:8" ht="39.75" customHeight="1" x14ac:dyDescent="0.45">
      <c r="A535" s="298" t="s">
        <v>3782</v>
      </c>
      <c r="B535" s="299" t="s">
        <v>2153</v>
      </c>
      <c r="D535" s="299" t="s">
        <v>2230</v>
      </c>
      <c r="E535" s="380" t="s">
        <v>2222</v>
      </c>
      <c r="F535" s="391"/>
      <c r="G535" s="391"/>
      <c r="H535" s="388"/>
    </row>
    <row r="536" spans="1:8" ht="39.75" customHeight="1" x14ac:dyDescent="0.45">
      <c r="A536" s="298" t="s">
        <v>3783</v>
      </c>
      <c r="B536" s="299" t="s">
        <v>2180</v>
      </c>
      <c r="D536" s="299" t="s">
        <v>2232</v>
      </c>
      <c r="E536" s="380" t="s">
        <v>2233</v>
      </c>
      <c r="F536" s="391"/>
      <c r="G536" s="391"/>
      <c r="H536" s="388"/>
    </row>
    <row r="537" spans="1:8" ht="39.75" customHeight="1" x14ac:dyDescent="0.45">
      <c r="A537" s="298" t="s">
        <v>3784</v>
      </c>
      <c r="B537" s="299" t="s">
        <v>2180</v>
      </c>
      <c r="D537" s="299" t="s">
        <v>2235</v>
      </c>
      <c r="E537" s="380" t="s">
        <v>2236</v>
      </c>
      <c r="F537" s="391"/>
      <c r="G537" s="391"/>
      <c r="H537" s="388"/>
    </row>
    <row r="538" spans="1:8" ht="39.75" customHeight="1" x14ac:dyDescent="0.45">
      <c r="A538" s="298" t="s">
        <v>3785</v>
      </c>
      <c r="B538" s="299" t="s">
        <v>2156</v>
      </c>
      <c r="D538" s="299" t="s">
        <v>2238</v>
      </c>
      <c r="E538" s="380" t="s">
        <v>2233</v>
      </c>
      <c r="F538" s="391"/>
      <c r="G538" s="391"/>
      <c r="H538" s="388"/>
    </row>
    <row r="539" spans="1:8" ht="39.75" customHeight="1" x14ac:dyDescent="0.45">
      <c r="A539" s="298" t="s">
        <v>3786</v>
      </c>
      <c r="B539" s="299" t="s">
        <v>594</v>
      </c>
      <c r="D539" s="299" t="s">
        <v>4374</v>
      </c>
      <c r="E539" s="380" t="s">
        <v>4375</v>
      </c>
      <c r="F539" s="391"/>
      <c r="G539" s="391"/>
      <c r="H539" s="388"/>
    </row>
    <row r="540" spans="1:8" ht="39.75" customHeight="1" x14ac:dyDescent="0.45">
      <c r="A540" s="298" t="s">
        <v>3787</v>
      </c>
      <c r="B540" s="299" t="s">
        <v>594</v>
      </c>
      <c r="D540" s="299" t="s">
        <v>2241</v>
      </c>
      <c r="E540" s="380" t="s">
        <v>8730</v>
      </c>
      <c r="F540" s="391"/>
      <c r="G540" s="391"/>
      <c r="H540" s="388"/>
    </row>
    <row r="541" spans="1:8" ht="39.75" customHeight="1" x14ac:dyDescent="0.45">
      <c r="A541" s="298" t="s">
        <v>3788</v>
      </c>
      <c r="B541" s="299" t="s">
        <v>604</v>
      </c>
      <c r="D541" s="299" t="s">
        <v>2243</v>
      </c>
      <c r="E541" s="380" t="s">
        <v>2233</v>
      </c>
      <c r="F541" s="391"/>
      <c r="G541" s="391"/>
      <c r="H541" s="388"/>
    </row>
    <row r="542" spans="1:8" ht="39.75" customHeight="1" x14ac:dyDescent="0.45">
      <c r="A542" s="298" t="s">
        <v>3789</v>
      </c>
      <c r="B542" s="299" t="s">
        <v>604</v>
      </c>
      <c r="D542" s="299" t="s">
        <v>2245</v>
      </c>
      <c r="E542" s="380" t="s">
        <v>2246</v>
      </c>
      <c r="F542" s="391"/>
      <c r="G542" s="391"/>
      <c r="H542" s="388"/>
    </row>
    <row r="543" spans="1:8" ht="39.75" customHeight="1" thickBot="1" x14ac:dyDescent="0.5">
      <c r="A543" s="298" t="s">
        <v>3790</v>
      </c>
      <c r="B543" s="299" t="s">
        <v>2248</v>
      </c>
      <c r="D543" s="299" t="s">
        <v>2249</v>
      </c>
      <c r="E543" s="380" t="s">
        <v>2222</v>
      </c>
      <c r="F543" s="391"/>
      <c r="G543" s="391"/>
      <c r="H543" s="388"/>
    </row>
    <row r="544" spans="1:8" ht="39.75" customHeight="1" x14ac:dyDescent="0.45">
      <c r="A544" s="298" t="s">
        <v>3791</v>
      </c>
      <c r="B544" s="320" t="s">
        <v>3676</v>
      </c>
      <c r="C544" s="336"/>
      <c r="D544" s="321" t="s">
        <v>3873</v>
      </c>
      <c r="E544" s="341" t="s">
        <v>3874</v>
      </c>
      <c r="F544" s="391"/>
      <c r="G544" s="391"/>
      <c r="H544" s="388"/>
    </row>
    <row r="545" spans="1:8" ht="39.75" customHeight="1" x14ac:dyDescent="0.45">
      <c r="A545" s="298" t="s">
        <v>3792</v>
      </c>
      <c r="B545" s="328" t="s">
        <v>3831</v>
      </c>
      <c r="C545" s="337"/>
      <c r="D545" s="324" t="s">
        <v>3875</v>
      </c>
      <c r="E545" s="342" t="s">
        <v>3876</v>
      </c>
      <c r="F545" s="391"/>
      <c r="G545" s="391"/>
      <c r="H545" s="388"/>
    </row>
    <row r="546" spans="1:8" ht="39.75" customHeight="1" x14ac:dyDescent="0.45">
      <c r="A546" s="298" t="s">
        <v>3793</v>
      </c>
      <c r="B546" s="323" t="s">
        <v>3835</v>
      </c>
      <c r="C546" s="338"/>
      <c r="D546" s="324" t="s">
        <v>3877</v>
      </c>
      <c r="E546" s="342" t="s">
        <v>3878</v>
      </c>
      <c r="F546" s="391"/>
      <c r="G546" s="391"/>
      <c r="H546" s="388"/>
    </row>
    <row r="547" spans="1:8" ht="39.75" customHeight="1" x14ac:dyDescent="0.45">
      <c r="A547" s="298" t="s">
        <v>3794</v>
      </c>
      <c r="B547" s="323" t="s">
        <v>3718</v>
      </c>
      <c r="C547" s="338"/>
      <c r="D547" s="324" t="s">
        <v>3879</v>
      </c>
      <c r="E547" s="342" t="s">
        <v>3874</v>
      </c>
      <c r="F547" s="391"/>
      <c r="G547" s="391"/>
      <c r="H547" s="388"/>
    </row>
    <row r="548" spans="1:8" ht="39.75" customHeight="1" thickBot="1" x14ac:dyDescent="0.5">
      <c r="A548" s="298" t="s">
        <v>3795</v>
      </c>
      <c r="B548" s="328" t="s">
        <v>3700</v>
      </c>
      <c r="C548" s="337"/>
      <c r="D548" s="324" t="s">
        <v>3880</v>
      </c>
      <c r="E548" s="340" t="s">
        <v>3881</v>
      </c>
      <c r="F548" s="391"/>
      <c r="G548" s="391"/>
      <c r="H548" s="388"/>
    </row>
    <row r="549" spans="1:8" ht="39.75" customHeight="1" x14ac:dyDescent="0.45">
      <c r="A549" s="298" t="s">
        <v>3796</v>
      </c>
      <c r="B549" s="320" t="s">
        <v>3676</v>
      </c>
      <c r="C549" s="336"/>
      <c r="D549" s="321" t="s">
        <v>3882</v>
      </c>
      <c r="E549" s="341" t="s">
        <v>3883</v>
      </c>
      <c r="F549" s="391"/>
      <c r="G549" s="391"/>
      <c r="H549" s="388"/>
    </row>
    <row r="550" spans="1:8" ht="39.75" customHeight="1" x14ac:dyDescent="0.45">
      <c r="A550" s="298" t="s">
        <v>3797</v>
      </c>
      <c r="B550" s="328" t="s">
        <v>3831</v>
      </c>
      <c r="C550" s="337"/>
      <c r="D550" s="324" t="s">
        <v>3884</v>
      </c>
      <c r="E550" s="342" t="s">
        <v>3885</v>
      </c>
      <c r="F550" s="391"/>
      <c r="G550" s="391"/>
      <c r="H550" s="388"/>
    </row>
    <row r="551" spans="1:8" ht="39.75" customHeight="1" x14ac:dyDescent="0.45">
      <c r="A551" s="298" t="s">
        <v>3798</v>
      </c>
      <c r="B551" s="323" t="s">
        <v>3831</v>
      </c>
      <c r="C551" s="338"/>
      <c r="D551" s="324" t="s">
        <v>3886</v>
      </c>
      <c r="E551" s="342" t="s">
        <v>3887</v>
      </c>
      <c r="F551" s="391"/>
      <c r="G551" s="391"/>
      <c r="H551" s="388"/>
    </row>
    <row r="552" spans="1:8" ht="39.75" customHeight="1" x14ac:dyDescent="0.45">
      <c r="A552" s="298" t="s">
        <v>3799</v>
      </c>
      <c r="B552" s="323" t="s">
        <v>3835</v>
      </c>
      <c r="C552" s="338"/>
      <c r="D552" s="324" t="s">
        <v>3888</v>
      </c>
      <c r="E552" s="342" t="s">
        <v>3889</v>
      </c>
      <c r="F552" s="391"/>
      <c r="G552" s="391"/>
      <c r="H552" s="388"/>
    </row>
    <row r="553" spans="1:8" ht="39.75" customHeight="1" x14ac:dyDescent="0.45">
      <c r="A553" s="298" t="s">
        <v>3800</v>
      </c>
      <c r="B553" s="323" t="s">
        <v>3718</v>
      </c>
      <c r="C553" s="338"/>
      <c r="D553" s="324" t="s">
        <v>3890</v>
      </c>
      <c r="E553" s="342" t="s">
        <v>3883</v>
      </c>
      <c r="F553" s="391"/>
      <c r="G553" s="391"/>
      <c r="H553" s="388"/>
    </row>
    <row r="554" spans="1:8" ht="39.75" customHeight="1" x14ac:dyDescent="0.45">
      <c r="A554" s="298" t="s">
        <v>3801</v>
      </c>
      <c r="B554" s="328" t="s">
        <v>3700</v>
      </c>
      <c r="C554" s="337"/>
      <c r="D554" s="332" t="s">
        <v>3891</v>
      </c>
      <c r="E554" s="340" t="s">
        <v>3889</v>
      </c>
      <c r="F554" s="391"/>
      <c r="G554" s="391"/>
      <c r="H554" s="388"/>
    </row>
    <row r="555" spans="1:8" ht="39.75" customHeight="1" x14ac:dyDescent="0.45">
      <c r="A555" s="298" t="s">
        <v>3802</v>
      </c>
      <c r="B555" s="299" t="s">
        <v>578</v>
      </c>
      <c r="D555" s="299" t="s">
        <v>2250</v>
      </c>
      <c r="E555" s="380" t="s">
        <v>2251</v>
      </c>
      <c r="F555" s="391"/>
      <c r="G555" s="391"/>
      <c r="H555" s="388"/>
    </row>
    <row r="556" spans="1:8" ht="39.75" customHeight="1" x14ac:dyDescent="0.45">
      <c r="A556" s="298" t="s">
        <v>3803</v>
      </c>
      <c r="B556" s="299" t="s">
        <v>578</v>
      </c>
      <c r="D556" s="299" t="s">
        <v>2252</v>
      </c>
      <c r="E556" s="380" t="s">
        <v>2253</v>
      </c>
      <c r="F556" s="391"/>
      <c r="G556" s="391"/>
      <c r="H556" s="388"/>
    </row>
    <row r="557" spans="1:8" ht="39.75" customHeight="1" x14ac:dyDescent="0.45">
      <c r="A557" s="298" t="s">
        <v>3804</v>
      </c>
      <c r="B557" s="299" t="s">
        <v>578</v>
      </c>
      <c r="D557" s="299" t="s">
        <v>2254</v>
      </c>
      <c r="E557" s="380" t="s">
        <v>2255</v>
      </c>
      <c r="F557" s="391"/>
      <c r="G557" s="391"/>
      <c r="H557" s="388"/>
    </row>
    <row r="558" spans="1:8" ht="39.75" customHeight="1" x14ac:dyDescent="0.45">
      <c r="A558" s="298" t="s">
        <v>3805</v>
      </c>
      <c r="B558" s="303" t="s">
        <v>578</v>
      </c>
      <c r="D558" s="299" t="s">
        <v>2256</v>
      </c>
      <c r="E558" s="380" t="s">
        <v>2257</v>
      </c>
      <c r="F558" s="391"/>
      <c r="G558" s="391"/>
      <c r="H558" s="388"/>
    </row>
    <row r="559" spans="1:8" ht="39.75" customHeight="1" x14ac:dyDescent="0.45">
      <c r="A559" s="298" t="s">
        <v>3806</v>
      </c>
      <c r="B559" s="303" t="s">
        <v>578</v>
      </c>
      <c r="D559" s="299" t="s">
        <v>2258</v>
      </c>
      <c r="E559" s="380" t="s">
        <v>2259</v>
      </c>
      <c r="F559" s="391"/>
      <c r="G559" s="391"/>
      <c r="H559" s="388"/>
    </row>
    <row r="560" spans="1:8" ht="39.75" customHeight="1" x14ac:dyDescent="0.45">
      <c r="A560" s="298" t="s">
        <v>3807</v>
      </c>
      <c r="B560" s="299" t="s">
        <v>2153</v>
      </c>
      <c r="D560" s="299" t="s">
        <v>2260</v>
      </c>
      <c r="E560" s="380" t="s">
        <v>2261</v>
      </c>
      <c r="F560" s="391"/>
      <c r="G560" s="391"/>
      <c r="H560" s="388"/>
    </row>
    <row r="561" spans="1:8" ht="39.75" customHeight="1" x14ac:dyDescent="0.45">
      <c r="A561" s="298" t="s">
        <v>3808</v>
      </c>
      <c r="B561" s="299" t="s">
        <v>2153</v>
      </c>
      <c r="D561" s="299" t="s">
        <v>2262</v>
      </c>
      <c r="E561" s="380" t="s">
        <v>2263</v>
      </c>
      <c r="F561" s="391"/>
      <c r="G561" s="391"/>
      <c r="H561" s="388"/>
    </row>
    <row r="562" spans="1:8" ht="39.75" customHeight="1" x14ac:dyDescent="0.45">
      <c r="A562" s="298" t="s">
        <v>3809</v>
      </c>
      <c r="B562" s="299" t="s">
        <v>2153</v>
      </c>
      <c r="D562" s="299" t="s">
        <v>2264</v>
      </c>
      <c r="E562" s="380" t="s">
        <v>2265</v>
      </c>
      <c r="F562" s="391"/>
      <c r="G562" s="391"/>
      <c r="H562" s="388"/>
    </row>
    <row r="563" spans="1:8" ht="39.75" customHeight="1" x14ac:dyDescent="0.45">
      <c r="A563" s="298" t="s">
        <v>3810</v>
      </c>
      <c r="B563" s="299" t="s">
        <v>2266</v>
      </c>
      <c r="D563" s="299" t="s">
        <v>2267</v>
      </c>
      <c r="E563" s="380" t="s">
        <v>2268</v>
      </c>
      <c r="F563" s="391"/>
      <c r="G563" s="391"/>
      <c r="H563" s="388"/>
    </row>
    <row r="564" spans="1:8" ht="39.75" customHeight="1" x14ac:dyDescent="0.45">
      <c r="A564" s="298" t="s">
        <v>3811</v>
      </c>
      <c r="B564" s="299" t="s">
        <v>2266</v>
      </c>
      <c r="D564" s="299" t="s">
        <v>2269</v>
      </c>
      <c r="E564" s="380" t="s">
        <v>2263</v>
      </c>
      <c r="F564" s="391"/>
      <c r="G564" s="391"/>
      <c r="H564" s="388"/>
    </row>
    <row r="565" spans="1:8" ht="39.75" customHeight="1" x14ac:dyDescent="0.45">
      <c r="A565" s="298" t="s">
        <v>3812</v>
      </c>
      <c r="B565" s="299" t="s">
        <v>2266</v>
      </c>
      <c r="D565" s="299" t="s">
        <v>2270</v>
      </c>
      <c r="E565" s="380" t="s">
        <v>2271</v>
      </c>
      <c r="F565" s="391"/>
      <c r="G565" s="391"/>
      <c r="H565" s="388"/>
    </row>
    <row r="566" spans="1:8" ht="39.75" customHeight="1" x14ac:dyDescent="0.45">
      <c r="A566" s="298" t="s">
        <v>3813</v>
      </c>
      <c r="B566" s="299" t="s">
        <v>594</v>
      </c>
      <c r="D566" s="299" t="s">
        <v>2272</v>
      </c>
      <c r="E566" s="380" t="s">
        <v>2268</v>
      </c>
      <c r="F566" s="391"/>
      <c r="G566" s="391"/>
      <c r="H566" s="388"/>
    </row>
    <row r="567" spans="1:8" ht="39.75" customHeight="1" x14ac:dyDescent="0.45">
      <c r="A567" s="298" t="s">
        <v>3814</v>
      </c>
      <c r="B567" s="299" t="s">
        <v>594</v>
      </c>
      <c r="D567" s="299" t="s">
        <v>2273</v>
      </c>
      <c r="E567" s="380" t="s">
        <v>2274</v>
      </c>
      <c r="F567" s="391"/>
      <c r="G567" s="391"/>
      <c r="H567" s="388"/>
    </row>
    <row r="568" spans="1:8" ht="39.75" customHeight="1" x14ac:dyDescent="0.45">
      <c r="A568" s="298" t="s">
        <v>3815</v>
      </c>
      <c r="B568" s="299" t="s">
        <v>594</v>
      </c>
      <c r="D568" s="299" t="s">
        <v>2275</v>
      </c>
      <c r="E568" s="380" t="s">
        <v>2276</v>
      </c>
      <c r="F568" s="391"/>
      <c r="G568" s="391"/>
      <c r="H568" s="388"/>
    </row>
    <row r="569" spans="1:8" ht="39.75" customHeight="1" x14ac:dyDescent="0.45">
      <c r="A569" s="298" t="s">
        <v>3816</v>
      </c>
      <c r="B569" s="299" t="s">
        <v>594</v>
      </c>
      <c r="D569" s="299" t="s">
        <v>2277</v>
      </c>
      <c r="E569" s="380" t="s">
        <v>2278</v>
      </c>
      <c r="F569" s="391"/>
      <c r="G569" s="391"/>
      <c r="H569" s="388"/>
    </row>
    <row r="570" spans="1:8" ht="39.75" customHeight="1" x14ac:dyDescent="0.45">
      <c r="A570" s="298" t="s">
        <v>3817</v>
      </c>
      <c r="B570" s="299" t="s">
        <v>594</v>
      </c>
      <c r="D570" s="299" t="s">
        <v>2279</v>
      </c>
      <c r="E570" s="380" t="s">
        <v>2280</v>
      </c>
      <c r="F570" s="391"/>
      <c r="G570" s="391"/>
      <c r="H570" s="388"/>
    </row>
    <row r="571" spans="1:8" ht="39.75" customHeight="1" x14ac:dyDescent="0.45">
      <c r="A571" s="298" t="s">
        <v>5206</v>
      </c>
      <c r="B571" s="299" t="s">
        <v>594</v>
      </c>
      <c r="D571" s="299" t="s">
        <v>2281</v>
      </c>
      <c r="E571" s="380" t="s">
        <v>2282</v>
      </c>
      <c r="F571" s="391"/>
      <c r="G571" s="388"/>
    </row>
    <row r="572" spans="1:8" ht="39.75" customHeight="1" x14ac:dyDescent="0.45">
      <c r="A572" s="298" t="s">
        <v>5207</v>
      </c>
      <c r="B572" s="303" t="s">
        <v>604</v>
      </c>
      <c r="D572" s="299" t="s">
        <v>2283</v>
      </c>
      <c r="E572" s="380" t="s">
        <v>2263</v>
      </c>
      <c r="F572" s="391"/>
      <c r="G572" s="388"/>
    </row>
    <row r="573" spans="1:8" ht="39.75" customHeight="1" x14ac:dyDescent="0.45">
      <c r="A573" s="298" t="s">
        <v>5208</v>
      </c>
      <c r="B573" s="303" t="s">
        <v>604</v>
      </c>
      <c r="D573" s="299" t="s">
        <v>2284</v>
      </c>
      <c r="E573" s="380" t="s">
        <v>2285</v>
      </c>
      <c r="F573" s="391"/>
      <c r="G573" s="388"/>
    </row>
    <row r="574" spans="1:8" ht="39.75" customHeight="1" x14ac:dyDescent="0.45">
      <c r="A574" s="298" t="s">
        <v>5209</v>
      </c>
      <c r="B574" s="328" t="s">
        <v>3676</v>
      </c>
      <c r="C574" s="337"/>
      <c r="D574" s="332" t="s">
        <v>3903</v>
      </c>
      <c r="E574" s="340" t="s">
        <v>3904</v>
      </c>
      <c r="F574" s="391"/>
      <c r="G574" s="388"/>
    </row>
    <row r="575" spans="1:8" ht="39.75" customHeight="1" x14ac:dyDescent="0.45">
      <c r="A575" s="298" t="s">
        <v>5210</v>
      </c>
      <c r="B575" s="323" t="s">
        <v>3676</v>
      </c>
      <c r="C575" s="338"/>
      <c r="D575" s="329" t="s">
        <v>3905</v>
      </c>
      <c r="E575" s="342" t="s">
        <v>3906</v>
      </c>
      <c r="F575" s="391"/>
      <c r="G575" s="388"/>
    </row>
    <row r="576" spans="1:8" ht="39.75" customHeight="1" x14ac:dyDescent="0.45">
      <c r="A576" s="298" t="s">
        <v>5211</v>
      </c>
      <c r="B576" s="328" t="s">
        <v>3676</v>
      </c>
      <c r="C576" s="337"/>
      <c r="D576" s="329" t="s">
        <v>3907</v>
      </c>
      <c r="E576" s="342" t="s">
        <v>3908</v>
      </c>
      <c r="F576" s="391"/>
      <c r="G576" s="388"/>
    </row>
    <row r="577" spans="1:9" ht="39.75" customHeight="1" x14ac:dyDescent="0.45">
      <c r="A577" s="298" t="s">
        <v>5212</v>
      </c>
      <c r="B577" s="299" t="s">
        <v>578</v>
      </c>
      <c r="D577" s="299" t="s">
        <v>2286</v>
      </c>
      <c r="E577" s="380" t="s">
        <v>2287</v>
      </c>
      <c r="F577" s="391"/>
      <c r="G577" s="388"/>
    </row>
    <row r="578" spans="1:9" ht="39.75" customHeight="1" x14ac:dyDescent="0.45">
      <c r="A578" s="298" t="s">
        <v>5213</v>
      </c>
      <c r="B578" s="299" t="s">
        <v>578</v>
      </c>
      <c r="D578" s="299" t="s">
        <v>2288</v>
      </c>
      <c r="E578" s="380" t="s">
        <v>2289</v>
      </c>
      <c r="F578" s="391"/>
      <c r="G578" s="388"/>
    </row>
    <row r="579" spans="1:9" ht="39.75" customHeight="1" x14ac:dyDescent="0.45">
      <c r="A579" s="298" t="s">
        <v>5214</v>
      </c>
      <c r="B579" s="299" t="s">
        <v>2153</v>
      </c>
      <c r="D579" s="299" t="s">
        <v>2290</v>
      </c>
      <c r="E579" s="380" t="s">
        <v>2291</v>
      </c>
      <c r="F579" s="391"/>
      <c r="G579" s="388"/>
    </row>
    <row r="580" spans="1:9" ht="39.75" customHeight="1" x14ac:dyDescent="0.45">
      <c r="A580" s="298" t="s">
        <v>5215</v>
      </c>
      <c r="B580" s="299" t="s">
        <v>2153</v>
      </c>
      <c r="D580" s="299" t="s">
        <v>2292</v>
      </c>
      <c r="E580" s="380" t="s">
        <v>2293</v>
      </c>
      <c r="F580" s="391"/>
      <c r="G580" s="388"/>
    </row>
    <row r="581" spans="1:9" ht="39.75" customHeight="1" x14ac:dyDescent="0.45">
      <c r="A581" s="298" t="s">
        <v>5216</v>
      </c>
      <c r="B581" s="299" t="s">
        <v>2153</v>
      </c>
      <c r="D581" s="299" t="s">
        <v>2294</v>
      </c>
      <c r="E581" s="380" t="s">
        <v>2295</v>
      </c>
      <c r="F581" s="391"/>
      <c r="G581" s="388"/>
    </row>
    <row r="582" spans="1:9" ht="39.75" customHeight="1" x14ac:dyDescent="0.45">
      <c r="A582" s="298" t="s">
        <v>5217</v>
      </c>
      <c r="B582" s="299" t="s">
        <v>2266</v>
      </c>
      <c r="D582" s="299" t="s">
        <v>2296</v>
      </c>
      <c r="E582" s="380" t="s">
        <v>2297</v>
      </c>
      <c r="F582" s="391"/>
      <c r="G582" s="388"/>
    </row>
    <row r="583" spans="1:9" ht="39.75" customHeight="1" x14ac:dyDescent="0.45">
      <c r="A583" s="298" t="s">
        <v>5218</v>
      </c>
      <c r="B583" s="299" t="s">
        <v>2266</v>
      </c>
      <c r="D583" s="299" t="s">
        <v>2298</v>
      </c>
      <c r="E583" s="380" t="s">
        <v>2293</v>
      </c>
      <c r="F583" s="391"/>
      <c r="G583" s="388"/>
    </row>
    <row r="584" spans="1:9" ht="39.75" customHeight="1" x14ac:dyDescent="0.45">
      <c r="A584" s="298" t="s">
        <v>5219</v>
      </c>
      <c r="B584" s="299" t="s">
        <v>2266</v>
      </c>
      <c r="D584" s="299" t="s">
        <v>2299</v>
      </c>
      <c r="E584" s="380" t="s">
        <v>2300</v>
      </c>
      <c r="F584" s="391"/>
      <c r="G584" s="388"/>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80" t="s">
        <v>2297</v>
      </c>
      <c r="F586" s="391"/>
      <c r="G586" s="391"/>
      <c r="H586" s="388"/>
    </row>
    <row r="587" spans="1:9" ht="39.75" customHeight="1" x14ac:dyDescent="0.45">
      <c r="A587" s="298" t="s">
        <v>5222</v>
      </c>
      <c r="B587" s="299" t="s">
        <v>594</v>
      </c>
      <c r="D587" s="299" t="s">
        <v>2302</v>
      </c>
      <c r="E587" s="380" t="s">
        <v>2303</v>
      </c>
      <c r="F587" s="391"/>
      <c r="G587" s="391"/>
      <c r="H587" s="388"/>
    </row>
    <row r="588" spans="1:9" ht="39.75" customHeight="1" x14ac:dyDescent="0.45">
      <c r="A588" s="298" t="s">
        <v>5223</v>
      </c>
      <c r="B588" s="299" t="s">
        <v>594</v>
      </c>
      <c r="D588" s="299" t="s">
        <v>2304</v>
      </c>
      <c r="E588" s="380" t="s">
        <v>2305</v>
      </c>
      <c r="F588" s="391"/>
      <c r="G588" s="391"/>
      <c r="H588" s="388"/>
    </row>
    <row r="589" spans="1:9" ht="39.75" customHeight="1" x14ac:dyDescent="0.45">
      <c r="A589" s="298" t="s">
        <v>5224</v>
      </c>
      <c r="B589" s="299" t="s">
        <v>594</v>
      </c>
      <c r="D589" s="299" t="s">
        <v>2306</v>
      </c>
      <c r="E589" s="380" t="s">
        <v>2307</v>
      </c>
      <c r="F589" s="391"/>
      <c r="G589" s="391"/>
      <c r="H589" s="388"/>
    </row>
    <row r="590" spans="1:9" ht="39.75" customHeight="1" x14ac:dyDescent="0.45">
      <c r="A590" s="298" t="s">
        <v>5225</v>
      </c>
      <c r="B590" s="299" t="s">
        <v>594</v>
      </c>
      <c r="D590" s="299" t="s">
        <v>2308</v>
      </c>
      <c r="E590" s="380" t="s">
        <v>2309</v>
      </c>
      <c r="F590" s="391"/>
      <c r="G590" s="391"/>
      <c r="H590" s="388"/>
    </row>
    <row r="591" spans="1:9" ht="39.75" customHeight="1" x14ac:dyDescent="0.45">
      <c r="A591" s="298" t="s">
        <v>5226</v>
      </c>
      <c r="B591" s="303" t="s">
        <v>604</v>
      </c>
      <c r="D591" s="299" t="s">
        <v>2310</v>
      </c>
      <c r="E591" s="380" t="s">
        <v>2293</v>
      </c>
      <c r="F591" s="391"/>
      <c r="G591" s="391"/>
      <c r="H591" s="388"/>
    </row>
    <row r="592" spans="1:9" ht="39.75" customHeight="1" thickBot="1" x14ac:dyDescent="0.5">
      <c r="A592" s="298" t="s">
        <v>5227</v>
      </c>
      <c r="B592" s="303" t="s">
        <v>604</v>
      </c>
      <c r="D592" s="299" t="s">
        <v>2311</v>
      </c>
      <c r="E592" s="380" t="s">
        <v>2312</v>
      </c>
      <c r="F592" s="391"/>
      <c r="G592" s="391"/>
      <c r="H592" s="388"/>
    </row>
    <row r="593" spans="1:8" ht="39.75" customHeight="1" x14ac:dyDescent="0.45">
      <c r="A593" s="298" t="s">
        <v>5228</v>
      </c>
      <c r="B593" s="320" t="s">
        <v>3676</v>
      </c>
      <c r="C593" s="336"/>
      <c r="D593" s="321" t="s">
        <v>3913</v>
      </c>
      <c r="E593" s="341" t="s">
        <v>3914</v>
      </c>
      <c r="F593" s="391"/>
      <c r="G593" s="391"/>
      <c r="H593" s="388"/>
    </row>
    <row r="594" spans="1:8" ht="39.75" customHeight="1" x14ac:dyDescent="0.45">
      <c r="A594" s="298" t="s">
        <v>5229</v>
      </c>
      <c r="B594" s="323" t="s">
        <v>3676</v>
      </c>
      <c r="C594" s="337"/>
      <c r="D594" s="332" t="s">
        <v>3915</v>
      </c>
      <c r="E594" s="342" t="s">
        <v>3916</v>
      </c>
      <c r="F594" s="391"/>
      <c r="G594" s="391"/>
      <c r="H594" s="388"/>
    </row>
    <row r="595" spans="1:8" ht="39.75" customHeight="1" x14ac:dyDescent="0.45">
      <c r="A595" s="298" t="s">
        <v>5230</v>
      </c>
      <c r="B595" s="323" t="s">
        <v>3831</v>
      </c>
      <c r="C595" s="337"/>
      <c r="D595" s="332" t="s">
        <v>8198</v>
      </c>
      <c r="E595" s="342" t="s">
        <v>9535</v>
      </c>
      <c r="F595" s="391"/>
      <c r="G595" s="391"/>
      <c r="H595" s="388"/>
    </row>
    <row r="596" spans="1:8" ht="39.75" customHeight="1" x14ac:dyDescent="0.45">
      <c r="A596" s="298" t="s">
        <v>5231</v>
      </c>
      <c r="B596" s="343" t="s">
        <v>3831</v>
      </c>
      <c r="C596" s="337"/>
      <c r="D596" s="332" t="s">
        <v>3917</v>
      </c>
      <c r="E596" s="342" t="s">
        <v>3918</v>
      </c>
      <c r="F596" s="391"/>
      <c r="G596" s="391"/>
      <c r="H596" s="388"/>
    </row>
    <row r="597" spans="1:8" ht="39.75" customHeight="1" x14ac:dyDescent="0.45">
      <c r="A597" s="298" t="s">
        <v>5232</v>
      </c>
      <c r="B597" s="328" t="s">
        <v>3831</v>
      </c>
      <c r="C597" s="337"/>
      <c r="D597" s="324" t="s">
        <v>3919</v>
      </c>
      <c r="E597" s="340" t="s">
        <v>3920</v>
      </c>
      <c r="F597" s="391"/>
      <c r="G597" s="391"/>
      <c r="H597" s="388"/>
    </row>
    <row r="598" spans="1:8" ht="39.75" customHeight="1" x14ac:dyDescent="0.45">
      <c r="A598" s="298" t="s">
        <v>5233</v>
      </c>
      <c r="B598" s="323" t="s">
        <v>3921</v>
      </c>
      <c r="C598" s="338"/>
      <c r="D598" s="324" t="s">
        <v>3922</v>
      </c>
      <c r="E598" s="342" t="s">
        <v>3923</v>
      </c>
      <c r="F598" s="391"/>
      <c r="G598" s="391"/>
      <c r="H598" s="388"/>
    </row>
    <row r="599" spans="1:8" ht="39.75" customHeight="1" x14ac:dyDescent="0.45">
      <c r="A599" s="298" t="s">
        <v>5234</v>
      </c>
      <c r="B599" s="323" t="s">
        <v>3921</v>
      </c>
      <c r="C599" s="338"/>
      <c r="D599" s="324" t="s">
        <v>3924</v>
      </c>
      <c r="E599" s="342" t="s">
        <v>3920</v>
      </c>
      <c r="F599" s="391"/>
      <c r="G599" s="391"/>
      <c r="H599" s="388"/>
    </row>
    <row r="600" spans="1:8" ht="39.75" customHeight="1" x14ac:dyDescent="0.45">
      <c r="A600" s="298" t="s">
        <v>5235</v>
      </c>
      <c r="B600" s="323" t="s">
        <v>3921</v>
      </c>
      <c r="C600" s="338"/>
      <c r="D600" s="324" t="s">
        <v>3925</v>
      </c>
      <c r="E600" s="342" t="s">
        <v>3926</v>
      </c>
      <c r="F600" s="391"/>
      <c r="G600" s="391"/>
      <c r="H600" s="388"/>
    </row>
    <row r="601" spans="1:8" ht="39.75" customHeight="1" x14ac:dyDescent="0.45">
      <c r="A601" s="298" t="s">
        <v>5236</v>
      </c>
      <c r="B601" s="323" t="s">
        <v>3718</v>
      </c>
      <c r="C601" s="338"/>
      <c r="D601" s="324" t="s">
        <v>3927</v>
      </c>
      <c r="E601" s="342" t="s">
        <v>3923</v>
      </c>
      <c r="F601" s="391"/>
      <c r="G601" s="391"/>
      <c r="H601" s="388"/>
    </row>
    <row r="602" spans="1:8" ht="39.75" customHeight="1" x14ac:dyDescent="0.45">
      <c r="A602" s="298" t="s">
        <v>5237</v>
      </c>
      <c r="B602" s="328" t="s">
        <v>3718</v>
      </c>
      <c r="C602" s="337"/>
      <c r="D602" s="332" t="s">
        <v>3928</v>
      </c>
      <c r="E602" s="340" t="s">
        <v>3929</v>
      </c>
      <c r="F602" s="391"/>
      <c r="G602" s="391"/>
      <c r="H602" s="388"/>
    </row>
    <row r="603" spans="1:8" ht="39.75" customHeight="1" x14ac:dyDescent="0.45">
      <c r="A603" s="298" t="s">
        <v>5238</v>
      </c>
      <c r="B603" s="323" t="s">
        <v>3718</v>
      </c>
      <c r="C603" s="338"/>
      <c r="D603" s="324" t="s">
        <v>3930</v>
      </c>
      <c r="E603" s="342" t="s">
        <v>3931</v>
      </c>
      <c r="F603" s="391"/>
      <c r="G603" s="391"/>
      <c r="H603" s="388"/>
    </row>
    <row r="604" spans="1:8" ht="39.75" customHeight="1" x14ac:dyDescent="0.45">
      <c r="A604" s="298" t="s">
        <v>5239</v>
      </c>
      <c r="B604" s="323" t="s">
        <v>3718</v>
      </c>
      <c r="C604" s="337"/>
      <c r="D604" s="332" t="s">
        <v>3932</v>
      </c>
      <c r="E604" s="342" t="s">
        <v>3933</v>
      </c>
      <c r="F604" s="391"/>
      <c r="G604" s="391"/>
      <c r="H604" s="388"/>
    </row>
    <row r="605" spans="1:8" ht="39.75" customHeight="1" x14ac:dyDescent="0.45">
      <c r="A605" s="298" t="s">
        <v>5240</v>
      </c>
      <c r="B605" s="323" t="s">
        <v>3718</v>
      </c>
      <c r="C605" s="337"/>
      <c r="D605" s="332" t="s">
        <v>3934</v>
      </c>
      <c r="E605" s="342" t="s">
        <v>3935</v>
      </c>
      <c r="F605" s="391"/>
      <c r="G605" s="391"/>
      <c r="H605" s="388"/>
    </row>
    <row r="606" spans="1:8" ht="39.75" customHeight="1" x14ac:dyDescent="0.45">
      <c r="A606" s="298" t="s">
        <v>5241</v>
      </c>
      <c r="B606" s="323" t="s">
        <v>8199</v>
      </c>
      <c r="C606" s="337"/>
      <c r="D606" s="332" t="s">
        <v>8200</v>
      </c>
      <c r="E606" s="342" t="s">
        <v>3931</v>
      </c>
      <c r="F606" s="391"/>
      <c r="G606" s="391"/>
      <c r="H606" s="388"/>
    </row>
    <row r="607" spans="1:8" ht="39.75" customHeight="1" x14ac:dyDescent="0.45">
      <c r="A607" s="298" t="s">
        <v>5242</v>
      </c>
      <c r="B607" s="299" t="s">
        <v>578</v>
      </c>
      <c r="D607" s="299" t="s">
        <v>2313</v>
      </c>
      <c r="E607" s="380" t="s">
        <v>2314</v>
      </c>
      <c r="F607" s="391"/>
      <c r="G607" s="391"/>
      <c r="H607" s="388"/>
    </row>
    <row r="608" spans="1:8" ht="39.75" customHeight="1" x14ac:dyDescent="0.45">
      <c r="A608" s="298" t="s">
        <v>2152</v>
      </c>
      <c r="B608" s="299" t="s">
        <v>578</v>
      </c>
      <c r="D608" s="299" t="s">
        <v>2315</v>
      </c>
      <c r="E608" s="380" t="s">
        <v>2316</v>
      </c>
      <c r="F608" s="391"/>
      <c r="G608" s="391"/>
      <c r="H608" s="388"/>
    </row>
    <row r="609" spans="1:8" ht="39.75" customHeight="1" x14ac:dyDescent="0.45">
      <c r="A609" s="298" t="s">
        <v>2155</v>
      </c>
      <c r="B609" s="299" t="s">
        <v>578</v>
      </c>
      <c r="D609" s="299" t="s">
        <v>2317</v>
      </c>
      <c r="E609" s="380" t="s">
        <v>2318</v>
      </c>
      <c r="F609" s="391"/>
      <c r="G609" s="391"/>
      <c r="H609" s="388"/>
    </row>
    <row r="610" spans="1:8" ht="39.75" customHeight="1" x14ac:dyDescent="0.45">
      <c r="A610" s="298" t="s">
        <v>2159</v>
      </c>
      <c r="B610" s="303" t="s">
        <v>578</v>
      </c>
      <c r="D610" s="299" t="s">
        <v>2319</v>
      </c>
      <c r="E610" s="380" t="s">
        <v>2320</v>
      </c>
      <c r="F610" s="391"/>
      <c r="G610" s="391"/>
      <c r="H610" s="388"/>
    </row>
    <row r="611" spans="1:8" ht="39.75" customHeight="1" x14ac:dyDescent="0.45">
      <c r="A611" s="298" t="s">
        <v>2163</v>
      </c>
      <c r="B611" s="303" t="s">
        <v>578</v>
      </c>
      <c r="D611" s="299" t="s">
        <v>2321</v>
      </c>
      <c r="E611" s="380" t="s">
        <v>2322</v>
      </c>
      <c r="F611" s="391"/>
      <c r="G611" s="391"/>
      <c r="H611" s="388"/>
    </row>
    <row r="612" spans="1:8" ht="39.75" customHeight="1" x14ac:dyDescent="0.45">
      <c r="A612" s="298" t="s">
        <v>2166</v>
      </c>
      <c r="B612" s="299" t="s">
        <v>2153</v>
      </c>
      <c r="D612" s="299" t="s">
        <v>2323</v>
      </c>
      <c r="E612" s="380" t="s">
        <v>2324</v>
      </c>
      <c r="F612" s="391"/>
      <c r="G612" s="391"/>
      <c r="H612" s="388"/>
    </row>
    <row r="613" spans="1:8" ht="39.75" customHeight="1" x14ac:dyDescent="0.45">
      <c r="A613" s="298" t="s">
        <v>3825</v>
      </c>
      <c r="B613" s="299" t="s">
        <v>2153</v>
      </c>
      <c r="D613" s="299" t="s">
        <v>2325</v>
      </c>
      <c r="E613" s="380" t="s">
        <v>2326</v>
      </c>
      <c r="F613" s="391"/>
      <c r="G613" s="391"/>
      <c r="H613" s="388"/>
    </row>
    <row r="614" spans="1:8" ht="39.75" customHeight="1" x14ac:dyDescent="0.45">
      <c r="A614" s="298" t="s">
        <v>3826</v>
      </c>
      <c r="B614" s="299" t="s">
        <v>2153</v>
      </c>
      <c r="D614" s="299" t="s">
        <v>2327</v>
      </c>
      <c r="E614" s="380" t="s">
        <v>2328</v>
      </c>
      <c r="F614" s="391"/>
      <c r="G614" s="391"/>
      <c r="H614" s="388"/>
    </row>
    <row r="615" spans="1:8" ht="39.75" customHeight="1" x14ac:dyDescent="0.45">
      <c r="A615" s="298" t="s">
        <v>3827</v>
      </c>
      <c r="B615" s="299" t="s">
        <v>2266</v>
      </c>
      <c r="D615" s="299" t="s">
        <v>2329</v>
      </c>
      <c r="E615" s="380" t="s">
        <v>2330</v>
      </c>
      <c r="F615" s="391"/>
      <c r="G615" s="391"/>
      <c r="H615" s="388"/>
    </row>
    <row r="616" spans="1:8" ht="39.75" customHeight="1" x14ac:dyDescent="0.45">
      <c r="A616" s="298" t="s">
        <v>3828</v>
      </c>
      <c r="B616" s="299" t="s">
        <v>2266</v>
      </c>
      <c r="D616" s="299" t="s">
        <v>2331</v>
      </c>
      <c r="E616" s="380" t="s">
        <v>2326</v>
      </c>
      <c r="F616" s="391"/>
      <c r="G616" s="391"/>
      <c r="H616" s="388"/>
    </row>
    <row r="617" spans="1:8" ht="39.75" customHeight="1" x14ac:dyDescent="0.45">
      <c r="A617" s="298" t="s">
        <v>5243</v>
      </c>
      <c r="B617" s="299" t="s">
        <v>2266</v>
      </c>
      <c r="D617" s="299" t="s">
        <v>2332</v>
      </c>
      <c r="E617" s="380" t="s">
        <v>2333</v>
      </c>
      <c r="F617" s="391"/>
      <c r="G617" s="391"/>
      <c r="H617" s="388"/>
    </row>
    <row r="618" spans="1:8" ht="39.75" customHeight="1" x14ac:dyDescent="0.45">
      <c r="A618" s="298" t="s">
        <v>5244</v>
      </c>
      <c r="B618" s="299" t="s">
        <v>594</v>
      </c>
      <c r="D618" s="299" t="s">
        <v>2334</v>
      </c>
      <c r="E618" s="380" t="s">
        <v>2330</v>
      </c>
      <c r="F618" s="391"/>
      <c r="G618" s="391"/>
      <c r="H618" s="388"/>
    </row>
    <row r="619" spans="1:8" ht="39.75" customHeight="1" x14ac:dyDescent="0.45">
      <c r="A619" s="298" t="s">
        <v>5245</v>
      </c>
      <c r="B619" s="299" t="s">
        <v>594</v>
      </c>
      <c r="D619" s="299" t="s">
        <v>2335</v>
      </c>
      <c r="E619" s="380" t="s">
        <v>2336</v>
      </c>
      <c r="F619" s="391"/>
      <c r="G619" s="391"/>
      <c r="H619" s="388"/>
    </row>
    <row r="620" spans="1:8" ht="39.75" customHeight="1" x14ac:dyDescent="0.45">
      <c r="A620" s="298" t="s">
        <v>5246</v>
      </c>
      <c r="B620" s="299" t="s">
        <v>594</v>
      </c>
      <c r="D620" s="299" t="s">
        <v>2337</v>
      </c>
      <c r="E620" s="380" t="s">
        <v>2338</v>
      </c>
      <c r="F620" s="391"/>
      <c r="G620" s="391"/>
      <c r="H620" s="388"/>
    </row>
    <row r="621" spans="1:8" ht="39.75" customHeight="1" x14ac:dyDescent="0.45">
      <c r="A621" s="298" t="s">
        <v>5247</v>
      </c>
      <c r="B621" s="299" t="s">
        <v>594</v>
      </c>
      <c r="D621" s="299" t="s">
        <v>2339</v>
      </c>
      <c r="E621" s="380" t="s">
        <v>2340</v>
      </c>
      <c r="F621" s="391"/>
      <c r="G621" s="391"/>
      <c r="H621" s="388"/>
    </row>
    <row r="622" spans="1:8" ht="39.75" customHeight="1" x14ac:dyDescent="0.45">
      <c r="A622" s="298" t="s">
        <v>5248</v>
      </c>
      <c r="B622" s="299" t="s">
        <v>594</v>
      </c>
      <c r="D622" s="299" t="s">
        <v>2341</v>
      </c>
      <c r="E622" s="380" t="s">
        <v>2342</v>
      </c>
      <c r="F622" s="391"/>
      <c r="G622" s="391"/>
      <c r="H622" s="388"/>
    </row>
    <row r="623" spans="1:8" ht="39.75" customHeight="1" x14ac:dyDescent="0.45">
      <c r="A623" s="298" t="s">
        <v>5249</v>
      </c>
      <c r="B623" s="299" t="s">
        <v>594</v>
      </c>
      <c r="D623" s="299" t="s">
        <v>2343</v>
      </c>
      <c r="E623" s="380" t="s">
        <v>2344</v>
      </c>
      <c r="F623" s="391"/>
      <c r="G623" s="388"/>
    </row>
    <row r="624" spans="1:8" ht="39.75" customHeight="1" x14ac:dyDescent="0.45">
      <c r="A624" s="298" t="s">
        <v>5250</v>
      </c>
      <c r="B624" s="303" t="s">
        <v>604</v>
      </c>
      <c r="D624" s="299" t="s">
        <v>2345</v>
      </c>
      <c r="E624" s="380" t="s">
        <v>2326</v>
      </c>
      <c r="F624" s="391"/>
      <c r="G624" s="388"/>
    </row>
    <row r="625" spans="1:7" ht="39.75" customHeight="1" thickBot="1" x14ac:dyDescent="0.5">
      <c r="A625" s="298" t="s">
        <v>5251</v>
      </c>
      <c r="B625" s="303" t="s">
        <v>604</v>
      </c>
      <c r="D625" s="299" t="s">
        <v>2346</v>
      </c>
      <c r="E625" s="380" t="s">
        <v>2347</v>
      </c>
      <c r="F625" s="391"/>
      <c r="G625" s="388"/>
    </row>
    <row r="626" spans="1:7" ht="39.75" customHeight="1" x14ac:dyDescent="0.45">
      <c r="A626" s="298" t="s">
        <v>5252</v>
      </c>
      <c r="B626" s="320" t="s">
        <v>3676</v>
      </c>
      <c r="C626" s="336"/>
      <c r="D626" s="321" t="s">
        <v>3936</v>
      </c>
      <c r="E626" s="341" t="s">
        <v>3937</v>
      </c>
      <c r="F626" s="391"/>
      <c r="G626" s="388"/>
    </row>
    <row r="627" spans="1:7" ht="39.75" customHeight="1" x14ac:dyDescent="0.45">
      <c r="A627" s="298" t="s">
        <v>5253</v>
      </c>
      <c r="B627" s="323" t="s">
        <v>3676</v>
      </c>
      <c r="C627" s="338"/>
      <c r="D627" s="324" t="s">
        <v>3938</v>
      </c>
      <c r="E627" s="342" t="s">
        <v>3939</v>
      </c>
      <c r="F627" s="391"/>
      <c r="G627" s="388"/>
    </row>
    <row r="628" spans="1:7" ht="39.75" customHeight="1" x14ac:dyDescent="0.45">
      <c r="A628" s="298" t="s">
        <v>5254</v>
      </c>
      <c r="B628" s="323" t="s">
        <v>3676</v>
      </c>
      <c r="C628" s="338"/>
      <c r="D628" s="324" t="s">
        <v>3940</v>
      </c>
      <c r="E628" s="342" t="s">
        <v>3941</v>
      </c>
      <c r="F628" s="391"/>
      <c r="G628" s="388"/>
    </row>
    <row r="629" spans="1:7" ht="39.75" customHeight="1" x14ac:dyDescent="0.45">
      <c r="A629" s="298" t="s">
        <v>5255</v>
      </c>
      <c r="B629" s="323" t="s">
        <v>3831</v>
      </c>
      <c r="C629" s="338"/>
      <c r="D629" s="324" t="s">
        <v>3942</v>
      </c>
      <c r="E629" s="342" t="s">
        <v>3943</v>
      </c>
      <c r="F629" s="391"/>
      <c r="G629" s="388"/>
    </row>
    <row r="630" spans="1:7" ht="39.75" customHeight="1" x14ac:dyDescent="0.45">
      <c r="A630" s="298" t="s">
        <v>5256</v>
      </c>
      <c r="B630" s="328" t="s">
        <v>3831</v>
      </c>
      <c r="C630" s="337"/>
      <c r="D630" s="332" t="s">
        <v>3944</v>
      </c>
      <c r="E630" s="340" t="s">
        <v>3945</v>
      </c>
      <c r="F630" s="391"/>
      <c r="G630" s="388"/>
    </row>
    <row r="631" spans="1:7" ht="39.75" customHeight="1" x14ac:dyDescent="0.45">
      <c r="A631" s="298" t="s">
        <v>5257</v>
      </c>
      <c r="B631" s="328" t="s">
        <v>3831</v>
      </c>
      <c r="C631" s="337"/>
      <c r="D631" s="332" t="s">
        <v>3946</v>
      </c>
      <c r="E631" s="340" t="s">
        <v>3947</v>
      </c>
      <c r="F631" s="391"/>
      <c r="G631" s="388"/>
    </row>
    <row r="632" spans="1:7" ht="39.75" customHeight="1" x14ac:dyDescent="0.45">
      <c r="A632" s="298" t="s">
        <v>5258</v>
      </c>
      <c r="B632" s="323" t="s">
        <v>3921</v>
      </c>
      <c r="C632" s="338"/>
      <c r="D632" s="324" t="s">
        <v>3948</v>
      </c>
      <c r="E632" s="342" t="s">
        <v>3949</v>
      </c>
      <c r="F632" s="391"/>
      <c r="G632" s="388"/>
    </row>
    <row r="633" spans="1:7" ht="39.75" customHeight="1" x14ac:dyDescent="0.45">
      <c r="A633" s="298" t="s">
        <v>5259</v>
      </c>
      <c r="B633" s="323" t="s">
        <v>3921</v>
      </c>
      <c r="C633" s="337"/>
      <c r="D633" s="332" t="s">
        <v>3950</v>
      </c>
      <c r="E633" s="342" t="s">
        <v>3945</v>
      </c>
      <c r="F633" s="391"/>
      <c r="G633" s="388"/>
    </row>
    <row r="634" spans="1:7" ht="39.75" customHeight="1" x14ac:dyDescent="0.45">
      <c r="A634" s="298" t="s">
        <v>5260</v>
      </c>
      <c r="B634" s="328" t="s">
        <v>3921</v>
      </c>
      <c r="C634" s="337"/>
      <c r="D634" s="324" t="s">
        <v>3951</v>
      </c>
      <c r="E634" s="340" t="s">
        <v>3952</v>
      </c>
      <c r="F634" s="391"/>
      <c r="G634" s="388"/>
    </row>
    <row r="635" spans="1:7" ht="39.75" customHeight="1" x14ac:dyDescent="0.45">
      <c r="A635" s="298" t="s">
        <v>5261</v>
      </c>
      <c r="B635" s="328" t="s">
        <v>3718</v>
      </c>
      <c r="C635" s="337"/>
      <c r="D635" s="332" t="s">
        <v>3953</v>
      </c>
      <c r="E635" s="340" t="s">
        <v>3949</v>
      </c>
      <c r="F635" s="391"/>
      <c r="G635" s="388"/>
    </row>
    <row r="636" spans="1:7" ht="39.75" customHeight="1" x14ac:dyDescent="0.45">
      <c r="A636" s="298" t="s">
        <v>5262</v>
      </c>
      <c r="B636" s="323" t="s">
        <v>3718</v>
      </c>
      <c r="C636" s="338"/>
      <c r="D636" s="324" t="s">
        <v>3954</v>
      </c>
      <c r="E636" s="340" t="s">
        <v>3955</v>
      </c>
      <c r="F636" s="391"/>
      <c r="G636" s="388"/>
    </row>
    <row r="637" spans="1:7" ht="39.75" customHeight="1" x14ac:dyDescent="0.45">
      <c r="A637" s="298" t="s">
        <v>5263</v>
      </c>
      <c r="B637" s="328" t="s">
        <v>3718</v>
      </c>
      <c r="C637" s="337"/>
      <c r="D637" s="332" t="s">
        <v>3956</v>
      </c>
      <c r="E637" s="340" t="s">
        <v>3957</v>
      </c>
      <c r="F637" s="391"/>
      <c r="G637" s="388"/>
    </row>
    <row r="638" spans="1:7" ht="39.75" customHeight="1" x14ac:dyDescent="0.45">
      <c r="A638" s="298" t="s">
        <v>5264</v>
      </c>
      <c r="B638" s="328" t="s">
        <v>3718</v>
      </c>
      <c r="C638" s="337"/>
      <c r="D638" s="324" t="s">
        <v>3958</v>
      </c>
      <c r="E638" s="340" t="s">
        <v>3959</v>
      </c>
      <c r="F638" s="391"/>
      <c r="G638" s="388"/>
    </row>
    <row r="639" spans="1:7" ht="39.75" customHeight="1" x14ac:dyDescent="0.45">
      <c r="A639" s="298" t="s">
        <v>5265</v>
      </c>
      <c r="B639" s="323" t="s">
        <v>3718</v>
      </c>
      <c r="C639" s="338"/>
      <c r="D639" s="324" t="s">
        <v>3960</v>
      </c>
      <c r="E639" s="342" t="s">
        <v>3961</v>
      </c>
      <c r="F639" s="391"/>
      <c r="G639" s="388"/>
    </row>
    <row r="640" spans="1:7" ht="39.75" customHeight="1" x14ac:dyDescent="0.45">
      <c r="A640" s="298" t="s">
        <v>5266</v>
      </c>
      <c r="B640" s="323" t="s">
        <v>3718</v>
      </c>
      <c r="C640" s="337"/>
      <c r="D640" s="332" t="s">
        <v>3962</v>
      </c>
      <c r="E640" s="342" t="s">
        <v>3963</v>
      </c>
      <c r="F640" s="391"/>
      <c r="G640" s="388"/>
    </row>
    <row r="641" spans="1:7" ht="39.75" customHeight="1" thickBot="1" x14ac:dyDescent="0.5">
      <c r="A641" s="298" t="s">
        <v>5267</v>
      </c>
      <c r="B641" s="323" t="s">
        <v>3700</v>
      </c>
      <c r="C641" s="338"/>
      <c r="D641" s="324" t="s">
        <v>3964</v>
      </c>
      <c r="E641" s="342" t="s">
        <v>3965</v>
      </c>
      <c r="F641" s="391"/>
      <c r="G641" s="388"/>
    </row>
    <row r="642" spans="1:7" ht="39.75" customHeight="1" x14ac:dyDescent="0.45">
      <c r="A642" s="298" t="s">
        <v>5268</v>
      </c>
      <c r="B642" s="320" t="s">
        <v>3676</v>
      </c>
      <c r="C642" s="336"/>
      <c r="D642" s="321" t="s">
        <v>3966</v>
      </c>
      <c r="E642" s="341" t="s">
        <v>3967</v>
      </c>
      <c r="F642" s="391"/>
      <c r="G642" s="388"/>
    </row>
    <row r="643" spans="1:7" ht="39.75" customHeight="1" x14ac:dyDescent="0.45">
      <c r="A643" s="298" t="s">
        <v>5269</v>
      </c>
      <c r="B643" s="323" t="s">
        <v>3676</v>
      </c>
      <c r="C643" s="338"/>
      <c r="D643" s="324" t="s">
        <v>3968</v>
      </c>
      <c r="E643" s="342" t="s">
        <v>3969</v>
      </c>
      <c r="F643" s="391"/>
      <c r="G643" s="388"/>
    </row>
    <row r="644" spans="1:7" ht="39.75" customHeight="1" x14ac:dyDescent="0.45">
      <c r="A644" s="298" t="s">
        <v>5270</v>
      </c>
      <c r="B644" s="323" t="s">
        <v>3831</v>
      </c>
      <c r="C644" s="338"/>
      <c r="D644" s="324" t="s">
        <v>3970</v>
      </c>
      <c r="E644" s="342" t="s">
        <v>3971</v>
      </c>
      <c r="F644" s="391"/>
      <c r="G644" s="388"/>
    </row>
    <row r="645" spans="1:7" ht="39.75" customHeight="1" x14ac:dyDescent="0.45">
      <c r="A645" s="298" t="s">
        <v>5271</v>
      </c>
      <c r="B645" s="323" t="s">
        <v>3831</v>
      </c>
      <c r="C645" s="338"/>
      <c r="D645" s="324" t="s">
        <v>3972</v>
      </c>
      <c r="E645" s="342" t="s">
        <v>3973</v>
      </c>
      <c r="F645" s="391"/>
      <c r="G645" s="388"/>
    </row>
    <row r="646" spans="1:7" ht="39.75" customHeight="1" x14ac:dyDescent="0.45">
      <c r="A646" s="298" t="s">
        <v>5272</v>
      </c>
      <c r="B646" s="328" t="s">
        <v>3921</v>
      </c>
      <c r="C646" s="337"/>
      <c r="D646" s="332" t="s">
        <v>3974</v>
      </c>
      <c r="E646" s="340" t="s">
        <v>3975</v>
      </c>
      <c r="F646" s="391"/>
      <c r="G646" s="388"/>
    </row>
    <row r="647" spans="1:7" ht="39.75" customHeight="1" x14ac:dyDescent="0.45">
      <c r="A647" s="298" t="s">
        <v>5273</v>
      </c>
      <c r="B647" s="328" t="s">
        <v>3921</v>
      </c>
      <c r="C647" s="337"/>
      <c r="D647" s="332" t="s">
        <v>3976</v>
      </c>
      <c r="E647" s="340" t="s">
        <v>3973</v>
      </c>
      <c r="F647" s="391"/>
      <c r="G647" s="388"/>
    </row>
    <row r="648" spans="1:7" ht="39.75" customHeight="1" x14ac:dyDescent="0.45">
      <c r="A648" s="298" t="s">
        <v>5274</v>
      </c>
      <c r="B648" s="323" t="s">
        <v>3921</v>
      </c>
      <c r="C648" s="338"/>
      <c r="D648" s="324" t="s">
        <v>3977</v>
      </c>
      <c r="E648" s="342" t="s">
        <v>3978</v>
      </c>
      <c r="F648" s="391"/>
      <c r="G648" s="388"/>
    </row>
    <row r="649" spans="1:7" ht="39.75" customHeight="1" x14ac:dyDescent="0.45">
      <c r="A649" s="298" t="s">
        <v>5275</v>
      </c>
      <c r="B649" s="323" t="s">
        <v>3718</v>
      </c>
      <c r="C649" s="337"/>
      <c r="D649" s="332" t="s">
        <v>3979</v>
      </c>
      <c r="E649" s="342" t="s">
        <v>3980</v>
      </c>
      <c r="F649" s="391"/>
      <c r="G649" s="388"/>
    </row>
    <row r="650" spans="1:7" ht="39.75" customHeight="1" x14ac:dyDescent="0.45">
      <c r="A650" s="298" t="s">
        <v>5276</v>
      </c>
      <c r="B650" s="328" t="s">
        <v>3718</v>
      </c>
      <c r="C650" s="337"/>
      <c r="D650" s="324" t="s">
        <v>3981</v>
      </c>
      <c r="E650" s="340" t="s">
        <v>3982</v>
      </c>
      <c r="F650" s="391"/>
      <c r="G650" s="388"/>
    </row>
    <row r="651" spans="1:7" ht="39.75" customHeight="1" x14ac:dyDescent="0.45">
      <c r="A651" s="298" t="s">
        <v>5277</v>
      </c>
      <c r="B651" s="328" t="s">
        <v>3718</v>
      </c>
      <c r="C651" s="337"/>
      <c r="D651" s="332" t="s">
        <v>3983</v>
      </c>
      <c r="E651" s="340" t="s">
        <v>3984</v>
      </c>
      <c r="F651" s="391"/>
      <c r="G651" s="388"/>
    </row>
    <row r="652" spans="1:7" ht="39.75" customHeight="1" x14ac:dyDescent="0.45">
      <c r="A652" s="298" t="s">
        <v>5278</v>
      </c>
      <c r="B652" s="323" t="s">
        <v>3718</v>
      </c>
      <c r="C652" s="338"/>
      <c r="D652" s="324" t="s">
        <v>3985</v>
      </c>
      <c r="E652" s="340" t="s">
        <v>3986</v>
      </c>
      <c r="F652" s="391"/>
      <c r="G652" s="388"/>
    </row>
    <row r="653" spans="1:7" ht="39.75" customHeight="1" x14ac:dyDescent="0.45">
      <c r="A653" s="298" t="s">
        <v>5279</v>
      </c>
      <c r="B653" s="328" t="s">
        <v>3718</v>
      </c>
      <c r="C653" s="337"/>
      <c r="D653" s="332" t="s">
        <v>3987</v>
      </c>
      <c r="E653" s="340" t="s">
        <v>3988</v>
      </c>
      <c r="F653" s="391"/>
      <c r="G653" s="388"/>
    </row>
    <row r="654" spans="1:7" ht="39.75" customHeight="1" x14ac:dyDescent="0.45">
      <c r="A654" s="298" t="s">
        <v>5280</v>
      </c>
      <c r="B654" s="328" t="s">
        <v>3700</v>
      </c>
      <c r="C654" s="337"/>
      <c r="D654" s="324" t="s">
        <v>3989</v>
      </c>
      <c r="E654" s="340" t="s">
        <v>3990</v>
      </c>
      <c r="F654" s="391"/>
      <c r="G654" s="388"/>
    </row>
    <row r="655" spans="1:7" ht="39.75" customHeight="1" x14ac:dyDescent="0.45">
      <c r="A655" s="298" t="s">
        <v>5281</v>
      </c>
      <c r="B655" s="299" t="s">
        <v>578</v>
      </c>
      <c r="D655" s="299" t="s">
        <v>2348</v>
      </c>
      <c r="E655" s="380" t="s">
        <v>2349</v>
      </c>
      <c r="F655" s="391"/>
      <c r="G655" s="388"/>
    </row>
    <row r="656" spans="1:7" ht="39.75" customHeight="1" x14ac:dyDescent="0.45">
      <c r="A656" s="298" t="s">
        <v>5282</v>
      </c>
      <c r="B656" s="299" t="s">
        <v>2153</v>
      </c>
      <c r="D656" s="299" t="s">
        <v>2350</v>
      </c>
      <c r="E656" s="380" t="s">
        <v>2349</v>
      </c>
      <c r="F656" s="391"/>
      <c r="G656" s="388"/>
    </row>
    <row r="657" spans="1:8" ht="39.75" customHeight="1" x14ac:dyDescent="0.45">
      <c r="A657" s="298" t="s">
        <v>5283</v>
      </c>
      <c r="B657" s="299" t="s">
        <v>2266</v>
      </c>
      <c r="D657" s="299" t="s">
        <v>2351</v>
      </c>
      <c r="E657" s="380" t="s">
        <v>2352</v>
      </c>
      <c r="F657" s="391"/>
      <c r="G657" s="388"/>
    </row>
    <row r="658" spans="1:8" ht="39.75" customHeight="1" x14ac:dyDescent="0.45">
      <c r="A658" s="298" t="s">
        <v>5284</v>
      </c>
      <c r="B658" s="299" t="s">
        <v>594</v>
      </c>
      <c r="D658" s="299" t="s">
        <v>2353</v>
      </c>
      <c r="E658" s="380" t="s">
        <v>2349</v>
      </c>
      <c r="F658" s="391"/>
      <c r="G658" s="388"/>
    </row>
    <row r="659" spans="1:8" ht="39.75" customHeight="1" x14ac:dyDescent="0.45">
      <c r="A659" s="298" t="s">
        <v>5285</v>
      </c>
      <c r="B659" s="299" t="s">
        <v>604</v>
      </c>
      <c r="D659" s="299" t="s">
        <v>2354</v>
      </c>
      <c r="E659" s="380" t="s">
        <v>2355</v>
      </c>
      <c r="F659" s="391"/>
      <c r="G659" s="388"/>
    </row>
    <row r="660" spans="1:8" ht="39.75" customHeight="1" x14ac:dyDescent="0.45">
      <c r="A660" s="298" t="s">
        <v>5286</v>
      </c>
      <c r="B660" s="299" t="s">
        <v>578</v>
      </c>
      <c r="D660" s="299" t="s">
        <v>2356</v>
      </c>
      <c r="E660" s="380" t="s">
        <v>2357</v>
      </c>
      <c r="F660" s="391"/>
      <c r="G660" s="391"/>
      <c r="H660" s="388"/>
    </row>
    <row r="661" spans="1:8" ht="39.75" customHeight="1" x14ac:dyDescent="0.45">
      <c r="A661" s="298" t="s">
        <v>5287</v>
      </c>
      <c r="B661" s="299" t="s">
        <v>578</v>
      </c>
      <c r="D661" s="299" t="s">
        <v>2358</v>
      </c>
      <c r="E661" s="380" t="s">
        <v>2359</v>
      </c>
      <c r="F661" s="391"/>
      <c r="G661" s="391"/>
      <c r="H661" s="388"/>
    </row>
    <row r="662" spans="1:8" ht="39.75" customHeight="1" x14ac:dyDescent="0.45">
      <c r="A662" s="298" t="s">
        <v>5288</v>
      </c>
      <c r="B662" s="299" t="s">
        <v>2153</v>
      </c>
      <c r="D662" s="299" t="s">
        <v>2360</v>
      </c>
      <c r="E662" s="380" t="s">
        <v>2357</v>
      </c>
      <c r="F662" s="391"/>
      <c r="G662" s="391"/>
      <c r="H662" s="388"/>
    </row>
    <row r="663" spans="1:8" ht="39.75" customHeight="1" x14ac:dyDescent="0.45">
      <c r="A663" s="298" t="s">
        <v>5289</v>
      </c>
      <c r="B663" s="299" t="s">
        <v>2153</v>
      </c>
      <c r="D663" s="299" t="s">
        <v>2361</v>
      </c>
      <c r="E663" s="380" t="s">
        <v>2362</v>
      </c>
      <c r="F663" s="391"/>
      <c r="G663" s="391"/>
      <c r="H663" s="388"/>
    </row>
    <row r="664" spans="1:8" ht="39.75" customHeight="1" x14ac:dyDescent="0.45">
      <c r="A664" s="298" t="s">
        <v>5290</v>
      </c>
      <c r="B664" s="299" t="s">
        <v>2266</v>
      </c>
      <c r="D664" s="299" t="s">
        <v>2363</v>
      </c>
      <c r="E664" s="380" t="s">
        <v>2364</v>
      </c>
      <c r="F664" s="391"/>
      <c r="G664" s="391"/>
      <c r="H664" s="388"/>
    </row>
    <row r="665" spans="1:8" ht="39.75" customHeight="1" x14ac:dyDescent="0.45">
      <c r="A665" s="298" t="s">
        <v>5291</v>
      </c>
      <c r="B665" s="299" t="s">
        <v>2266</v>
      </c>
      <c r="D665" s="299" t="s">
        <v>2365</v>
      </c>
      <c r="E665" s="380" t="s">
        <v>2366</v>
      </c>
      <c r="F665" s="391"/>
      <c r="G665" s="391"/>
      <c r="H665" s="388"/>
    </row>
    <row r="666" spans="1:8" ht="39.75" customHeight="1" x14ac:dyDescent="0.45">
      <c r="A666" s="298" t="s">
        <v>5292</v>
      </c>
      <c r="B666" s="299" t="s">
        <v>594</v>
      </c>
      <c r="D666" s="299" t="s">
        <v>2367</v>
      </c>
      <c r="E666" s="380" t="s">
        <v>2357</v>
      </c>
      <c r="F666" s="391"/>
      <c r="G666" s="391"/>
      <c r="H666" s="388"/>
    </row>
    <row r="667" spans="1:8" ht="39.75" customHeight="1" x14ac:dyDescent="0.45">
      <c r="A667" s="298" t="s">
        <v>5293</v>
      </c>
      <c r="B667" s="299" t="s">
        <v>594</v>
      </c>
      <c r="D667" s="299" t="s">
        <v>2368</v>
      </c>
      <c r="E667" s="380" t="s">
        <v>2369</v>
      </c>
      <c r="F667" s="391"/>
      <c r="G667" s="391"/>
      <c r="H667" s="388"/>
    </row>
    <row r="668" spans="1:8" ht="39.75" customHeight="1" x14ac:dyDescent="0.45">
      <c r="A668" s="298" t="s">
        <v>5294</v>
      </c>
      <c r="B668" s="299" t="s">
        <v>604</v>
      </c>
      <c r="D668" s="299" t="s">
        <v>2370</v>
      </c>
      <c r="E668" s="380" t="s">
        <v>2371</v>
      </c>
      <c r="F668" s="391"/>
      <c r="G668" s="391"/>
      <c r="H668" s="388"/>
    </row>
    <row r="669" spans="1:8" ht="39.75" customHeight="1" thickBot="1" x14ac:dyDescent="0.5">
      <c r="A669" s="298" t="s">
        <v>5295</v>
      </c>
      <c r="B669" s="299" t="s">
        <v>604</v>
      </c>
      <c r="D669" s="299" t="s">
        <v>2372</v>
      </c>
      <c r="E669" s="380" t="s">
        <v>2373</v>
      </c>
      <c r="F669" s="391"/>
      <c r="G669" s="391"/>
      <c r="H669" s="388"/>
    </row>
    <row r="670" spans="1:8" ht="39.75" customHeight="1" x14ac:dyDescent="0.45">
      <c r="A670" s="298" t="s">
        <v>5296</v>
      </c>
      <c r="B670" s="320" t="s">
        <v>3676</v>
      </c>
      <c r="C670" s="336"/>
      <c r="D670" s="321" t="s">
        <v>3991</v>
      </c>
      <c r="E670" s="341" t="s">
        <v>3992</v>
      </c>
      <c r="F670" s="391"/>
      <c r="G670" s="391"/>
      <c r="H670" s="388"/>
    </row>
    <row r="671" spans="1:8" ht="39.75" customHeight="1" x14ac:dyDescent="0.45">
      <c r="A671" s="298" t="s">
        <v>5297</v>
      </c>
      <c r="B671" s="323" t="s">
        <v>3831</v>
      </c>
      <c r="C671" s="338"/>
      <c r="D671" s="324" t="s">
        <v>3993</v>
      </c>
      <c r="E671" s="342" t="s">
        <v>3992</v>
      </c>
      <c r="F671" s="391"/>
      <c r="G671" s="391"/>
      <c r="H671" s="388"/>
    </row>
    <row r="672" spans="1:8" ht="39.75" customHeight="1" x14ac:dyDescent="0.45">
      <c r="A672" s="298" t="s">
        <v>5298</v>
      </c>
      <c r="B672" s="323" t="s">
        <v>3921</v>
      </c>
      <c r="C672" s="338"/>
      <c r="D672" s="324" t="s">
        <v>3994</v>
      </c>
      <c r="E672" s="342" t="s">
        <v>3995</v>
      </c>
      <c r="F672" s="391"/>
      <c r="G672" s="391"/>
      <c r="H672" s="388"/>
    </row>
    <row r="673" spans="1:8" ht="39.75" customHeight="1" x14ac:dyDescent="0.45">
      <c r="A673" s="298" t="s">
        <v>5299</v>
      </c>
      <c r="B673" s="323" t="s">
        <v>3921</v>
      </c>
      <c r="C673" s="338"/>
      <c r="D673" s="329" t="s">
        <v>3996</v>
      </c>
      <c r="E673" s="340" t="s">
        <v>3997</v>
      </c>
      <c r="F673" s="391"/>
      <c r="G673" s="391"/>
      <c r="H673" s="388"/>
    </row>
    <row r="674" spans="1:8" ht="39.75" customHeight="1" x14ac:dyDescent="0.45">
      <c r="A674" s="298" t="s">
        <v>5300</v>
      </c>
      <c r="B674" s="328" t="s">
        <v>3998</v>
      </c>
      <c r="C674" s="337"/>
      <c r="D674" s="329" t="s">
        <v>3999</v>
      </c>
      <c r="E674" s="342" t="s">
        <v>4000</v>
      </c>
      <c r="F674" s="391"/>
      <c r="G674" s="391"/>
      <c r="H674" s="388"/>
    </row>
    <row r="675" spans="1:8" ht="39.75" customHeight="1" x14ac:dyDescent="0.45">
      <c r="A675" s="298" t="s">
        <v>5301</v>
      </c>
      <c r="B675" s="328" t="s">
        <v>3718</v>
      </c>
      <c r="C675" s="337"/>
      <c r="D675" s="324" t="s">
        <v>4001</v>
      </c>
      <c r="E675" s="340" t="s">
        <v>3992</v>
      </c>
      <c r="F675" s="391"/>
      <c r="G675" s="391"/>
      <c r="H675" s="388"/>
    </row>
    <row r="676" spans="1:8" ht="39.75" customHeight="1" x14ac:dyDescent="0.45">
      <c r="A676" s="298" t="s">
        <v>5302</v>
      </c>
      <c r="B676" s="323" t="s">
        <v>3718</v>
      </c>
      <c r="C676" s="338"/>
      <c r="D676" s="324" t="s">
        <v>4002</v>
      </c>
      <c r="E676" s="342" t="s">
        <v>4003</v>
      </c>
      <c r="F676" s="391"/>
      <c r="G676" s="391"/>
      <c r="H676" s="388"/>
    </row>
    <row r="677" spans="1:8" ht="39.75" customHeight="1" x14ac:dyDescent="0.45">
      <c r="A677" s="298" t="s">
        <v>5303</v>
      </c>
      <c r="B677" s="328" t="s">
        <v>3718</v>
      </c>
      <c r="C677" s="337"/>
      <c r="D677" s="324" t="s">
        <v>4004</v>
      </c>
      <c r="E677" s="340" t="s">
        <v>4005</v>
      </c>
      <c r="F677" s="391"/>
      <c r="G677" s="391"/>
      <c r="H677" s="388"/>
    </row>
    <row r="678" spans="1:8" ht="39.75" customHeight="1" x14ac:dyDescent="0.45">
      <c r="A678" s="298" t="s">
        <v>5304</v>
      </c>
      <c r="B678" s="323" t="s">
        <v>3700</v>
      </c>
      <c r="C678" s="338"/>
      <c r="D678" s="324" t="s">
        <v>4006</v>
      </c>
      <c r="E678" s="342" t="s">
        <v>4007</v>
      </c>
      <c r="F678" s="391"/>
      <c r="G678" s="391"/>
      <c r="H678" s="388"/>
    </row>
    <row r="679" spans="1:8" ht="39.75" customHeight="1" x14ac:dyDescent="0.45">
      <c r="A679" s="298" t="s">
        <v>5305</v>
      </c>
      <c r="B679" s="299" t="s">
        <v>578</v>
      </c>
      <c r="D679" s="299" t="s">
        <v>2374</v>
      </c>
      <c r="E679" s="380" t="s">
        <v>2375</v>
      </c>
      <c r="F679" s="391"/>
      <c r="G679" s="391"/>
      <c r="H679" s="388"/>
    </row>
    <row r="680" spans="1:8" ht="39.75" customHeight="1" x14ac:dyDescent="0.45">
      <c r="A680" s="298" t="s">
        <v>5306</v>
      </c>
      <c r="B680" s="299" t="s">
        <v>578</v>
      </c>
      <c r="D680" s="299" t="s">
        <v>2376</v>
      </c>
      <c r="E680" s="380" t="s">
        <v>2377</v>
      </c>
      <c r="F680" s="391"/>
      <c r="G680" s="391"/>
      <c r="H680" s="388"/>
    </row>
    <row r="681" spans="1:8" ht="39.75" customHeight="1" x14ac:dyDescent="0.45">
      <c r="A681" s="298" t="s">
        <v>5307</v>
      </c>
      <c r="B681" s="299" t="s">
        <v>2153</v>
      </c>
      <c r="D681" s="299" t="s">
        <v>2378</v>
      </c>
      <c r="E681" s="380" t="s">
        <v>2379</v>
      </c>
      <c r="F681" s="391"/>
      <c r="G681" s="391"/>
      <c r="H681" s="388"/>
    </row>
    <row r="682" spans="1:8" ht="39.75" customHeight="1" x14ac:dyDescent="0.45">
      <c r="A682" s="298" t="s">
        <v>5308</v>
      </c>
      <c r="B682" s="299" t="s">
        <v>2153</v>
      </c>
      <c r="D682" s="299" t="s">
        <v>2380</v>
      </c>
      <c r="E682" s="380" t="s">
        <v>2375</v>
      </c>
      <c r="F682" s="391"/>
      <c r="G682" s="391"/>
      <c r="H682" s="388"/>
    </row>
    <row r="683" spans="1:8" ht="39.75" customHeight="1" x14ac:dyDescent="0.45">
      <c r="A683" s="298" t="s">
        <v>5309</v>
      </c>
      <c r="B683" s="299" t="s">
        <v>2153</v>
      </c>
      <c r="D683" s="299" t="s">
        <v>2381</v>
      </c>
      <c r="E683" s="380" t="s">
        <v>2382</v>
      </c>
      <c r="F683" s="391"/>
      <c r="G683" s="391"/>
      <c r="H683" s="388"/>
    </row>
    <row r="684" spans="1:8" ht="39.75" customHeight="1" x14ac:dyDescent="0.45">
      <c r="A684" s="298" t="s">
        <v>5310</v>
      </c>
      <c r="B684" s="299" t="s">
        <v>2266</v>
      </c>
      <c r="D684" s="299" t="s">
        <v>2383</v>
      </c>
      <c r="E684" s="380" t="s">
        <v>2384</v>
      </c>
      <c r="F684" s="391"/>
      <c r="G684" s="391"/>
      <c r="H684" s="388"/>
    </row>
    <row r="685" spans="1:8" ht="39.75" customHeight="1" x14ac:dyDescent="0.45">
      <c r="A685" s="298" t="s">
        <v>5311</v>
      </c>
      <c r="B685" s="299" t="s">
        <v>2266</v>
      </c>
      <c r="D685" s="299" t="s">
        <v>2385</v>
      </c>
      <c r="E685" s="380" t="s">
        <v>2386</v>
      </c>
      <c r="F685" s="391"/>
      <c r="G685" s="391"/>
      <c r="H685" s="388"/>
    </row>
    <row r="686" spans="1:8" ht="39.75" customHeight="1" x14ac:dyDescent="0.45">
      <c r="A686" s="298" t="s">
        <v>5312</v>
      </c>
      <c r="B686" s="299" t="s">
        <v>594</v>
      </c>
      <c r="D686" s="299" t="s">
        <v>2387</v>
      </c>
      <c r="E686" s="380" t="s">
        <v>2375</v>
      </c>
      <c r="F686" s="391"/>
      <c r="G686" s="391"/>
      <c r="H686" s="388"/>
    </row>
    <row r="687" spans="1:8" ht="39.75" customHeight="1" x14ac:dyDescent="0.45">
      <c r="A687" s="298" t="s">
        <v>5313</v>
      </c>
      <c r="B687" s="299" t="s">
        <v>594</v>
      </c>
      <c r="D687" s="299" t="s">
        <v>2388</v>
      </c>
      <c r="E687" s="380" t="s">
        <v>2389</v>
      </c>
      <c r="F687" s="391"/>
      <c r="G687" s="391"/>
      <c r="H687" s="388"/>
    </row>
    <row r="688" spans="1:8" ht="39.75" customHeight="1" x14ac:dyDescent="0.45">
      <c r="A688" s="298" t="s">
        <v>5314</v>
      </c>
      <c r="B688" s="299" t="s">
        <v>594</v>
      </c>
      <c r="D688" s="299" t="s">
        <v>2390</v>
      </c>
      <c r="E688" s="380" t="s">
        <v>2391</v>
      </c>
      <c r="F688" s="391"/>
      <c r="G688" s="391"/>
      <c r="H688" s="388"/>
    </row>
    <row r="689" spans="1:8" ht="39.75" customHeight="1" x14ac:dyDescent="0.45">
      <c r="A689" s="298" t="s">
        <v>5315</v>
      </c>
      <c r="B689" s="299" t="s">
        <v>604</v>
      </c>
      <c r="D689" s="299" t="s">
        <v>2392</v>
      </c>
      <c r="E689" s="380" t="s">
        <v>2389</v>
      </c>
      <c r="F689" s="391"/>
      <c r="G689" s="391"/>
      <c r="H689" s="388"/>
    </row>
    <row r="690" spans="1:8" ht="39.75" customHeight="1" x14ac:dyDescent="0.45">
      <c r="A690" s="298" t="s">
        <v>5316</v>
      </c>
      <c r="B690" s="299" t="s">
        <v>604</v>
      </c>
      <c r="D690" s="299" t="s">
        <v>2393</v>
      </c>
      <c r="E690" s="380" t="s">
        <v>2394</v>
      </c>
      <c r="F690" s="391"/>
      <c r="G690" s="391"/>
      <c r="H690" s="388"/>
    </row>
    <row r="691" spans="1:8" ht="39.75" customHeight="1" x14ac:dyDescent="0.45">
      <c r="A691" s="298" t="s">
        <v>5317</v>
      </c>
      <c r="B691" s="328" t="s">
        <v>3676</v>
      </c>
      <c r="C691" s="337"/>
      <c r="D691" s="330" t="s">
        <v>4008</v>
      </c>
      <c r="E691" s="340" t="s">
        <v>4009</v>
      </c>
      <c r="F691" s="391"/>
      <c r="G691" s="391"/>
      <c r="H691" s="344"/>
    </row>
    <row r="692" spans="1:8" ht="39.75" customHeight="1" x14ac:dyDescent="0.45">
      <c r="A692" s="298" t="s">
        <v>5318</v>
      </c>
      <c r="B692" s="328" t="s">
        <v>3676</v>
      </c>
      <c r="C692" s="337"/>
      <c r="D692" s="329" t="s">
        <v>4010</v>
      </c>
      <c r="E692" s="342" t="s">
        <v>4011</v>
      </c>
      <c r="F692" s="391"/>
      <c r="G692" s="391"/>
      <c r="H692" s="344"/>
    </row>
    <row r="693" spans="1:8" ht="39.75" customHeight="1" x14ac:dyDescent="0.45">
      <c r="A693" s="298" t="s">
        <v>5319</v>
      </c>
      <c r="B693" s="323" t="s">
        <v>3831</v>
      </c>
      <c r="C693" s="338"/>
      <c r="D693" s="324" t="s">
        <v>4012</v>
      </c>
      <c r="E693" s="342" t="s">
        <v>4013</v>
      </c>
      <c r="F693" s="391"/>
      <c r="G693" s="391"/>
      <c r="H693" s="344"/>
    </row>
    <row r="694" spans="1:8" ht="39.75" customHeight="1" x14ac:dyDescent="0.45">
      <c r="A694" s="298" t="s">
        <v>5320</v>
      </c>
      <c r="B694" s="328" t="s">
        <v>3831</v>
      </c>
      <c r="C694" s="337"/>
      <c r="D694" s="324" t="s">
        <v>4014</v>
      </c>
      <c r="E694" s="340" t="s">
        <v>4015</v>
      </c>
      <c r="F694" s="391"/>
      <c r="G694" s="391"/>
      <c r="H694" s="344"/>
    </row>
    <row r="695" spans="1:8" ht="39.75" customHeight="1" x14ac:dyDescent="0.45">
      <c r="A695" s="298" t="s">
        <v>5321</v>
      </c>
      <c r="B695" s="323" t="s">
        <v>3921</v>
      </c>
      <c r="C695" s="338"/>
      <c r="D695" s="324" t="s">
        <v>4016</v>
      </c>
      <c r="E695" s="342" t="s">
        <v>4017</v>
      </c>
      <c r="F695" s="391"/>
      <c r="G695" s="391"/>
      <c r="H695" s="344"/>
    </row>
    <row r="696" spans="1:8" ht="39.75" customHeight="1" x14ac:dyDescent="0.45">
      <c r="A696" s="298" t="s">
        <v>5322</v>
      </c>
      <c r="B696" s="328" t="s">
        <v>3718</v>
      </c>
      <c r="C696" s="337"/>
      <c r="D696" s="324" t="s">
        <v>4018</v>
      </c>
      <c r="E696" s="340" t="s">
        <v>4015</v>
      </c>
      <c r="F696" s="391"/>
      <c r="G696" s="391"/>
      <c r="H696" s="344"/>
    </row>
    <row r="697" spans="1:8" ht="39.75" customHeight="1" x14ac:dyDescent="0.45">
      <c r="A697" s="298" t="s">
        <v>5323</v>
      </c>
      <c r="B697" s="323" t="s">
        <v>3718</v>
      </c>
      <c r="C697" s="338"/>
      <c r="D697" s="324" t="s">
        <v>4019</v>
      </c>
      <c r="E697" s="342" t="s">
        <v>4020</v>
      </c>
      <c r="F697" s="391"/>
      <c r="G697" s="391"/>
      <c r="H697" s="344"/>
    </row>
    <row r="698" spans="1:8" ht="39.75" customHeight="1" x14ac:dyDescent="0.45">
      <c r="A698" s="298" t="s">
        <v>5324</v>
      </c>
      <c r="B698" s="328" t="s">
        <v>3700</v>
      </c>
      <c r="C698" s="337"/>
      <c r="D698" s="332" t="s">
        <v>4021</v>
      </c>
      <c r="E698" s="340" t="s">
        <v>4022</v>
      </c>
      <c r="F698" s="391"/>
      <c r="G698" s="391"/>
      <c r="H698" s="344"/>
    </row>
    <row r="699" spans="1:8" ht="39.75" customHeight="1" x14ac:dyDescent="0.45">
      <c r="A699" s="298" t="s">
        <v>5325</v>
      </c>
      <c r="B699" s="299" t="s">
        <v>578</v>
      </c>
      <c r="D699" s="299" t="s">
        <v>2395</v>
      </c>
      <c r="E699" s="380" t="s">
        <v>2396</v>
      </c>
      <c r="F699" s="391"/>
      <c r="G699" s="388"/>
    </row>
    <row r="700" spans="1:8" ht="39.75" customHeight="1" x14ac:dyDescent="0.45">
      <c r="A700" s="298" t="s">
        <v>5326</v>
      </c>
      <c r="B700" s="299" t="s">
        <v>578</v>
      </c>
      <c r="D700" s="299" t="s">
        <v>2397</v>
      </c>
      <c r="E700" s="380" t="s">
        <v>2398</v>
      </c>
      <c r="F700" s="391"/>
      <c r="G700" s="388"/>
    </row>
    <row r="701" spans="1:8" ht="39.75" customHeight="1" x14ac:dyDescent="0.45">
      <c r="A701" s="298" t="s">
        <v>5327</v>
      </c>
      <c r="B701" s="299" t="s">
        <v>2153</v>
      </c>
      <c r="D701" s="299" t="s">
        <v>2399</v>
      </c>
      <c r="E701" s="380" t="s">
        <v>2396</v>
      </c>
      <c r="F701" s="391"/>
      <c r="G701" s="388"/>
    </row>
    <row r="702" spans="1:8" ht="39.75" customHeight="1" x14ac:dyDescent="0.45">
      <c r="A702" s="298" t="s">
        <v>5328</v>
      </c>
      <c r="B702" s="299" t="s">
        <v>2153</v>
      </c>
      <c r="D702" s="299" t="s">
        <v>2400</v>
      </c>
      <c r="E702" s="380" t="s">
        <v>2401</v>
      </c>
      <c r="F702" s="391"/>
      <c r="G702" s="388"/>
    </row>
    <row r="703" spans="1:8" ht="39.75" customHeight="1" x14ac:dyDescent="0.45">
      <c r="A703" s="298" t="s">
        <v>5329</v>
      </c>
      <c r="B703" s="299" t="s">
        <v>2266</v>
      </c>
      <c r="D703" s="299" t="s">
        <v>2402</v>
      </c>
      <c r="E703" s="380" t="s">
        <v>2403</v>
      </c>
      <c r="F703" s="391"/>
      <c r="G703" s="388"/>
    </row>
    <row r="704" spans="1:8" ht="39.75" customHeight="1" x14ac:dyDescent="0.45">
      <c r="A704" s="298" t="s">
        <v>5330</v>
      </c>
      <c r="B704" s="299" t="s">
        <v>2266</v>
      </c>
      <c r="D704" s="299" t="s">
        <v>2404</v>
      </c>
      <c r="E704" s="380" t="s">
        <v>2405</v>
      </c>
      <c r="F704" s="391"/>
      <c r="G704" s="388"/>
    </row>
    <row r="705" spans="1:9" ht="39.75" customHeight="1" x14ac:dyDescent="0.45">
      <c r="A705" s="298" t="s">
        <v>5331</v>
      </c>
      <c r="B705" s="299" t="s">
        <v>594</v>
      </c>
      <c r="D705" s="299" t="s">
        <v>2406</v>
      </c>
      <c r="E705" s="380" t="s">
        <v>2396</v>
      </c>
      <c r="F705" s="391"/>
      <c r="G705" s="388"/>
    </row>
    <row r="706" spans="1:9" ht="39.75" customHeight="1" x14ac:dyDescent="0.45">
      <c r="A706" s="298" t="s">
        <v>5332</v>
      </c>
      <c r="B706" s="299" t="s">
        <v>594</v>
      </c>
      <c r="D706" s="299" t="s">
        <v>2407</v>
      </c>
      <c r="E706" s="380" t="s">
        <v>2408</v>
      </c>
      <c r="F706" s="391"/>
      <c r="G706" s="388"/>
    </row>
    <row r="707" spans="1:9" ht="39.75" customHeight="1" x14ac:dyDescent="0.45">
      <c r="A707" s="298" t="s">
        <v>5333</v>
      </c>
      <c r="B707" s="299" t="s">
        <v>594</v>
      </c>
      <c r="D707" s="299" t="s">
        <v>2409</v>
      </c>
      <c r="E707" s="380" t="s">
        <v>2410</v>
      </c>
      <c r="F707" s="391"/>
      <c r="G707" s="388"/>
    </row>
    <row r="708" spans="1:9" ht="39.75" customHeight="1" x14ac:dyDescent="0.45">
      <c r="A708" s="298" t="s">
        <v>2170</v>
      </c>
      <c r="B708" s="299" t="s">
        <v>604</v>
      </c>
      <c r="D708" s="299" t="s">
        <v>2411</v>
      </c>
      <c r="E708" s="380" t="s">
        <v>2408</v>
      </c>
      <c r="F708" s="391"/>
      <c r="G708" s="388"/>
    </row>
    <row r="709" spans="1:9" ht="39.75" customHeight="1" thickBot="1" x14ac:dyDescent="0.5">
      <c r="A709" s="298" t="s">
        <v>2173</v>
      </c>
      <c r="B709" s="299" t="s">
        <v>604</v>
      </c>
      <c r="D709" s="299" t="s">
        <v>2412</v>
      </c>
      <c r="E709" s="380" t="s">
        <v>2413</v>
      </c>
      <c r="F709" s="391"/>
      <c r="G709" s="388"/>
    </row>
    <row r="710" spans="1:9" ht="39.75" customHeight="1" x14ac:dyDescent="0.45">
      <c r="A710" s="298" t="s">
        <v>2176</v>
      </c>
      <c r="B710" s="320" t="s">
        <v>3676</v>
      </c>
      <c r="C710" s="336"/>
      <c r="D710" s="321" t="s">
        <v>4023</v>
      </c>
      <c r="E710" s="341" t="s">
        <v>4024</v>
      </c>
      <c r="F710" s="391"/>
      <c r="G710" s="388"/>
    </row>
    <row r="711" spans="1:9" ht="39.75" customHeight="1" x14ac:dyDescent="0.45">
      <c r="A711" s="298" t="s">
        <v>2179</v>
      </c>
      <c r="B711" s="323" t="s">
        <v>3831</v>
      </c>
      <c r="C711" s="338"/>
      <c r="D711" s="324" t="s">
        <v>4025</v>
      </c>
      <c r="E711" s="342" t="s">
        <v>4024</v>
      </c>
      <c r="F711" s="391"/>
      <c r="G711" s="388"/>
    </row>
    <row r="712" spans="1:9" ht="39.75" customHeight="1" x14ac:dyDescent="0.45">
      <c r="A712" s="298" t="s">
        <v>2183</v>
      </c>
      <c r="B712" s="323" t="s">
        <v>3921</v>
      </c>
      <c r="C712" s="338"/>
      <c r="D712" s="324" t="s">
        <v>4026</v>
      </c>
      <c r="E712" s="342" t="s">
        <v>4027</v>
      </c>
      <c r="F712" s="391"/>
      <c r="G712" s="388"/>
    </row>
    <row r="713" spans="1:9" ht="39.75" customHeight="1" x14ac:dyDescent="0.45">
      <c r="A713" s="298" t="s">
        <v>2186</v>
      </c>
      <c r="B713" s="328" t="s">
        <v>3718</v>
      </c>
      <c r="C713" s="337"/>
      <c r="D713" s="324" t="s">
        <v>4028</v>
      </c>
      <c r="E713" s="340" t="s">
        <v>4024</v>
      </c>
      <c r="F713" s="391"/>
      <c r="G713" s="388"/>
    </row>
    <row r="714" spans="1:9" ht="39.75" customHeight="1" x14ac:dyDescent="0.45">
      <c r="A714" s="298" t="s">
        <v>2190</v>
      </c>
      <c r="B714" s="323" t="s">
        <v>3700</v>
      </c>
      <c r="C714" s="338"/>
      <c r="D714" s="324" t="s">
        <v>4029</v>
      </c>
      <c r="E714" s="342" t="s">
        <v>4030</v>
      </c>
      <c r="F714" s="391"/>
      <c r="G714" s="388"/>
    </row>
    <row r="715" spans="1:9" ht="39.75" customHeight="1" x14ac:dyDescent="0.45">
      <c r="A715" s="298" t="s">
        <v>2193</v>
      </c>
      <c r="B715" s="299" t="s">
        <v>578</v>
      </c>
      <c r="D715" s="316" t="s">
        <v>2414</v>
      </c>
      <c r="E715" s="380" t="s">
        <v>2415</v>
      </c>
      <c r="F715" s="391"/>
      <c r="G715" s="388"/>
    </row>
    <row r="716" spans="1:9" ht="39.75" customHeight="1" x14ac:dyDescent="0.45">
      <c r="A716" s="298" t="s">
        <v>2196</v>
      </c>
      <c r="B716" s="299" t="s">
        <v>2153</v>
      </c>
      <c r="D716" s="299" t="s">
        <v>2416</v>
      </c>
      <c r="E716" s="380" t="s">
        <v>2415</v>
      </c>
      <c r="F716" s="391"/>
      <c r="G716" s="388"/>
    </row>
    <row r="717" spans="1:9" ht="39.75" customHeight="1" x14ac:dyDescent="0.45">
      <c r="A717" s="298" t="s">
        <v>2199</v>
      </c>
      <c r="B717" s="299" t="s">
        <v>2266</v>
      </c>
      <c r="D717" s="299" t="s">
        <v>2417</v>
      </c>
      <c r="E717" s="380" t="s">
        <v>2418</v>
      </c>
      <c r="F717" s="391"/>
      <c r="G717" s="388"/>
    </row>
    <row r="718" spans="1:9" ht="39.75" customHeight="1" x14ac:dyDescent="0.45">
      <c r="A718" s="298" t="s">
        <v>2201</v>
      </c>
      <c r="B718" s="299" t="s">
        <v>594</v>
      </c>
      <c r="D718" s="299" t="s">
        <v>2419</v>
      </c>
      <c r="E718" s="380" t="s">
        <v>2418</v>
      </c>
      <c r="F718" s="391"/>
      <c r="G718" s="388"/>
    </row>
    <row r="719" spans="1:9" ht="39.75" customHeight="1" thickBot="1" x14ac:dyDescent="0.5">
      <c r="A719" s="298" t="s">
        <v>3857</v>
      </c>
      <c r="B719" s="299" t="s">
        <v>604</v>
      </c>
      <c r="D719" s="299" t="s">
        <v>2420</v>
      </c>
      <c r="E719" s="380" t="s">
        <v>2418</v>
      </c>
      <c r="F719" s="391"/>
      <c r="G719" s="388"/>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80" t="s">
        <v>2422</v>
      </c>
      <c r="F721" s="391"/>
      <c r="G721" s="388"/>
    </row>
    <row r="722" spans="1:7" ht="39.75" customHeight="1" x14ac:dyDescent="0.45">
      <c r="A722" s="298" t="s">
        <v>3860</v>
      </c>
      <c r="B722" s="299" t="s">
        <v>590</v>
      </c>
      <c r="D722" s="299" t="s">
        <v>2423</v>
      </c>
      <c r="E722" s="380" t="s">
        <v>2424</v>
      </c>
      <c r="F722" s="391"/>
      <c r="G722" s="388"/>
    </row>
    <row r="723" spans="1:7" ht="39.75" customHeight="1" x14ac:dyDescent="0.45">
      <c r="A723" s="298" t="s">
        <v>3861</v>
      </c>
      <c r="B723" s="303" t="s">
        <v>604</v>
      </c>
      <c r="D723" s="299" t="s">
        <v>2425</v>
      </c>
      <c r="E723" s="380" t="s">
        <v>2426</v>
      </c>
      <c r="F723" s="391"/>
      <c r="G723" s="388"/>
    </row>
    <row r="724" spans="1:7" ht="39.75" customHeight="1" x14ac:dyDescent="0.45">
      <c r="A724" s="298" t="s">
        <v>3862</v>
      </c>
      <c r="B724" s="303" t="s">
        <v>604</v>
      </c>
      <c r="D724" s="299" t="s">
        <v>2427</v>
      </c>
      <c r="E724" s="380" t="s">
        <v>2428</v>
      </c>
      <c r="F724" s="391"/>
      <c r="G724" s="388"/>
    </row>
    <row r="725" spans="1:7" ht="39.75" customHeight="1" x14ac:dyDescent="0.45">
      <c r="A725" s="298" t="s">
        <v>3863</v>
      </c>
      <c r="B725" s="299" t="s">
        <v>2429</v>
      </c>
      <c r="D725" s="316" t="s">
        <v>2430</v>
      </c>
      <c r="E725" s="380" t="s">
        <v>2431</v>
      </c>
      <c r="F725" s="391"/>
      <c r="G725" s="388"/>
    </row>
    <row r="726" spans="1:7" ht="39.75" customHeight="1" x14ac:dyDescent="0.45">
      <c r="A726" s="298" t="s">
        <v>3864</v>
      </c>
      <c r="B726" s="299" t="s">
        <v>2432</v>
      </c>
      <c r="D726" s="316" t="s">
        <v>2433</v>
      </c>
      <c r="E726" s="380" t="s">
        <v>2434</v>
      </c>
      <c r="F726" s="391"/>
      <c r="G726" s="388"/>
    </row>
    <row r="727" spans="1:7" ht="39.75" customHeight="1" x14ac:dyDescent="0.45">
      <c r="A727" s="298" t="s">
        <v>3865</v>
      </c>
      <c r="B727" s="299" t="s">
        <v>2432</v>
      </c>
      <c r="D727" s="316" t="s">
        <v>2435</v>
      </c>
      <c r="E727" s="380" t="s">
        <v>2436</v>
      </c>
      <c r="F727" s="391"/>
      <c r="G727" s="388"/>
    </row>
    <row r="728" spans="1:7" ht="39.75" customHeight="1" thickBot="1" x14ac:dyDescent="0.5">
      <c r="A728" s="298" t="s">
        <v>3866</v>
      </c>
      <c r="B728" s="299" t="s">
        <v>2437</v>
      </c>
      <c r="D728" s="316" t="s">
        <v>2438</v>
      </c>
      <c r="E728" s="380" t="s">
        <v>2439</v>
      </c>
      <c r="F728" s="391"/>
      <c r="G728" s="388"/>
    </row>
    <row r="729" spans="1:7" ht="39.75" customHeight="1" x14ac:dyDescent="0.45">
      <c r="A729" s="298" t="s">
        <v>3867</v>
      </c>
      <c r="B729" s="320" t="s">
        <v>4035</v>
      </c>
      <c r="C729" s="336"/>
      <c r="D729" s="321" t="s">
        <v>4036</v>
      </c>
      <c r="E729" s="341" t="s">
        <v>4037</v>
      </c>
      <c r="F729" s="391"/>
      <c r="G729" s="388"/>
    </row>
    <row r="730" spans="1:7" ht="39.75" customHeight="1" x14ac:dyDescent="0.45">
      <c r="A730" s="298" t="s">
        <v>3868</v>
      </c>
      <c r="B730" s="323" t="s">
        <v>4038</v>
      </c>
      <c r="C730" s="338"/>
      <c r="D730" s="324" t="s">
        <v>4039</v>
      </c>
      <c r="E730" s="342" t="s">
        <v>4040</v>
      </c>
      <c r="F730" s="391"/>
      <c r="G730" s="388"/>
    </row>
    <row r="731" spans="1:7" ht="39.75" customHeight="1" x14ac:dyDescent="0.45">
      <c r="A731" s="298" t="s">
        <v>3869</v>
      </c>
      <c r="B731" s="328" t="s">
        <v>4038</v>
      </c>
      <c r="C731" s="337"/>
      <c r="D731" s="332" t="s">
        <v>4041</v>
      </c>
      <c r="E731" s="340" t="s">
        <v>4042</v>
      </c>
      <c r="F731" s="391"/>
      <c r="G731" s="388"/>
    </row>
    <row r="732" spans="1:7" ht="39.75" customHeight="1" x14ac:dyDescent="0.45">
      <c r="A732" s="298" t="s">
        <v>3870</v>
      </c>
      <c r="B732" s="323" t="s">
        <v>4043</v>
      </c>
      <c r="C732" s="338"/>
      <c r="D732" s="324" t="s">
        <v>4044</v>
      </c>
      <c r="E732" s="342" t="s">
        <v>4045</v>
      </c>
      <c r="F732" s="391"/>
      <c r="G732" s="388"/>
    </row>
    <row r="733" spans="1:7" ht="39.75" customHeight="1" x14ac:dyDescent="0.45">
      <c r="A733" s="298" t="s">
        <v>5334</v>
      </c>
      <c r="B733" s="299" t="s">
        <v>2432</v>
      </c>
      <c r="D733" s="316" t="s">
        <v>8201</v>
      </c>
      <c r="E733" s="380" t="s">
        <v>3118</v>
      </c>
      <c r="F733" s="391"/>
      <c r="G733" s="388"/>
    </row>
    <row r="734" spans="1:7" ht="39.75" customHeight="1" x14ac:dyDescent="0.45">
      <c r="A734" s="298" t="s">
        <v>5335</v>
      </c>
      <c r="B734" s="299" t="s">
        <v>2437</v>
      </c>
      <c r="D734" s="316" t="s">
        <v>8202</v>
      </c>
      <c r="E734" s="380" t="s">
        <v>8203</v>
      </c>
      <c r="F734" s="391"/>
      <c r="G734" s="388"/>
    </row>
    <row r="735" spans="1:7" ht="39.75" customHeight="1" x14ac:dyDescent="0.45">
      <c r="A735" s="298" t="s">
        <v>5336</v>
      </c>
      <c r="B735" s="299" t="s">
        <v>2440</v>
      </c>
      <c r="D735" s="299" t="s">
        <v>2441</v>
      </c>
      <c r="E735" s="380" t="s">
        <v>2442</v>
      </c>
      <c r="F735" s="391"/>
      <c r="G735" s="388"/>
    </row>
    <row r="736" spans="1:7" ht="39.75" customHeight="1" x14ac:dyDescent="0.45">
      <c r="A736" s="298" t="s">
        <v>5337</v>
      </c>
      <c r="B736" s="299" t="s">
        <v>2443</v>
      </c>
      <c r="D736" s="299" t="s">
        <v>2444</v>
      </c>
      <c r="E736" s="380" t="s">
        <v>2445</v>
      </c>
      <c r="F736" s="391"/>
      <c r="G736" s="388"/>
    </row>
    <row r="737" spans="1:9" ht="39.75" customHeight="1" thickBot="1" x14ac:dyDescent="0.5">
      <c r="A737" s="298" t="s">
        <v>5338</v>
      </c>
      <c r="B737" s="299" t="s">
        <v>2443</v>
      </c>
      <c r="D737" s="299" t="s">
        <v>2446</v>
      </c>
      <c r="E737" s="380" t="s">
        <v>2447</v>
      </c>
      <c r="F737" s="391"/>
      <c r="G737" s="388"/>
    </row>
    <row r="738" spans="1:9" ht="39.75" customHeight="1" x14ac:dyDescent="0.45">
      <c r="A738" s="298" t="s">
        <v>5339</v>
      </c>
      <c r="B738" s="320" t="s">
        <v>4046</v>
      </c>
      <c r="C738" s="337"/>
      <c r="D738" s="324" t="s">
        <v>4047</v>
      </c>
      <c r="E738" s="341" t="s">
        <v>4048</v>
      </c>
      <c r="F738" s="391"/>
      <c r="G738" s="388"/>
    </row>
    <row r="739" spans="1:9" ht="39.75" customHeight="1" thickBot="1" x14ac:dyDescent="0.5">
      <c r="A739" s="298" t="s">
        <v>5340</v>
      </c>
      <c r="B739" s="323" t="s">
        <v>4049</v>
      </c>
      <c r="C739" s="338"/>
      <c r="D739" s="324" t="s">
        <v>4050</v>
      </c>
      <c r="E739" s="342" t="s">
        <v>4051</v>
      </c>
      <c r="F739" s="391"/>
      <c r="G739" s="388"/>
    </row>
    <row r="740" spans="1:9" ht="39.75" customHeight="1" x14ac:dyDescent="0.45">
      <c r="A740" s="298" t="s">
        <v>5341</v>
      </c>
      <c r="B740" s="320" t="s">
        <v>4046</v>
      </c>
      <c r="C740" s="337"/>
      <c r="D740" s="324" t="s">
        <v>8204</v>
      </c>
      <c r="E740" s="341" t="s">
        <v>8206</v>
      </c>
      <c r="F740" s="391"/>
      <c r="G740" s="388"/>
    </row>
    <row r="741" spans="1:9" ht="39.75" customHeight="1" x14ac:dyDescent="0.45">
      <c r="A741" s="298" t="s">
        <v>5342</v>
      </c>
      <c r="B741" s="323" t="s">
        <v>4049</v>
      </c>
      <c r="C741" s="338"/>
      <c r="D741" s="324" t="s">
        <v>8205</v>
      </c>
      <c r="E741" s="342" t="s">
        <v>9536</v>
      </c>
      <c r="F741" s="391"/>
      <c r="G741" s="388"/>
    </row>
    <row r="742" spans="1:9" ht="39.75" customHeight="1" thickBot="1" x14ac:dyDescent="0.5">
      <c r="A742" s="298" t="s">
        <v>5343</v>
      </c>
      <c r="B742" s="299" t="s">
        <v>2443</v>
      </c>
      <c r="D742" s="316" t="s">
        <v>2448</v>
      </c>
      <c r="E742" s="380" t="s">
        <v>2449</v>
      </c>
      <c r="F742" s="391"/>
      <c r="G742" s="388"/>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80" t="s">
        <v>2451</v>
      </c>
      <c r="F744" s="391"/>
      <c r="G744" s="391"/>
      <c r="H744" s="388"/>
    </row>
    <row r="745" spans="1:9" ht="39.75" customHeight="1" x14ac:dyDescent="0.45">
      <c r="A745" s="298" t="s">
        <v>5346</v>
      </c>
      <c r="B745" s="303" t="s">
        <v>2224</v>
      </c>
      <c r="D745" s="299" t="s">
        <v>2452</v>
      </c>
      <c r="E745" s="380" t="s">
        <v>2453</v>
      </c>
      <c r="F745" s="391"/>
      <c r="G745" s="391"/>
      <c r="H745" s="388"/>
    </row>
    <row r="746" spans="1:9" ht="39.75" customHeight="1" x14ac:dyDescent="0.45">
      <c r="A746" s="298" t="s">
        <v>5347</v>
      </c>
      <c r="B746" s="303" t="s">
        <v>2224</v>
      </c>
      <c r="D746" s="299" t="s">
        <v>2454</v>
      </c>
      <c r="E746" s="380" t="s">
        <v>2455</v>
      </c>
      <c r="F746" s="391"/>
      <c r="G746" s="391"/>
      <c r="H746" s="388"/>
    </row>
    <row r="747" spans="1:9" ht="39.75" customHeight="1" x14ac:dyDescent="0.45">
      <c r="A747" s="298" t="s">
        <v>5348</v>
      </c>
      <c r="B747" s="299" t="s">
        <v>2429</v>
      </c>
      <c r="D747" s="299" t="s">
        <v>2456</v>
      </c>
      <c r="E747" s="380" t="s">
        <v>2451</v>
      </c>
      <c r="F747" s="391"/>
      <c r="G747" s="391"/>
      <c r="H747" s="388"/>
    </row>
    <row r="748" spans="1:9" ht="39.75" customHeight="1" thickBot="1" x14ac:dyDescent="0.5">
      <c r="A748" s="298" t="s">
        <v>5349</v>
      </c>
      <c r="B748" s="299" t="s">
        <v>2440</v>
      </c>
      <c r="D748" s="299" t="s">
        <v>2457</v>
      </c>
      <c r="E748" s="380" t="s">
        <v>2453</v>
      </c>
      <c r="F748" s="391"/>
      <c r="G748" s="391"/>
      <c r="H748" s="388"/>
    </row>
    <row r="749" spans="1:9" ht="39.75" customHeight="1" x14ac:dyDescent="0.45">
      <c r="A749" s="298" t="s">
        <v>5350</v>
      </c>
      <c r="B749" s="320" t="s">
        <v>3676</v>
      </c>
      <c r="C749" s="336"/>
      <c r="D749" s="321" t="s">
        <v>4056</v>
      </c>
      <c r="E749" s="341" t="s">
        <v>4057</v>
      </c>
      <c r="F749" s="391"/>
      <c r="G749" s="391"/>
      <c r="H749" s="388"/>
    </row>
    <row r="750" spans="1:9" ht="39.75" customHeight="1" x14ac:dyDescent="0.45">
      <c r="A750" s="298" t="s">
        <v>5351</v>
      </c>
      <c r="B750" s="323" t="s">
        <v>4058</v>
      </c>
      <c r="C750" s="338"/>
      <c r="D750" s="324" t="s">
        <v>4059</v>
      </c>
      <c r="E750" s="342" t="s">
        <v>4060</v>
      </c>
      <c r="F750" s="391"/>
      <c r="G750" s="391"/>
      <c r="H750" s="388"/>
    </row>
    <row r="751" spans="1:9" ht="39.75" customHeight="1" x14ac:dyDescent="0.45">
      <c r="A751" s="298" t="s">
        <v>5352</v>
      </c>
      <c r="B751" s="323" t="s">
        <v>4035</v>
      </c>
      <c r="C751" s="338"/>
      <c r="D751" s="324" t="s">
        <v>4061</v>
      </c>
      <c r="E751" s="342" t="s">
        <v>4062</v>
      </c>
      <c r="F751" s="391"/>
      <c r="G751" s="391"/>
      <c r="H751" s="388"/>
    </row>
    <row r="752" spans="1:9" ht="39.75" customHeight="1" x14ac:dyDescent="0.45">
      <c r="A752" s="298" t="s">
        <v>5353</v>
      </c>
      <c r="B752" s="328" t="s">
        <v>4046</v>
      </c>
      <c r="C752" s="337"/>
      <c r="D752" s="332" t="s">
        <v>4063</v>
      </c>
      <c r="E752" s="340" t="s">
        <v>4060</v>
      </c>
      <c r="F752" s="391"/>
      <c r="G752" s="391"/>
      <c r="H752" s="388"/>
    </row>
    <row r="753" spans="1:8" ht="39.75" customHeight="1" x14ac:dyDescent="0.45">
      <c r="A753" s="298" t="s">
        <v>5354</v>
      </c>
      <c r="B753" s="303" t="s">
        <v>8207</v>
      </c>
      <c r="D753" s="299" t="s">
        <v>8210</v>
      </c>
      <c r="E753" s="380" t="s">
        <v>8212</v>
      </c>
      <c r="F753" s="391"/>
      <c r="G753" s="391"/>
      <c r="H753" s="388"/>
    </row>
    <row r="754" spans="1:8" ht="39.75" customHeight="1" x14ac:dyDescent="0.45">
      <c r="A754" s="298" t="s">
        <v>5355</v>
      </c>
      <c r="B754" s="299" t="s">
        <v>8208</v>
      </c>
      <c r="D754" s="299" t="s">
        <v>8211</v>
      </c>
      <c r="E754" s="380" t="s">
        <v>3143</v>
      </c>
      <c r="F754" s="391"/>
      <c r="G754" s="391"/>
      <c r="H754" s="388"/>
    </row>
    <row r="755" spans="1:8" ht="39.75" customHeight="1" x14ac:dyDescent="0.45">
      <c r="A755" s="298" t="s">
        <v>5356</v>
      </c>
      <c r="B755" s="299" t="s">
        <v>2440</v>
      </c>
      <c r="D755" s="299" t="s">
        <v>8209</v>
      </c>
      <c r="E755" s="380" t="s">
        <v>3143</v>
      </c>
      <c r="F755" s="391"/>
      <c r="G755" s="391"/>
      <c r="H755" s="388"/>
    </row>
    <row r="756" spans="1:8" ht="39.75" customHeight="1" x14ac:dyDescent="0.45">
      <c r="A756" s="298" t="s">
        <v>5357</v>
      </c>
      <c r="B756" s="299" t="s">
        <v>578</v>
      </c>
      <c r="D756" s="299" t="s">
        <v>2458</v>
      </c>
      <c r="E756" s="380" t="s">
        <v>8731</v>
      </c>
      <c r="F756" s="391"/>
      <c r="G756" s="391"/>
      <c r="H756" s="388"/>
    </row>
    <row r="757" spans="1:8" ht="39.75" customHeight="1" x14ac:dyDescent="0.45">
      <c r="A757" s="298" t="s">
        <v>5358</v>
      </c>
      <c r="B757" s="299" t="s">
        <v>578</v>
      </c>
      <c r="D757" s="299" t="s">
        <v>2459</v>
      </c>
      <c r="E757" s="380" t="s">
        <v>8732</v>
      </c>
      <c r="F757" s="391"/>
      <c r="G757" s="391"/>
      <c r="H757" s="388"/>
    </row>
    <row r="758" spans="1:8" ht="39.75" customHeight="1" x14ac:dyDescent="0.45">
      <c r="A758" s="298" t="s">
        <v>5359</v>
      </c>
      <c r="B758" s="299" t="s">
        <v>578</v>
      </c>
      <c r="D758" s="299" t="s">
        <v>2460</v>
      </c>
      <c r="E758" s="380" t="s">
        <v>8733</v>
      </c>
      <c r="F758" s="391"/>
      <c r="G758" s="391"/>
      <c r="H758" s="388"/>
    </row>
    <row r="759" spans="1:8" ht="39.75" customHeight="1" x14ac:dyDescent="0.45">
      <c r="A759" s="298" t="s">
        <v>5360</v>
      </c>
      <c r="B759" s="299" t="s">
        <v>2461</v>
      </c>
      <c r="D759" s="299" t="s">
        <v>2462</v>
      </c>
      <c r="E759" s="380" t="s">
        <v>2463</v>
      </c>
      <c r="F759" s="391"/>
      <c r="G759" s="391"/>
      <c r="H759" s="388"/>
    </row>
    <row r="760" spans="1:8" ht="39.75" customHeight="1" x14ac:dyDescent="0.45">
      <c r="A760" s="298" t="s">
        <v>5361</v>
      </c>
      <c r="B760" s="299" t="s">
        <v>2461</v>
      </c>
      <c r="D760" s="299" t="s">
        <v>2464</v>
      </c>
      <c r="E760" s="380" t="s">
        <v>2465</v>
      </c>
      <c r="F760" s="345"/>
      <c r="G760" s="345"/>
      <c r="H760" s="346"/>
    </row>
    <row r="761" spans="1:8" ht="39.75" customHeight="1" x14ac:dyDescent="0.45">
      <c r="A761" s="298" t="s">
        <v>5362</v>
      </c>
      <c r="B761" s="299" t="s">
        <v>2461</v>
      </c>
      <c r="D761" s="299" t="s">
        <v>2466</v>
      </c>
      <c r="E761" s="380" t="s">
        <v>2467</v>
      </c>
      <c r="F761" s="391"/>
      <c r="G761" s="391"/>
      <c r="H761" s="388"/>
    </row>
    <row r="762" spans="1:8" ht="39.75" customHeight="1" x14ac:dyDescent="0.45">
      <c r="A762" s="298" t="s">
        <v>5363</v>
      </c>
      <c r="B762" s="299" t="s">
        <v>585</v>
      </c>
      <c r="D762" s="299" t="s">
        <v>2468</v>
      </c>
      <c r="E762" s="380" t="s">
        <v>8734</v>
      </c>
      <c r="F762" s="391"/>
      <c r="G762" s="391"/>
      <c r="H762" s="388"/>
    </row>
    <row r="763" spans="1:8" ht="39.75" customHeight="1" x14ac:dyDescent="0.45">
      <c r="A763" s="298" t="s">
        <v>5364</v>
      </c>
      <c r="B763" s="299" t="s">
        <v>585</v>
      </c>
      <c r="D763" s="299" t="s">
        <v>2469</v>
      </c>
      <c r="E763" s="380" t="s">
        <v>8735</v>
      </c>
      <c r="F763" s="391"/>
      <c r="G763" s="391"/>
      <c r="H763" s="388"/>
    </row>
    <row r="764" spans="1:8" ht="39.75" customHeight="1" x14ac:dyDescent="0.45">
      <c r="A764" s="298" t="s">
        <v>5365</v>
      </c>
      <c r="B764" s="299" t="s">
        <v>585</v>
      </c>
      <c r="D764" s="299" t="s">
        <v>2470</v>
      </c>
      <c r="E764" s="380" t="s">
        <v>8736</v>
      </c>
      <c r="F764" s="391"/>
      <c r="G764" s="391"/>
      <c r="H764" s="388"/>
    </row>
    <row r="765" spans="1:8" ht="39.75" customHeight="1" x14ac:dyDescent="0.45">
      <c r="A765" s="298" t="s">
        <v>5366</v>
      </c>
      <c r="B765" s="299" t="s">
        <v>590</v>
      </c>
      <c r="D765" s="299" t="s">
        <v>2471</v>
      </c>
      <c r="E765" s="380" t="s">
        <v>2472</v>
      </c>
      <c r="F765" s="391"/>
      <c r="G765" s="391"/>
      <c r="H765" s="388"/>
    </row>
    <row r="766" spans="1:8" ht="39.75" customHeight="1" x14ac:dyDescent="0.45">
      <c r="A766" s="298" t="s">
        <v>5367</v>
      </c>
      <c r="B766" s="299" t="s">
        <v>590</v>
      </c>
      <c r="D766" s="299" t="s">
        <v>2473</v>
      </c>
      <c r="E766" s="380" t="s">
        <v>2474</v>
      </c>
      <c r="F766" s="391"/>
      <c r="G766" s="391"/>
      <c r="H766" s="388"/>
    </row>
    <row r="767" spans="1:8" ht="39.75" customHeight="1" x14ac:dyDescent="0.45">
      <c r="A767" s="298" t="s">
        <v>5368</v>
      </c>
      <c r="B767" s="299" t="s">
        <v>2266</v>
      </c>
      <c r="D767" s="299" t="s">
        <v>2475</v>
      </c>
      <c r="E767" s="380" t="s">
        <v>2476</v>
      </c>
      <c r="F767" s="391"/>
      <c r="G767" s="391"/>
      <c r="H767" s="388"/>
    </row>
    <row r="768" spans="1:8" ht="39.75" customHeight="1" x14ac:dyDescent="0.45">
      <c r="A768" s="298" t="s">
        <v>5369</v>
      </c>
      <c r="B768" s="299" t="s">
        <v>2266</v>
      </c>
      <c r="D768" s="299" t="s">
        <v>2477</v>
      </c>
      <c r="E768" s="380" t="s">
        <v>2478</v>
      </c>
      <c r="F768" s="391"/>
      <c r="G768" s="391"/>
      <c r="H768" s="388"/>
    </row>
    <row r="769" spans="1:8" ht="39.75" customHeight="1" x14ac:dyDescent="0.45">
      <c r="A769" s="298" t="s">
        <v>5370</v>
      </c>
      <c r="B769" s="299" t="s">
        <v>2266</v>
      </c>
      <c r="D769" s="299" t="s">
        <v>2479</v>
      </c>
      <c r="E769" s="380" t="s">
        <v>2480</v>
      </c>
      <c r="F769" s="391"/>
      <c r="G769" s="391"/>
      <c r="H769" s="388"/>
    </row>
    <row r="770" spans="1:8" ht="39.75" customHeight="1" x14ac:dyDescent="0.45">
      <c r="A770" s="298" t="s">
        <v>5371</v>
      </c>
      <c r="B770" s="299" t="s">
        <v>594</v>
      </c>
      <c r="D770" s="299" t="s">
        <v>2481</v>
      </c>
      <c r="E770" s="380" t="s">
        <v>8737</v>
      </c>
      <c r="F770" s="391"/>
      <c r="G770" s="391"/>
      <c r="H770" s="388"/>
    </row>
    <row r="771" spans="1:8" ht="39.75" customHeight="1" x14ac:dyDescent="0.45">
      <c r="A771" s="298" t="s">
        <v>5372</v>
      </c>
      <c r="B771" s="299" t="s">
        <v>594</v>
      </c>
      <c r="D771" s="299" t="s">
        <v>2482</v>
      </c>
      <c r="E771" s="380" t="s">
        <v>8738</v>
      </c>
      <c r="F771" s="391"/>
      <c r="G771" s="391"/>
      <c r="H771" s="388"/>
    </row>
    <row r="772" spans="1:8" ht="39.75" customHeight="1" x14ac:dyDescent="0.45">
      <c r="A772" s="298" t="s">
        <v>5373</v>
      </c>
      <c r="B772" s="299" t="s">
        <v>594</v>
      </c>
      <c r="D772" s="299" t="s">
        <v>2483</v>
      </c>
      <c r="E772" s="380" t="s">
        <v>8739</v>
      </c>
      <c r="F772" s="391"/>
      <c r="G772" s="391"/>
      <c r="H772" s="388"/>
    </row>
    <row r="773" spans="1:8" ht="39.75" customHeight="1" x14ac:dyDescent="0.45">
      <c r="A773" s="298" t="s">
        <v>5374</v>
      </c>
      <c r="B773" s="299" t="s">
        <v>2129</v>
      </c>
      <c r="D773" s="299" t="s">
        <v>2484</v>
      </c>
      <c r="E773" s="380" t="s">
        <v>2485</v>
      </c>
      <c r="F773" s="391"/>
      <c r="G773" s="391"/>
      <c r="H773" s="388"/>
    </row>
    <row r="774" spans="1:8" ht="39.75" customHeight="1" x14ac:dyDescent="0.45">
      <c r="A774" s="298" t="s">
        <v>5375</v>
      </c>
      <c r="B774" s="299" t="s">
        <v>2486</v>
      </c>
      <c r="D774" s="299" t="s">
        <v>2487</v>
      </c>
      <c r="E774" s="380" t="s">
        <v>2488</v>
      </c>
      <c r="F774" s="391"/>
      <c r="G774" s="391"/>
      <c r="H774" s="388"/>
    </row>
    <row r="775" spans="1:8" ht="39.75" customHeight="1" x14ac:dyDescent="0.45">
      <c r="A775" s="298" t="s">
        <v>5376</v>
      </c>
      <c r="B775" s="299" t="s">
        <v>604</v>
      </c>
      <c r="D775" s="299" t="s">
        <v>2489</v>
      </c>
      <c r="E775" s="380" t="s">
        <v>2490</v>
      </c>
      <c r="F775" s="391"/>
      <c r="G775" s="391"/>
      <c r="H775" s="388"/>
    </row>
    <row r="776" spans="1:8" ht="39.75" customHeight="1" x14ac:dyDescent="0.45">
      <c r="A776" s="298" t="s">
        <v>5377</v>
      </c>
      <c r="B776" s="299" t="s">
        <v>604</v>
      </c>
      <c r="D776" s="299" t="s">
        <v>2491</v>
      </c>
      <c r="E776" s="380" t="s">
        <v>2492</v>
      </c>
      <c r="F776" s="391"/>
      <c r="G776" s="391"/>
      <c r="H776" s="388"/>
    </row>
    <row r="777" spans="1:8" ht="39.75" customHeight="1" x14ac:dyDescent="0.45">
      <c r="A777" s="298" t="s">
        <v>5378</v>
      </c>
      <c r="B777" s="299" t="s">
        <v>612</v>
      </c>
      <c r="D777" s="299" t="s">
        <v>2493</v>
      </c>
      <c r="E777" s="380" t="s">
        <v>2494</v>
      </c>
      <c r="F777" s="391"/>
      <c r="G777" s="391"/>
      <c r="H777" s="388"/>
    </row>
    <row r="778" spans="1:8" ht="39.75" customHeight="1" x14ac:dyDescent="0.45">
      <c r="A778" s="298" t="s">
        <v>5379</v>
      </c>
      <c r="B778" s="314" t="s">
        <v>8740</v>
      </c>
      <c r="D778" s="299" t="s">
        <v>2495</v>
      </c>
      <c r="E778" s="380" t="s">
        <v>2496</v>
      </c>
      <c r="F778" s="391"/>
      <c r="G778" s="391"/>
      <c r="H778" s="388"/>
    </row>
    <row r="779" spans="1:8" ht="39.75" customHeight="1" thickBot="1" x14ac:dyDescent="0.5">
      <c r="A779" s="298" t="s">
        <v>5380</v>
      </c>
      <c r="B779" s="299" t="s">
        <v>2497</v>
      </c>
      <c r="D779" s="299" t="s">
        <v>2498</v>
      </c>
      <c r="E779" s="380" t="s">
        <v>2499</v>
      </c>
      <c r="F779" s="391"/>
      <c r="G779" s="391"/>
      <c r="H779" s="388"/>
    </row>
    <row r="780" spans="1:8" ht="39.75" customHeight="1" x14ac:dyDescent="0.45">
      <c r="A780" s="298" t="s">
        <v>5381</v>
      </c>
      <c r="B780" s="320" t="s">
        <v>3676</v>
      </c>
      <c r="C780" s="336"/>
      <c r="D780" s="321" t="s">
        <v>4064</v>
      </c>
      <c r="E780" s="341" t="s">
        <v>4065</v>
      </c>
      <c r="F780" s="391"/>
      <c r="G780" s="391"/>
      <c r="H780" s="388"/>
    </row>
    <row r="781" spans="1:8" ht="39.75" customHeight="1" x14ac:dyDescent="0.45">
      <c r="A781" s="298" t="s">
        <v>5382</v>
      </c>
      <c r="B781" s="323" t="s">
        <v>3676</v>
      </c>
      <c r="C781" s="338"/>
      <c r="D781" s="324" t="s">
        <v>4066</v>
      </c>
      <c r="E781" s="342" t="s">
        <v>4067</v>
      </c>
      <c r="F781" s="391"/>
      <c r="G781" s="391"/>
      <c r="H781" s="388"/>
    </row>
    <row r="782" spans="1:8" ht="39.75" customHeight="1" x14ac:dyDescent="0.45">
      <c r="A782" s="298" t="s">
        <v>5383</v>
      </c>
      <c r="B782" s="328" t="s">
        <v>3676</v>
      </c>
      <c r="C782" s="337"/>
      <c r="D782" s="324" t="s">
        <v>4068</v>
      </c>
      <c r="E782" s="340" t="s">
        <v>4069</v>
      </c>
      <c r="F782" s="391"/>
      <c r="G782" s="391"/>
      <c r="H782" s="388"/>
    </row>
    <row r="783" spans="1:8" ht="39.75" customHeight="1" x14ac:dyDescent="0.45">
      <c r="A783" s="298" t="s">
        <v>5384</v>
      </c>
      <c r="B783" s="328" t="s">
        <v>4070</v>
      </c>
      <c r="C783" s="337"/>
      <c r="D783" s="324" t="s">
        <v>4071</v>
      </c>
      <c r="E783" s="340" t="s">
        <v>4072</v>
      </c>
      <c r="F783" s="391"/>
      <c r="G783" s="391"/>
      <c r="H783" s="388"/>
    </row>
    <row r="784" spans="1:8" ht="39.75" customHeight="1" x14ac:dyDescent="0.45">
      <c r="A784" s="298" t="s">
        <v>5385</v>
      </c>
      <c r="B784" s="328" t="s">
        <v>4070</v>
      </c>
      <c r="C784" s="337"/>
      <c r="D784" s="324" t="s">
        <v>4073</v>
      </c>
      <c r="E784" s="340" t="s">
        <v>4074</v>
      </c>
      <c r="F784" s="391"/>
      <c r="G784" s="391"/>
      <c r="H784" s="388"/>
    </row>
    <row r="785" spans="1:8" ht="39.75" customHeight="1" x14ac:dyDescent="0.45">
      <c r="A785" s="298" t="s">
        <v>5386</v>
      </c>
      <c r="B785" s="323" t="s">
        <v>4070</v>
      </c>
      <c r="C785" s="338"/>
      <c r="D785" s="324" t="s">
        <v>4075</v>
      </c>
      <c r="E785" s="342" t="s">
        <v>4076</v>
      </c>
      <c r="F785" s="391"/>
      <c r="G785" s="391"/>
      <c r="H785" s="388"/>
    </row>
    <row r="786" spans="1:8" ht="39.75" customHeight="1" x14ac:dyDescent="0.45">
      <c r="A786" s="298" t="s">
        <v>5387</v>
      </c>
      <c r="B786" s="323" t="s">
        <v>3710</v>
      </c>
      <c r="C786" s="338"/>
      <c r="D786" s="324" t="s">
        <v>4077</v>
      </c>
      <c r="E786" s="342" t="s">
        <v>4078</v>
      </c>
      <c r="F786" s="391"/>
      <c r="G786" s="391"/>
      <c r="H786" s="388"/>
    </row>
    <row r="787" spans="1:8" ht="39.75" customHeight="1" x14ac:dyDescent="0.45">
      <c r="A787" s="298" t="s">
        <v>5388</v>
      </c>
      <c r="B787" s="323" t="s">
        <v>3710</v>
      </c>
      <c r="C787" s="338"/>
      <c r="D787" s="324" t="s">
        <v>4079</v>
      </c>
      <c r="E787" s="342" t="s">
        <v>4080</v>
      </c>
      <c r="F787" s="391"/>
      <c r="G787" s="391"/>
      <c r="H787" s="388"/>
    </row>
    <row r="788" spans="1:8" ht="39.75" customHeight="1" x14ac:dyDescent="0.45">
      <c r="A788" s="298" t="s">
        <v>5389</v>
      </c>
      <c r="B788" s="328" t="s">
        <v>3710</v>
      </c>
      <c r="C788" s="337"/>
      <c r="D788" s="324" t="s">
        <v>4081</v>
      </c>
      <c r="E788" s="340" t="s">
        <v>4082</v>
      </c>
      <c r="F788" s="391"/>
      <c r="G788" s="391"/>
      <c r="H788" s="388"/>
    </row>
    <row r="789" spans="1:8" ht="39.75" customHeight="1" x14ac:dyDescent="0.45">
      <c r="A789" s="298" t="s">
        <v>5390</v>
      </c>
      <c r="B789" s="323" t="s">
        <v>3714</v>
      </c>
      <c r="C789" s="338"/>
      <c r="D789" s="324" t="s">
        <v>4083</v>
      </c>
      <c r="E789" s="342" t="s">
        <v>4084</v>
      </c>
      <c r="F789" s="391"/>
      <c r="G789" s="391"/>
      <c r="H789" s="388"/>
    </row>
    <row r="790" spans="1:8" ht="39.75" customHeight="1" x14ac:dyDescent="0.45">
      <c r="A790" s="298" t="s">
        <v>5391</v>
      </c>
      <c r="B790" s="323" t="s">
        <v>3714</v>
      </c>
      <c r="C790" s="338"/>
      <c r="D790" s="324" t="s">
        <v>4085</v>
      </c>
      <c r="E790" s="342" t="s">
        <v>4086</v>
      </c>
      <c r="F790" s="391"/>
      <c r="G790" s="391"/>
      <c r="H790" s="388"/>
    </row>
    <row r="791" spans="1:8" ht="39.75" customHeight="1" x14ac:dyDescent="0.45">
      <c r="A791" s="298" t="s">
        <v>5392</v>
      </c>
      <c r="B791" s="323" t="s">
        <v>3921</v>
      </c>
      <c r="C791" s="338"/>
      <c r="D791" s="324" t="s">
        <v>4087</v>
      </c>
      <c r="E791" s="342" t="s">
        <v>4088</v>
      </c>
      <c r="F791" s="391"/>
      <c r="G791" s="391"/>
      <c r="H791" s="388"/>
    </row>
    <row r="792" spans="1:8" ht="39.75" customHeight="1" x14ac:dyDescent="0.45">
      <c r="A792" s="298" t="s">
        <v>5393</v>
      </c>
      <c r="B792" s="328" t="s">
        <v>3921</v>
      </c>
      <c r="C792" s="337"/>
      <c r="D792" s="324" t="s">
        <v>4089</v>
      </c>
      <c r="E792" s="340" t="s">
        <v>4090</v>
      </c>
      <c r="F792" s="391"/>
      <c r="G792" s="391"/>
      <c r="H792" s="388"/>
    </row>
    <row r="793" spans="1:8" ht="39.75" customHeight="1" x14ac:dyDescent="0.45">
      <c r="A793" s="298" t="s">
        <v>5394</v>
      </c>
      <c r="B793" s="323" t="s">
        <v>3921</v>
      </c>
      <c r="C793" s="338"/>
      <c r="D793" s="324" t="s">
        <v>4091</v>
      </c>
      <c r="E793" s="342" t="s">
        <v>4092</v>
      </c>
      <c r="F793" s="391"/>
      <c r="G793" s="391"/>
      <c r="H793" s="388"/>
    </row>
    <row r="794" spans="1:8" ht="39.75" customHeight="1" x14ac:dyDescent="0.45">
      <c r="A794" s="298" t="s">
        <v>5395</v>
      </c>
      <c r="B794" s="323" t="s">
        <v>3718</v>
      </c>
      <c r="C794" s="338"/>
      <c r="D794" s="324" t="s">
        <v>4093</v>
      </c>
      <c r="E794" s="342" t="s">
        <v>4094</v>
      </c>
      <c r="F794" s="391"/>
      <c r="G794" s="391"/>
      <c r="H794" s="388"/>
    </row>
    <row r="795" spans="1:8" ht="39.75" customHeight="1" x14ac:dyDescent="0.45">
      <c r="A795" s="298" t="s">
        <v>5396</v>
      </c>
      <c r="B795" s="328" t="s">
        <v>3718</v>
      </c>
      <c r="C795" s="337"/>
      <c r="D795" s="324" t="s">
        <v>4095</v>
      </c>
      <c r="E795" s="340" t="s">
        <v>4096</v>
      </c>
      <c r="F795" s="391"/>
      <c r="G795" s="391"/>
      <c r="H795" s="388"/>
    </row>
    <row r="796" spans="1:8" ht="39.75" customHeight="1" x14ac:dyDescent="0.45">
      <c r="A796" s="298" t="s">
        <v>5397</v>
      </c>
      <c r="B796" s="323" t="s">
        <v>3718</v>
      </c>
      <c r="C796" s="338"/>
      <c r="D796" s="324" t="s">
        <v>4097</v>
      </c>
      <c r="E796" s="342" t="s">
        <v>4098</v>
      </c>
      <c r="F796" s="391"/>
      <c r="G796" s="391"/>
      <c r="H796" s="388"/>
    </row>
    <row r="797" spans="1:8" ht="39.75" customHeight="1" x14ac:dyDescent="0.45">
      <c r="A797" s="298" t="s">
        <v>5398</v>
      </c>
      <c r="B797" s="328" t="s">
        <v>3750</v>
      </c>
      <c r="C797" s="337"/>
      <c r="D797" s="332" t="s">
        <v>4099</v>
      </c>
      <c r="E797" s="340" t="s">
        <v>4100</v>
      </c>
      <c r="F797" s="391"/>
      <c r="G797" s="391"/>
      <c r="H797" s="388"/>
    </row>
    <row r="798" spans="1:8" ht="39.75" customHeight="1" x14ac:dyDescent="0.45">
      <c r="A798" s="298" t="s">
        <v>5399</v>
      </c>
      <c r="B798" s="328" t="s">
        <v>4101</v>
      </c>
      <c r="C798" s="337"/>
      <c r="D798" s="324" t="s">
        <v>4102</v>
      </c>
      <c r="E798" s="340" t="s">
        <v>4103</v>
      </c>
      <c r="F798" s="391"/>
      <c r="G798" s="391"/>
      <c r="H798" s="388"/>
    </row>
    <row r="799" spans="1:8" ht="39.75" customHeight="1" x14ac:dyDescent="0.45">
      <c r="A799" s="298" t="s">
        <v>5400</v>
      </c>
      <c r="B799" s="328" t="s">
        <v>3700</v>
      </c>
      <c r="C799" s="337"/>
      <c r="D799" s="324" t="s">
        <v>4104</v>
      </c>
      <c r="E799" s="340" t="s">
        <v>4105</v>
      </c>
      <c r="F799" s="391"/>
      <c r="G799" s="391"/>
      <c r="H799" s="388"/>
    </row>
    <row r="800" spans="1:8" ht="39.75" customHeight="1" x14ac:dyDescent="0.45">
      <c r="A800" s="298" t="s">
        <v>5401</v>
      </c>
      <c r="B800" s="328" t="s">
        <v>3700</v>
      </c>
      <c r="C800" s="337"/>
      <c r="D800" s="324" t="s">
        <v>4106</v>
      </c>
      <c r="E800" s="340" t="s">
        <v>4107</v>
      </c>
      <c r="F800" s="391"/>
      <c r="G800" s="391"/>
      <c r="H800" s="388"/>
    </row>
    <row r="801" spans="1:8" ht="39.75" customHeight="1" x14ac:dyDescent="0.45">
      <c r="A801" s="298" t="s">
        <v>5402</v>
      </c>
      <c r="B801" s="323" t="s">
        <v>3705</v>
      </c>
      <c r="C801" s="338"/>
      <c r="D801" s="324" t="s">
        <v>4108</v>
      </c>
      <c r="E801" s="342" t="s">
        <v>4109</v>
      </c>
      <c r="F801" s="391"/>
      <c r="G801" s="391"/>
      <c r="H801" s="388"/>
    </row>
    <row r="802" spans="1:8" ht="39.75" customHeight="1" x14ac:dyDescent="0.45">
      <c r="A802" s="298" t="s">
        <v>5403</v>
      </c>
      <c r="B802" s="328" t="s">
        <v>4110</v>
      </c>
      <c r="C802" s="337"/>
      <c r="D802" s="332" t="s">
        <v>4111</v>
      </c>
      <c r="E802" s="340" t="s">
        <v>4112</v>
      </c>
      <c r="F802" s="391"/>
      <c r="G802" s="391"/>
      <c r="H802" s="388"/>
    </row>
    <row r="803" spans="1:8" ht="39.75" customHeight="1" thickBot="1" x14ac:dyDescent="0.5">
      <c r="A803" s="298" t="s">
        <v>5404</v>
      </c>
      <c r="B803" s="328" t="s">
        <v>4113</v>
      </c>
      <c r="C803" s="337"/>
      <c r="D803" s="324" t="s">
        <v>4114</v>
      </c>
      <c r="E803" s="340" t="s">
        <v>4115</v>
      </c>
      <c r="F803" s="391"/>
      <c r="G803" s="391"/>
      <c r="H803" s="388"/>
    </row>
    <row r="804" spans="1:8" ht="39.75" customHeight="1" x14ac:dyDescent="0.45">
      <c r="A804" s="298" t="s">
        <v>5405</v>
      </c>
      <c r="B804" s="320" t="s">
        <v>3676</v>
      </c>
      <c r="C804" s="336"/>
      <c r="D804" s="347" t="s">
        <v>8213</v>
      </c>
      <c r="E804" s="341" t="s">
        <v>8228</v>
      </c>
      <c r="F804" s="391"/>
      <c r="G804" s="391"/>
      <c r="H804" s="388"/>
    </row>
    <row r="805" spans="1:8" ht="39.75" customHeight="1" x14ac:dyDescent="0.45">
      <c r="A805" s="298" t="s">
        <v>5406</v>
      </c>
      <c r="B805" s="323" t="s">
        <v>3676</v>
      </c>
      <c r="C805" s="338"/>
      <c r="D805" s="347" t="s">
        <v>8214</v>
      </c>
      <c r="E805" s="342" t="s">
        <v>8229</v>
      </c>
      <c r="F805" s="391"/>
      <c r="G805" s="391"/>
      <c r="H805" s="388"/>
    </row>
    <row r="806" spans="1:8" ht="39.75" customHeight="1" x14ac:dyDescent="0.45">
      <c r="A806" s="298" t="s">
        <v>5407</v>
      </c>
      <c r="B806" s="328" t="s">
        <v>3676</v>
      </c>
      <c r="C806" s="337"/>
      <c r="D806" s="347" t="s">
        <v>8215</v>
      </c>
      <c r="E806" s="340" t="s">
        <v>8230</v>
      </c>
      <c r="F806" s="391"/>
      <c r="G806" s="391"/>
      <c r="H806" s="388"/>
    </row>
    <row r="807" spans="1:8" ht="39.75" customHeight="1" x14ac:dyDescent="0.45">
      <c r="A807" s="298" t="s">
        <v>5408</v>
      </c>
      <c r="B807" s="323" t="s">
        <v>4070</v>
      </c>
      <c r="C807" s="338"/>
      <c r="D807" s="347" t="s">
        <v>8216</v>
      </c>
      <c r="E807" s="342" t="s">
        <v>9537</v>
      </c>
      <c r="F807" s="391"/>
      <c r="G807" s="391"/>
      <c r="H807" s="388"/>
    </row>
    <row r="808" spans="1:8" ht="39.75" customHeight="1" x14ac:dyDescent="0.45">
      <c r="A808" s="298" t="s">
        <v>2206</v>
      </c>
      <c r="B808" s="323" t="s">
        <v>3710</v>
      </c>
      <c r="C808" s="338"/>
      <c r="D808" s="347" t="s">
        <v>8217</v>
      </c>
      <c r="E808" s="342" t="s">
        <v>9538</v>
      </c>
      <c r="F808" s="391"/>
      <c r="G808" s="391"/>
      <c r="H808" s="388"/>
    </row>
    <row r="809" spans="1:8" ht="39.75" customHeight="1" x14ac:dyDescent="0.45">
      <c r="A809" s="298" t="s">
        <v>2209</v>
      </c>
      <c r="B809" s="323" t="s">
        <v>3710</v>
      </c>
      <c r="C809" s="338"/>
      <c r="D809" s="347" t="s">
        <v>8218</v>
      </c>
      <c r="E809" s="342" t="s">
        <v>9539</v>
      </c>
      <c r="F809" s="391"/>
      <c r="G809" s="391"/>
      <c r="H809" s="388"/>
    </row>
    <row r="810" spans="1:8" ht="39.75" customHeight="1" x14ac:dyDescent="0.45">
      <c r="A810" s="298" t="s">
        <v>2212</v>
      </c>
      <c r="B810" s="328" t="s">
        <v>3710</v>
      </c>
      <c r="C810" s="337"/>
      <c r="D810" s="347" t="s">
        <v>8219</v>
      </c>
      <c r="E810" s="340" t="s">
        <v>9540</v>
      </c>
      <c r="F810" s="391"/>
      <c r="G810" s="391"/>
      <c r="H810" s="388"/>
    </row>
    <row r="811" spans="1:8" ht="39.75" customHeight="1" x14ac:dyDescent="0.45">
      <c r="A811" s="298" t="s">
        <v>2215</v>
      </c>
      <c r="B811" s="323" t="s">
        <v>3714</v>
      </c>
      <c r="C811" s="338"/>
      <c r="D811" s="347" t="s">
        <v>8220</v>
      </c>
      <c r="E811" s="342" t="s">
        <v>9541</v>
      </c>
      <c r="F811" s="391"/>
      <c r="G811" s="391"/>
      <c r="H811" s="388"/>
    </row>
    <row r="812" spans="1:8" ht="39.75" customHeight="1" x14ac:dyDescent="0.45">
      <c r="A812" s="298" t="s">
        <v>2218</v>
      </c>
      <c r="B812" s="323" t="s">
        <v>3714</v>
      </c>
      <c r="C812" s="338"/>
      <c r="D812" s="347" t="s">
        <v>8221</v>
      </c>
      <c r="E812" s="342" t="s">
        <v>9542</v>
      </c>
      <c r="F812" s="391"/>
      <c r="G812" s="391"/>
      <c r="H812" s="388"/>
    </row>
    <row r="813" spans="1:8" ht="39.75" customHeight="1" x14ac:dyDescent="0.45">
      <c r="A813" s="298" t="s">
        <v>3872</v>
      </c>
      <c r="B813" s="323" t="s">
        <v>3921</v>
      </c>
      <c r="C813" s="338"/>
      <c r="D813" s="347" t="s">
        <v>8222</v>
      </c>
      <c r="E813" s="342" t="s">
        <v>8231</v>
      </c>
      <c r="F813" s="391"/>
      <c r="G813" s="391"/>
      <c r="H813" s="388"/>
    </row>
    <row r="814" spans="1:8" ht="39.75" customHeight="1" x14ac:dyDescent="0.45">
      <c r="A814" s="298" t="s">
        <v>5409</v>
      </c>
      <c r="B814" s="328" t="s">
        <v>3921</v>
      </c>
      <c r="C814" s="337"/>
      <c r="D814" s="347" t="s">
        <v>8223</v>
      </c>
      <c r="E814" s="340" t="s">
        <v>8232</v>
      </c>
      <c r="F814" s="391"/>
      <c r="G814" s="391"/>
      <c r="H814" s="388"/>
    </row>
    <row r="815" spans="1:8" ht="39.75" customHeight="1" x14ac:dyDescent="0.45">
      <c r="A815" s="298" t="s">
        <v>5410</v>
      </c>
      <c r="B815" s="323" t="s">
        <v>3921</v>
      </c>
      <c r="C815" s="338"/>
      <c r="D815" s="347" t="s">
        <v>8224</v>
      </c>
      <c r="E815" s="342" t="s">
        <v>8234</v>
      </c>
      <c r="F815" s="391"/>
      <c r="G815" s="391"/>
      <c r="H815" s="388"/>
    </row>
    <row r="816" spans="1:8" ht="39.75" customHeight="1" x14ac:dyDescent="0.45">
      <c r="A816" s="298" t="s">
        <v>5411</v>
      </c>
      <c r="B816" s="323" t="s">
        <v>3718</v>
      </c>
      <c r="C816" s="338"/>
      <c r="D816" s="347" t="s">
        <v>8225</v>
      </c>
      <c r="E816" s="342" t="s">
        <v>8233</v>
      </c>
      <c r="F816" s="391"/>
      <c r="G816" s="391"/>
      <c r="H816" s="388"/>
    </row>
    <row r="817" spans="1:8" ht="39.75" customHeight="1" x14ac:dyDescent="0.45">
      <c r="A817" s="298" t="s">
        <v>5412</v>
      </c>
      <c r="B817" s="328" t="s">
        <v>3718</v>
      </c>
      <c r="C817" s="337"/>
      <c r="D817" s="347" t="s">
        <v>8226</v>
      </c>
      <c r="E817" s="340" t="s">
        <v>9543</v>
      </c>
      <c r="F817" s="391"/>
      <c r="G817" s="391"/>
      <c r="H817" s="388"/>
    </row>
    <row r="818" spans="1:8" ht="39.75" customHeight="1" x14ac:dyDescent="0.45">
      <c r="A818" s="298" t="s">
        <v>5413</v>
      </c>
      <c r="B818" s="323" t="s">
        <v>3718</v>
      </c>
      <c r="C818" s="338"/>
      <c r="D818" s="347" t="s">
        <v>8227</v>
      </c>
      <c r="E818" s="342" t="s">
        <v>9544</v>
      </c>
      <c r="F818" s="391"/>
      <c r="G818" s="391"/>
      <c r="H818" s="388"/>
    </row>
    <row r="819" spans="1:8" ht="39.75" customHeight="1" x14ac:dyDescent="0.45">
      <c r="A819" s="298" t="s">
        <v>5414</v>
      </c>
      <c r="B819" s="328" t="s">
        <v>3750</v>
      </c>
      <c r="C819" s="337"/>
      <c r="D819" s="347" t="s">
        <v>8238</v>
      </c>
      <c r="E819" s="340" t="s">
        <v>9545</v>
      </c>
      <c r="F819" s="391"/>
      <c r="G819" s="391"/>
      <c r="H819" s="388"/>
    </row>
    <row r="820" spans="1:8" ht="39.75" customHeight="1" x14ac:dyDescent="0.45">
      <c r="A820" s="298" t="s">
        <v>5415</v>
      </c>
      <c r="B820" s="328" t="s">
        <v>4101</v>
      </c>
      <c r="C820" s="337"/>
      <c r="D820" s="347" t="s">
        <v>8239</v>
      </c>
      <c r="E820" s="340" t="s">
        <v>8235</v>
      </c>
      <c r="F820" s="391"/>
      <c r="G820" s="391"/>
      <c r="H820" s="388"/>
    </row>
    <row r="821" spans="1:8" ht="39.75" customHeight="1" x14ac:dyDescent="0.45">
      <c r="A821" s="298" t="s">
        <v>5416</v>
      </c>
      <c r="B821" s="328" t="s">
        <v>3700</v>
      </c>
      <c r="C821" s="337"/>
      <c r="D821" s="347" t="s">
        <v>8240</v>
      </c>
      <c r="E821" s="340" t="s">
        <v>9546</v>
      </c>
      <c r="F821" s="391"/>
      <c r="G821" s="391"/>
      <c r="H821" s="388"/>
    </row>
    <row r="822" spans="1:8" ht="39.75" customHeight="1" x14ac:dyDescent="0.45">
      <c r="A822" s="298" t="s">
        <v>5417</v>
      </c>
      <c r="B822" s="328" t="s">
        <v>3700</v>
      </c>
      <c r="C822" s="337"/>
      <c r="D822" s="347" t="s">
        <v>8241</v>
      </c>
      <c r="E822" s="340" t="s">
        <v>9547</v>
      </c>
      <c r="F822" s="391"/>
      <c r="G822" s="391"/>
      <c r="H822" s="388"/>
    </row>
    <row r="823" spans="1:8" ht="39.75" customHeight="1" x14ac:dyDescent="0.45">
      <c r="A823" s="298" t="s">
        <v>5418</v>
      </c>
      <c r="B823" s="323" t="s">
        <v>3705</v>
      </c>
      <c r="C823" s="338"/>
      <c r="D823" s="347" t="s">
        <v>8242</v>
      </c>
      <c r="E823" s="342" t="s">
        <v>8236</v>
      </c>
      <c r="F823" s="391"/>
      <c r="G823" s="391"/>
      <c r="H823" s="388"/>
    </row>
    <row r="824" spans="1:8" ht="39.75" customHeight="1" x14ac:dyDescent="0.45">
      <c r="A824" s="298" t="s">
        <v>5419</v>
      </c>
      <c r="B824" s="328" t="s">
        <v>4110</v>
      </c>
      <c r="C824" s="337"/>
      <c r="D824" s="347" t="s">
        <v>8243</v>
      </c>
      <c r="E824" s="340" t="s">
        <v>8237</v>
      </c>
      <c r="F824" s="391"/>
      <c r="G824" s="391"/>
      <c r="H824" s="388"/>
    </row>
    <row r="825" spans="1:8" ht="39.75" customHeight="1" x14ac:dyDescent="0.45">
      <c r="A825" s="298" t="s">
        <v>5420</v>
      </c>
      <c r="B825" s="328" t="s">
        <v>4113</v>
      </c>
      <c r="C825" s="337"/>
      <c r="D825" s="347" t="s">
        <v>8244</v>
      </c>
      <c r="E825" s="340" t="s">
        <v>9548</v>
      </c>
      <c r="F825" s="391"/>
      <c r="G825" s="391"/>
      <c r="H825" s="388"/>
    </row>
    <row r="826" spans="1:8" ht="39.75" customHeight="1" x14ac:dyDescent="0.45">
      <c r="A826" s="298" t="s">
        <v>5421</v>
      </c>
      <c r="B826" s="299" t="s">
        <v>578</v>
      </c>
      <c r="D826" s="299" t="s">
        <v>2500</v>
      </c>
      <c r="E826" s="380" t="s">
        <v>8741</v>
      </c>
      <c r="F826" s="391"/>
      <c r="G826" s="391"/>
      <c r="H826" s="388"/>
    </row>
    <row r="827" spans="1:8" ht="39.75" customHeight="1" x14ac:dyDescent="0.45">
      <c r="A827" s="298" t="s">
        <v>5422</v>
      </c>
      <c r="B827" s="299" t="s">
        <v>2461</v>
      </c>
      <c r="D827" s="299" t="s">
        <v>2501</v>
      </c>
      <c r="E827" s="380" t="s">
        <v>2502</v>
      </c>
      <c r="F827" s="391"/>
      <c r="G827" s="391"/>
      <c r="H827" s="388"/>
    </row>
    <row r="828" spans="1:8" ht="39.75" customHeight="1" x14ac:dyDescent="0.45">
      <c r="A828" s="298" t="s">
        <v>5423</v>
      </c>
      <c r="B828" s="299" t="s">
        <v>2461</v>
      </c>
      <c r="D828" s="299" t="s">
        <v>2503</v>
      </c>
      <c r="E828" s="380" t="s">
        <v>8742</v>
      </c>
      <c r="F828" s="391"/>
      <c r="G828" s="391"/>
      <c r="H828" s="388"/>
    </row>
    <row r="829" spans="1:8" ht="39.75" customHeight="1" x14ac:dyDescent="0.45">
      <c r="A829" s="298" t="s">
        <v>5424</v>
      </c>
      <c r="B829" s="299" t="s">
        <v>585</v>
      </c>
      <c r="D829" s="299" t="s">
        <v>2504</v>
      </c>
      <c r="E829" s="380" t="s">
        <v>8743</v>
      </c>
      <c r="F829" s="391"/>
      <c r="G829" s="391"/>
      <c r="H829" s="388"/>
    </row>
    <row r="830" spans="1:8" ht="39.75" customHeight="1" x14ac:dyDescent="0.45">
      <c r="A830" s="298" t="s">
        <v>5425</v>
      </c>
      <c r="B830" s="299" t="s">
        <v>585</v>
      </c>
      <c r="D830" s="299" t="s">
        <v>2505</v>
      </c>
      <c r="E830" s="380" t="s">
        <v>8744</v>
      </c>
      <c r="F830" s="391"/>
      <c r="G830" s="391"/>
      <c r="H830" s="388"/>
    </row>
    <row r="831" spans="1:8" ht="39.75" customHeight="1" x14ac:dyDescent="0.45">
      <c r="A831" s="298" t="s">
        <v>5426</v>
      </c>
      <c r="B831" s="299" t="s">
        <v>585</v>
      </c>
      <c r="D831" s="299" t="s">
        <v>2506</v>
      </c>
      <c r="E831" s="380" t="s">
        <v>8745</v>
      </c>
      <c r="F831" s="391"/>
      <c r="G831" s="391"/>
      <c r="H831" s="388"/>
    </row>
    <row r="832" spans="1:8" ht="39.75" customHeight="1" x14ac:dyDescent="0.45">
      <c r="A832" s="298" t="s">
        <v>5427</v>
      </c>
      <c r="B832" s="299" t="s">
        <v>590</v>
      </c>
      <c r="D832" s="299" t="s">
        <v>2507</v>
      </c>
      <c r="E832" s="380" t="s">
        <v>2508</v>
      </c>
      <c r="F832" s="391"/>
      <c r="G832" s="391"/>
      <c r="H832" s="388"/>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80" t="s">
        <v>8748</v>
      </c>
      <c r="F837" s="391"/>
      <c r="G837" s="391"/>
      <c r="H837" s="388"/>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80" t="s">
        <v>8750</v>
      </c>
      <c r="F839" s="391"/>
      <c r="G839" s="391"/>
      <c r="H839" s="388"/>
    </row>
    <row r="840" spans="1:9" ht="39.75" customHeight="1" x14ac:dyDescent="0.45">
      <c r="A840" s="298" t="s">
        <v>5435</v>
      </c>
      <c r="B840" s="314" t="s">
        <v>8751</v>
      </c>
      <c r="D840" s="299" t="s">
        <v>2518</v>
      </c>
      <c r="E840" s="380" t="s">
        <v>8752</v>
      </c>
      <c r="F840" s="391"/>
      <c r="G840" s="391"/>
      <c r="H840" s="388"/>
    </row>
    <row r="841" spans="1:9" ht="39.75" customHeight="1" x14ac:dyDescent="0.45">
      <c r="A841" s="298" t="s">
        <v>5436</v>
      </c>
      <c r="B841" s="314" t="s">
        <v>8740</v>
      </c>
      <c r="D841" s="299" t="s">
        <v>2519</v>
      </c>
      <c r="E841" s="380" t="s">
        <v>2520</v>
      </c>
      <c r="F841" s="391"/>
      <c r="G841" s="391"/>
      <c r="H841" s="388"/>
    </row>
    <row r="842" spans="1:9" ht="39.75" customHeight="1" x14ac:dyDescent="0.45">
      <c r="A842" s="298" t="s">
        <v>5437</v>
      </c>
      <c r="B842" s="314" t="s">
        <v>8740</v>
      </c>
      <c r="D842" s="299" t="s">
        <v>2521</v>
      </c>
      <c r="E842" s="380" t="s">
        <v>2522</v>
      </c>
      <c r="F842" s="391"/>
      <c r="G842" s="391"/>
      <c r="H842" s="388"/>
    </row>
    <row r="843" spans="1:9" ht="39.75" customHeight="1" thickBot="1" x14ac:dyDescent="0.5">
      <c r="A843" s="298" t="s">
        <v>5438</v>
      </c>
      <c r="B843" s="314" t="s">
        <v>8740</v>
      </c>
      <c r="D843" s="299" t="s">
        <v>2523</v>
      </c>
      <c r="E843" s="380" t="s">
        <v>2524</v>
      </c>
      <c r="F843" s="391"/>
      <c r="G843" s="391"/>
      <c r="H843" s="388"/>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9549</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9550</v>
      </c>
      <c r="F862" s="274" t="s">
        <v>4122</v>
      </c>
      <c r="G862" s="268">
        <v>615</v>
      </c>
      <c r="H862" s="274"/>
      <c r="I862" s="277" t="s">
        <v>4123</v>
      </c>
    </row>
    <row r="863" spans="1:9" s="270" customFormat="1" ht="39.75" customHeight="1" x14ac:dyDescent="0.45">
      <c r="A863" s="298" t="s">
        <v>5458</v>
      </c>
      <c r="B863" s="328" t="s">
        <v>3710</v>
      </c>
      <c r="C863" s="337"/>
      <c r="D863" s="324" t="s">
        <v>9551</v>
      </c>
      <c r="E863" s="340" t="s">
        <v>9552</v>
      </c>
      <c r="F863" s="267" t="s">
        <v>4128</v>
      </c>
      <c r="G863" s="268">
        <v>615</v>
      </c>
      <c r="H863" s="274"/>
      <c r="I863" s="277" t="s">
        <v>4129</v>
      </c>
    </row>
    <row r="864" spans="1:9" s="270" customFormat="1" ht="39.75" customHeight="1" x14ac:dyDescent="0.45">
      <c r="A864" s="298" t="s">
        <v>5459</v>
      </c>
      <c r="B864" s="323" t="s">
        <v>3710</v>
      </c>
      <c r="C864" s="338"/>
      <c r="D864" s="347" t="s">
        <v>9553</v>
      </c>
      <c r="E864" s="342" t="s">
        <v>9554</v>
      </c>
      <c r="F864" s="267" t="s">
        <v>4128</v>
      </c>
      <c r="G864" s="268">
        <v>615</v>
      </c>
      <c r="H864" s="278"/>
      <c r="I864" s="279" t="s">
        <v>4132</v>
      </c>
    </row>
    <row r="865" spans="1:9" s="270" customFormat="1" ht="39.75" customHeight="1" x14ac:dyDescent="0.45">
      <c r="A865" s="298" t="s">
        <v>5460</v>
      </c>
      <c r="B865" s="323" t="s">
        <v>3714</v>
      </c>
      <c r="C865" s="338"/>
      <c r="D865" s="324" t="s">
        <v>8247</v>
      </c>
      <c r="E865" s="342" t="s">
        <v>9555</v>
      </c>
      <c r="F865" s="278" t="s">
        <v>4137</v>
      </c>
      <c r="G865" s="268">
        <v>615</v>
      </c>
      <c r="H865" s="278"/>
      <c r="I865" s="279" t="s">
        <v>4138</v>
      </c>
    </row>
    <row r="866" spans="1:9" s="270" customFormat="1" ht="39.75" customHeight="1" x14ac:dyDescent="0.45">
      <c r="A866" s="298" t="s">
        <v>5461</v>
      </c>
      <c r="B866" s="328" t="s">
        <v>3921</v>
      </c>
      <c r="C866" s="337"/>
      <c r="D866" s="324" t="s">
        <v>8248</v>
      </c>
      <c r="E866" s="340" t="s">
        <v>9556</v>
      </c>
      <c r="F866" s="278" t="s">
        <v>4137</v>
      </c>
      <c r="G866" s="268">
        <v>615</v>
      </c>
      <c r="H866" s="274"/>
      <c r="I866" s="277" t="s">
        <v>4141</v>
      </c>
    </row>
    <row r="867" spans="1:9" s="270" customFormat="1" ht="39.75" customHeight="1" x14ac:dyDescent="0.45">
      <c r="A867" s="298" t="s">
        <v>5462</v>
      </c>
      <c r="B867" s="328" t="s">
        <v>3718</v>
      </c>
      <c r="C867" s="337"/>
      <c r="D867" s="347" t="s">
        <v>8249</v>
      </c>
      <c r="E867" s="340" t="s">
        <v>9557</v>
      </c>
      <c r="F867" s="278" t="s">
        <v>4137</v>
      </c>
      <c r="G867" s="268">
        <v>615</v>
      </c>
      <c r="H867" s="274"/>
      <c r="I867" s="277" t="s">
        <v>4146</v>
      </c>
    </row>
    <row r="868" spans="1:9" s="270" customFormat="1" ht="39.75" customHeight="1" x14ac:dyDescent="0.45">
      <c r="A868" s="298" t="s">
        <v>5463</v>
      </c>
      <c r="B868" s="328" t="s">
        <v>3718</v>
      </c>
      <c r="C868" s="337"/>
      <c r="D868" s="324" t="s">
        <v>8250</v>
      </c>
      <c r="E868" s="340" t="s">
        <v>9558</v>
      </c>
      <c r="F868" s="278" t="s">
        <v>4137</v>
      </c>
      <c r="G868" s="268">
        <v>615</v>
      </c>
      <c r="H868" s="274"/>
      <c r="I868" s="277" t="s">
        <v>4146</v>
      </c>
    </row>
    <row r="869" spans="1:9" s="270" customFormat="1" ht="39.75" customHeight="1" x14ac:dyDescent="0.45">
      <c r="A869" s="298" t="s">
        <v>5464</v>
      </c>
      <c r="B869" s="323" t="s">
        <v>4101</v>
      </c>
      <c r="C869" s="338"/>
      <c r="D869" s="324" t="s">
        <v>8251</v>
      </c>
      <c r="E869" s="342" t="s">
        <v>9559</v>
      </c>
      <c r="F869" s="278" t="s">
        <v>4137</v>
      </c>
      <c r="G869" s="268">
        <v>615</v>
      </c>
      <c r="H869" s="278"/>
      <c r="I869" s="279" t="s">
        <v>4154</v>
      </c>
    </row>
    <row r="870" spans="1:9" s="270" customFormat="1" ht="39.75" customHeight="1" x14ac:dyDescent="0.45">
      <c r="A870" s="298" t="s">
        <v>5465</v>
      </c>
      <c r="B870" s="323" t="s">
        <v>3705</v>
      </c>
      <c r="C870" s="338"/>
      <c r="D870" s="347" t="s">
        <v>8252</v>
      </c>
      <c r="E870" s="342" t="s">
        <v>9560</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80" t="s">
        <v>2526</v>
      </c>
      <c r="F874" s="391"/>
      <c r="G874" s="391"/>
      <c r="H874" s="388"/>
    </row>
    <row r="875" spans="1:9" ht="39.75" customHeight="1" x14ac:dyDescent="0.45">
      <c r="A875" s="298" t="s">
        <v>5470</v>
      </c>
      <c r="B875" s="299" t="s">
        <v>2224</v>
      </c>
      <c r="D875" s="299" t="s">
        <v>2527</v>
      </c>
      <c r="E875" s="380" t="s">
        <v>2528</v>
      </c>
      <c r="F875" s="391"/>
      <c r="G875" s="391"/>
      <c r="H875" s="388"/>
    </row>
    <row r="876" spans="1:9" ht="39.75" customHeight="1" x14ac:dyDescent="0.45">
      <c r="A876" s="298" t="s">
        <v>5471</v>
      </c>
      <c r="B876" s="299" t="s">
        <v>2224</v>
      </c>
      <c r="D876" s="299" t="s">
        <v>2529</v>
      </c>
      <c r="E876" s="380" t="s">
        <v>2530</v>
      </c>
      <c r="F876" s="391"/>
      <c r="G876" s="391"/>
      <c r="H876" s="388"/>
    </row>
    <row r="877" spans="1:9" ht="39.75" customHeight="1" x14ac:dyDescent="0.45">
      <c r="A877" s="298" t="s">
        <v>5472</v>
      </c>
      <c r="B877" s="299" t="s">
        <v>2224</v>
      </c>
      <c r="D877" s="299" t="s">
        <v>2531</v>
      </c>
      <c r="E877" s="380" t="s">
        <v>2532</v>
      </c>
      <c r="F877" s="391"/>
      <c r="G877" s="391"/>
      <c r="H877" s="388"/>
    </row>
    <row r="878" spans="1:9" ht="39.75" customHeight="1" x14ac:dyDescent="0.45">
      <c r="A878" s="298" t="s">
        <v>5473</v>
      </c>
      <c r="B878" s="299" t="s">
        <v>2153</v>
      </c>
      <c r="D878" s="299" t="s">
        <v>2533</v>
      </c>
      <c r="E878" s="380" t="s">
        <v>2534</v>
      </c>
      <c r="F878" s="391"/>
      <c r="G878" s="391"/>
      <c r="H878" s="388"/>
    </row>
    <row r="879" spans="1:9" ht="39.75" customHeight="1" x14ac:dyDescent="0.45">
      <c r="A879" s="298" t="s">
        <v>5474</v>
      </c>
      <c r="B879" s="299" t="s">
        <v>2153</v>
      </c>
      <c r="D879" s="299" t="s">
        <v>2535</v>
      </c>
      <c r="E879" s="380" t="s">
        <v>2536</v>
      </c>
      <c r="F879" s="391"/>
      <c r="G879" s="391"/>
      <c r="H879" s="388"/>
    </row>
    <row r="880" spans="1:9" ht="39.75" customHeight="1" x14ac:dyDescent="0.45">
      <c r="A880" s="298" t="s">
        <v>5475</v>
      </c>
      <c r="B880" s="299" t="s">
        <v>2153</v>
      </c>
      <c r="D880" s="299" t="s">
        <v>2537</v>
      </c>
      <c r="E880" s="380" t="s">
        <v>2538</v>
      </c>
      <c r="F880" s="391"/>
      <c r="G880" s="391"/>
      <c r="H880" s="388"/>
    </row>
    <row r="881" spans="1:8" ht="39.75" customHeight="1" x14ac:dyDescent="0.45">
      <c r="A881" s="298" t="s">
        <v>5476</v>
      </c>
      <c r="B881" s="299" t="s">
        <v>2461</v>
      </c>
      <c r="D881" s="299" t="s">
        <v>2539</v>
      </c>
      <c r="E881" s="380" t="s">
        <v>2540</v>
      </c>
      <c r="F881" s="391"/>
      <c r="G881" s="391"/>
      <c r="H881" s="388"/>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80" t="s">
        <v>8754</v>
      </c>
      <c r="F883" s="391"/>
      <c r="G883" s="391"/>
      <c r="H883" s="388"/>
    </row>
    <row r="884" spans="1:8" ht="39.75" customHeight="1" x14ac:dyDescent="0.45">
      <c r="A884" s="298" t="s">
        <v>5479</v>
      </c>
      <c r="B884" s="299" t="s">
        <v>578</v>
      </c>
      <c r="D884" s="299" t="s">
        <v>2543</v>
      </c>
      <c r="E884" s="380" t="s">
        <v>2544</v>
      </c>
      <c r="F884" s="391"/>
      <c r="G884" s="391"/>
      <c r="H884" s="388"/>
    </row>
    <row r="885" spans="1:8" ht="39.75" customHeight="1" x14ac:dyDescent="0.45">
      <c r="A885" s="298" t="s">
        <v>5480</v>
      </c>
      <c r="B885" s="299" t="s">
        <v>2224</v>
      </c>
      <c r="D885" s="299" t="s">
        <v>2545</v>
      </c>
      <c r="E885" s="380" t="s">
        <v>2546</v>
      </c>
      <c r="F885" s="391"/>
      <c r="G885" s="391"/>
      <c r="H885" s="388"/>
    </row>
    <row r="886" spans="1:8" ht="39.75" customHeight="1" x14ac:dyDescent="0.45">
      <c r="A886" s="298" t="s">
        <v>5481</v>
      </c>
      <c r="B886" s="299" t="s">
        <v>2153</v>
      </c>
      <c r="D886" s="299" t="s">
        <v>2547</v>
      </c>
      <c r="E886" s="380" t="s">
        <v>2548</v>
      </c>
      <c r="F886" s="391"/>
      <c r="G886" s="391"/>
      <c r="H886" s="388"/>
    </row>
    <row r="887" spans="1:8" ht="39.75" customHeight="1" x14ac:dyDescent="0.45">
      <c r="A887" s="298" t="s">
        <v>5482</v>
      </c>
      <c r="B887" s="299" t="s">
        <v>2461</v>
      </c>
      <c r="D887" s="299" t="s">
        <v>2549</v>
      </c>
      <c r="E887" s="380" t="s">
        <v>2550</v>
      </c>
      <c r="F887" s="391"/>
      <c r="G887" s="391"/>
      <c r="H887" s="388"/>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80" t="s">
        <v>8756</v>
      </c>
      <c r="F889" s="391"/>
      <c r="G889" s="391"/>
      <c r="H889" s="388"/>
    </row>
    <row r="890" spans="1:8" ht="39.75" customHeight="1" x14ac:dyDescent="0.45">
      <c r="A890" s="298" t="s">
        <v>5485</v>
      </c>
      <c r="B890" s="299" t="s">
        <v>578</v>
      </c>
      <c r="D890" s="299" t="s">
        <v>2553</v>
      </c>
      <c r="E890" s="380" t="s">
        <v>2554</v>
      </c>
      <c r="F890" s="391"/>
      <c r="G890" s="391"/>
      <c r="H890" s="388"/>
    </row>
    <row r="891" spans="1:8" ht="39.75" customHeight="1" x14ac:dyDescent="0.45">
      <c r="A891" s="298" t="s">
        <v>5486</v>
      </c>
      <c r="B891" s="299" t="s">
        <v>578</v>
      </c>
      <c r="D891" s="299" t="s">
        <v>2555</v>
      </c>
      <c r="E891" s="380" t="s">
        <v>2556</v>
      </c>
      <c r="F891" s="391"/>
      <c r="G891" s="391"/>
      <c r="H891" s="388"/>
    </row>
    <row r="892" spans="1:8" ht="39.75" customHeight="1" x14ac:dyDescent="0.45">
      <c r="A892" s="298" t="s">
        <v>5487</v>
      </c>
      <c r="B892" s="299" t="s">
        <v>2153</v>
      </c>
      <c r="D892" s="299" t="s">
        <v>2557</v>
      </c>
      <c r="E892" s="380" t="s">
        <v>2558</v>
      </c>
      <c r="F892" s="391"/>
      <c r="G892" s="391"/>
      <c r="H892" s="388"/>
    </row>
    <row r="893" spans="1:8" ht="39.75" customHeight="1" x14ac:dyDescent="0.45">
      <c r="A893" s="298" t="s">
        <v>5488</v>
      </c>
      <c r="B893" s="299" t="s">
        <v>2153</v>
      </c>
      <c r="D893" s="299" t="s">
        <v>2559</v>
      </c>
      <c r="E893" s="380" t="s">
        <v>2560</v>
      </c>
      <c r="F893" s="391"/>
      <c r="G893" s="391"/>
      <c r="H893" s="388"/>
    </row>
    <row r="894" spans="1:8" ht="39.75" customHeight="1" x14ac:dyDescent="0.45">
      <c r="A894" s="298" t="s">
        <v>5489</v>
      </c>
      <c r="B894" s="299" t="s">
        <v>2153</v>
      </c>
      <c r="D894" s="299" t="s">
        <v>2561</v>
      </c>
      <c r="E894" s="380" t="s">
        <v>2562</v>
      </c>
      <c r="F894" s="391"/>
      <c r="G894" s="391"/>
      <c r="H894" s="388"/>
    </row>
    <row r="895" spans="1:8" ht="39.75" customHeight="1" x14ac:dyDescent="0.45">
      <c r="A895" s="298" t="s">
        <v>5490</v>
      </c>
      <c r="B895" s="299" t="s">
        <v>2153</v>
      </c>
      <c r="D895" s="299" t="s">
        <v>2563</v>
      </c>
      <c r="E895" s="380" t="s">
        <v>2564</v>
      </c>
      <c r="F895" s="391"/>
      <c r="G895" s="391"/>
      <c r="H895" s="388"/>
    </row>
    <row r="896" spans="1:8" ht="39.75" customHeight="1" x14ac:dyDescent="0.45">
      <c r="A896" s="298" t="s">
        <v>5491</v>
      </c>
      <c r="B896" s="299" t="s">
        <v>2461</v>
      </c>
      <c r="D896" s="299" t="s">
        <v>2565</v>
      </c>
      <c r="E896" s="380" t="s">
        <v>2566</v>
      </c>
      <c r="F896" s="391"/>
      <c r="G896" s="391"/>
      <c r="H896" s="388"/>
    </row>
    <row r="897" spans="1:8" ht="39.75" customHeight="1" x14ac:dyDescent="0.45">
      <c r="A897" s="298" t="s">
        <v>5492</v>
      </c>
      <c r="B897" s="299" t="s">
        <v>594</v>
      </c>
      <c r="D897" s="299" t="s">
        <v>2567</v>
      </c>
      <c r="E897" s="380" t="s">
        <v>2568</v>
      </c>
      <c r="F897" s="391"/>
      <c r="G897" s="391"/>
      <c r="H897" s="388"/>
    </row>
    <row r="898" spans="1:8" ht="39.75" customHeight="1" x14ac:dyDescent="0.45">
      <c r="A898" s="298" t="s">
        <v>5493</v>
      </c>
      <c r="B898" s="299" t="s">
        <v>594</v>
      </c>
      <c r="D898" s="299" t="s">
        <v>2569</v>
      </c>
      <c r="E898" s="380" t="s">
        <v>2570</v>
      </c>
      <c r="F898" s="391"/>
      <c r="G898" s="391"/>
      <c r="H898" s="388"/>
    </row>
    <row r="899" spans="1:8" ht="39.75" customHeight="1" x14ac:dyDescent="0.45">
      <c r="A899" s="298" t="s">
        <v>5494</v>
      </c>
      <c r="B899" s="299" t="s">
        <v>2443</v>
      </c>
      <c r="D899" s="299" t="s">
        <v>2571</v>
      </c>
      <c r="E899" s="380" t="s">
        <v>2572</v>
      </c>
      <c r="F899" s="391"/>
      <c r="G899" s="391"/>
      <c r="H899" s="388"/>
    </row>
    <row r="900" spans="1:8" ht="39.75" customHeight="1" x14ac:dyDescent="0.45">
      <c r="A900" s="298" t="s">
        <v>5495</v>
      </c>
      <c r="B900" s="303" t="s">
        <v>2443</v>
      </c>
      <c r="D900" s="299" t="s">
        <v>2573</v>
      </c>
      <c r="E900" s="380" t="s">
        <v>2574</v>
      </c>
      <c r="F900" s="391"/>
      <c r="G900" s="391"/>
      <c r="H900" s="388"/>
    </row>
    <row r="901" spans="1:8" ht="39.75" customHeight="1" x14ac:dyDescent="0.45">
      <c r="A901" s="298" t="s">
        <v>5496</v>
      </c>
      <c r="B901" s="303" t="s">
        <v>2443</v>
      </c>
      <c r="D901" s="299" t="s">
        <v>2575</v>
      </c>
      <c r="E901" s="380" t="s">
        <v>2576</v>
      </c>
      <c r="F901" s="391"/>
      <c r="G901" s="391"/>
      <c r="H901" s="388"/>
    </row>
    <row r="902" spans="1:8" ht="39.75" customHeight="1" thickBot="1" x14ac:dyDescent="0.5">
      <c r="A902" s="298" t="s">
        <v>5497</v>
      </c>
      <c r="B902" s="299" t="s">
        <v>604</v>
      </c>
      <c r="D902" s="299" t="s">
        <v>2577</v>
      </c>
      <c r="E902" s="380" t="s">
        <v>2568</v>
      </c>
      <c r="F902" s="391"/>
      <c r="G902" s="391"/>
      <c r="H902" s="388"/>
    </row>
    <row r="903" spans="1:8" ht="39.75" customHeight="1" x14ac:dyDescent="0.45">
      <c r="A903" s="298" t="s">
        <v>5498</v>
      </c>
      <c r="B903" s="320" t="s">
        <v>3676</v>
      </c>
      <c r="C903" s="336"/>
      <c r="D903" s="321" t="s">
        <v>4166</v>
      </c>
      <c r="E903" s="341" t="s">
        <v>4167</v>
      </c>
      <c r="F903" s="391"/>
      <c r="G903" s="391"/>
      <c r="H903" s="344"/>
    </row>
    <row r="904" spans="1:8" ht="39.75" customHeight="1" x14ac:dyDescent="0.45">
      <c r="A904" s="298" t="s">
        <v>5499</v>
      </c>
      <c r="B904" s="323" t="s">
        <v>3831</v>
      </c>
      <c r="C904" s="338"/>
      <c r="D904" s="324" t="s">
        <v>4168</v>
      </c>
      <c r="E904" s="340" t="s">
        <v>4167</v>
      </c>
      <c r="F904" s="391"/>
      <c r="G904" s="391"/>
      <c r="H904" s="344"/>
    </row>
    <row r="905" spans="1:8" ht="39.75" customHeight="1" x14ac:dyDescent="0.45">
      <c r="A905" s="298" t="s">
        <v>5500</v>
      </c>
      <c r="B905" s="323" t="s">
        <v>4049</v>
      </c>
      <c r="C905" s="338"/>
      <c r="D905" s="324" t="s">
        <v>4169</v>
      </c>
      <c r="E905" s="340" t="s">
        <v>4167</v>
      </c>
      <c r="F905" s="391"/>
      <c r="G905" s="391"/>
      <c r="H905" s="344"/>
    </row>
    <row r="906" spans="1:8" ht="39.75" customHeight="1" x14ac:dyDescent="0.45">
      <c r="A906" s="298" t="s">
        <v>5501</v>
      </c>
      <c r="B906" s="299" t="s">
        <v>2266</v>
      </c>
      <c r="D906" s="299" t="s">
        <v>2578</v>
      </c>
      <c r="E906" s="380" t="s">
        <v>2579</v>
      </c>
      <c r="F906" s="391"/>
      <c r="G906" s="388"/>
    </row>
    <row r="907" spans="1:8" ht="39.75" customHeight="1" x14ac:dyDescent="0.45">
      <c r="A907" s="298" t="s">
        <v>5502</v>
      </c>
      <c r="B907" s="299" t="s">
        <v>594</v>
      </c>
      <c r="D907" s="299" t="s">
        <v>2580</v>
      </c>
      <c r="E907" s="380" t="s">
        <v>2581</v>
      </c>
      <c r="F907" s="391"/>
      <c r="G907" s="388"/>
    </row>
    <row r="908" spans="1:8" ht="39.75" customHeight="1" x14ac:dyDescent="0.45">
      <c r="A908" s="298" t="s">
        <v>2223</v>
      </c>
      <c r="B908" s="299" t="s">
        <v>2153</v>
      </c>
      <c r="D908" s="299" t="s">
        <v>2582</v>
      </c>
      <c r="E908" s="380" t="s">
        <v>2583</v>
      </c>
      <c r="F908" s="391"/>
      <c r="G908" s="388"/>
    </row>
    <row r="909" spans="1:8" ht="39.75" customHeight="1" x14ac:dyDescent="0.45">
      <c r="A909" s="298" t="s">
        <v>2226</v>
      </c>
      <c r="B909" s="299" t="s">
        <v>2153</v>
      </c>
      <c r="D909" s="299" t="s">
        <v>2584</v>
      </c>
      <c r="E909" s="380" t="s">
        <v>2585</v>
      </c>
      <c r="F909" s="391"/>
      <c r="G909" s="388"/>
    </row>
    <row r="910" spans="1:8" ht="39.75" customHeight="1" x14ac:dyDescent="0.45">
      <c r="A910" s="298" t="s">
        <v>2229</v>
      </c>
      <c r="B910" s="299" t="s">
        <v>2153</v>
      </c>
      <c r="D910" s="299" t="s">
        <v>8260</v>
      </c>
      <c r="E910" s="380" t="s">
        <v>8261</v>
      </c>
      <c r="F910" s="391"/>
      <c r="G910" s="388"/>
    </row>
    <row r="911" spans="1:8" ht="39.75" customHeight="1" x14ac:dyDescent="0.45">
      <c r="A911" s="298" t="s">
        <v>2231</v>
      </c>
      <c r="B911" s="299" t="s">
        <v>2153</v>
      </c>
      <c r="D911" s="299" t="s">
        <v>8262</v>
      </c>
      <c r="E911" s="380" t="s">
        <v>8263</v>
      </c>
      <c r="F911" s="391"/>
      <c r="G911" s="388"/>
    </row>
    <row r="912" spans="1:8" ht="39.75" customHeight="1" x14ac:dyDescent="0.45">
      <c r="A912" s="298" t="s">
        <v>2234</v>
      </c>
      <c r="B912" s="299" t="s">
        <v>2153</v>
      </c>
      <c r="D912" s="299" t="s">
        <v>8264</v>
      </c>
      <c r="E912" s="380" t="s">
        <v>3227</v>
      </c>
      <c r="F912" s="391"/>
      <c r="G912" s="388"/>
    </row>
    <row r="913" spans="1:7" ht="39.75" customHeight="1" x14ac:dyDescent="0.45">
      <c r="A913" s="298" t="s">
        <v>2237</v>
      </c>
      <c r="B913" s="323" t="s">
        <v>3831</v>
      </c>
      <c r="C913" s="337"/>
      <c r="D913" s="332" t="s">
        <v>4170</v>
      </c>
      <c r="E913" s="340" t="s">
        <v>4171</v>
      </c>
      <c r="F913" s="391"/>
      <c r="G913" s="388"/>
    </row>
    <row r="914" spans="1:7" ht="39.75" customHeight="1" x14ac:dyDescent="0.45">
      <c r="A914" s="298" t="s">
        <v>2239</v>
      </c>
      <c r="B914" s="299" t="s">
        <v>2153</v>
      </c>
      <c r="D914" s="299" t="s">
        <v>8265</v>
      </c>
      <c r="E914" s="380" t="s">
        <v>3231</v>
      </c>
      <c r="F914" s="391"/>
      <c r="G914" s="388"/>
    </row>
    <row r="915" spans="1:7" ht="39.75" customHeight="1" x14ac:dyDescent="0.45">
      <c r="A915" s="298" t="s">
        <v>2240</v>
      </c>
      <c r="B915" s="323" t="s">
        <v>3831</v>
      </c>
      <c r="C915" s="338"/>
      <c r="D915" s="324" t="s">
        <v>4172</v>
      </c>
      <c r="E915" s="342" t="s">
        <v>4173</v>
      </c>
      <c r="F915" s="391"/>
      <c r="G915" s="388"/>
    </row>
    <row r="916" spans="1:7" ht="39.75" customHeight="1" x14ac:dyDescent="0.45">
      <c r="A916" s="298" t="s">
        <v>2242</v>
      </c>
      <c r="B916" s="299" t="s">
        <v>2153</v>
      </c>
      <c r="D916" s="299" t="s">
        <v>8266</v>
      </c>
      <c r="E916" s="380" t="s">
        <v>8267</v>
      </c>
      <c r="F916" s="391"/>
      <c r="G916" s="388"/>
    </row>
    <row r="917" spans="1:7" ht="39.75" customHeight="1" x14ac:dyDescent="0.45">
      <c r="A917" s="298" t="s">
        <v>2244</v>
      </c>
      <c r="B917" s="323" t="s">
        <v>3831</v>
      </c>
      <c r="C917" s="337"/>
      <c r="D917" s="332" t="s">
        <v>4174</v>
      </c>
      <c r="E917" s="340" t="s">
        <v>4175</v>
      </c>
      <c r="F917" s="391"/>
      <c r="G917" s="388"/>
    </row>
    <row r="918" spans="1:7" ht="39.75" customHeight="1" x14ac:dyDescent="0.45">
      <c r="A918" s="298" t="s">
        <v>2247</v>
      </c>
      <c r="B918" s="299" t="s">
        <v>2153</v>
      </c>
      <c r="D918" s="299" t="s">
        <v>2586</v>
      </c>
      <c r="E918" s="380" t="s">
        <v>2587</v>
      </c>
      <c r="F918" s="391"/>
      <c r="G918" s="388"/>
    </row>
    <row r="919" spans="1:7" ht="39.75" customHeight="1" x14ac:dyDescent="0.45">
      <c r="A919" s="298" t="s">
        <v>3892</v>
      </c>
      <c r="B919" s="299" t="s">
        <v>2153</v>
      </c>
      <c r="D919" s="299" t="s">
        <v>2588</v>
      </c>
      <c r="E919" s="380" t="s">
        <v>2589</v>
      </c>
      <c r="F919" s="391"/>
      <c r="G919" s="388"/>
    </row>
    <row r="920" spans="1:7" ht="39.75" customHeight="1" x14ac:dyDescent="0.45">
      <c r="A920" s="298" t="s">
        <v>3893</v>
      </c>
      <c r="B920" s="328" t="s">
        <v>3831</v>
      </c>
      <c r="C920" s="337"/>
      <c r="D920" s="332" t="s">
        <v>4176</v>
      </c>
      <c r="E920" s="340" t="s">
        <v>4177</v>
      </c>
      <c r="F920" s="391"/>
      <c r="G920" s="388"/>
    </row>
    <row r="921" spans="1:7" ht="39.75" customHeight="1" x14ac:dyDescent="0.45">
      <c r="A921" s="298" t="s">
        <v>3894</v>
      </c>
      <c r="B921" s="299" t="s">
        <v>2153</v>
      </c>
      <c r="D921" s="299" t="s">
        <v>8268</v>
      </c>
      <c r="E921" s="380" t="s">
        <v>8269</v>
      </c>
      <c r="F921" s="391"/>
      <c r="G921" s="388"/>
    </row>
    <row r="922" spans="1:7" ht="39.75" customHeight="1" x14ac:dyDescent="0.45">
      <c r="A922" s="298" t="s">
        <v>3895</v>
      </c>
      <c r="B922" s="299" t="s">
        <v>9147</v>
      </c>
      <c r="D922" s="299" t="s">
        <v>8270</v>
      </c>
      <c r="E922" s="380" t="s">
        <v>8271</v>
      </c>
      <c r="F922" s="391"/>
      <c r="G922" s="388"/>
    </row>
    <row r="923" spans="1:7" ht="39.75" customHeight="1" x14ac:dyDescent="0.45">
      <c r="A923" s="298" t="s">
        <v>3896</v>
      </c>
      <c r="B923" s="299" t="s">
        <v>2153</v>
      </c>
      <c r="D923" s="316" t="s">
        <v>2590</v>
      </c>
      <c r="E923" s="380" t="s">
        <v>2591</v>
      </c>
      <c r="F923" s="391"/>
      <c r="G923" s="388"/>
    </row>
    <row r="924" spans="1:7" ht="39.75" customHeight="1" x14ac:dyDescent="0.45">
      <c r="A924" s="298" t="s">
        <v>3897</v>
      </c>
      <c r="B924" s="377" t="s">
        <v>3831</v>
      </c>
      <c r="C924" s="337"/>
      <c r="D924" s="376" t="s">
        <v>9146</v>
      </c>
      <c r="E924" s="340" t="s">
        <v>4178</v>
      </c>
      <c r="F924" s="391"/>
      <c r="G924" s="388"/>
    </row>
    <row r="925" spans="1:7" ht="39.75" customHeight="1" x14ac:dyDescent="0.45">
      <c r="A925" s="298" t="s">
        <v>3898</v>
      </c>
      <c r="B925" s="299" t="s">
        <v>2153</v>
      </c>
      <c r="D925" s="299" t="s">
        <v>8272</v>
      </c>
      <c r="E925" s="380" t="s">
        <v>3251</v>
      </c>
      <c r="F925" s="391"/>
      <c r="G925" s="388"/>
    </row>
    <row r="926" spans="1:7" ht="39.75" customHeight="1" x14ac:dyDescent="0.45">
      <c r="A926" s="298" t="s">
        <v>3899</v>
      </c>
      <c r="B926" s="299" t="s">
        <v>2153</v>
      </c>
      <c r="D926" s="316" t="s">
        <v>2592</v>
      </c>
      <c r="E926" s="380" t="s">
        <v>2593</v>
      </c>
      <c r="F926" s="391"/>
      <c r="G926" s="388"/>
    </row>
    <row r="927" spans="1:7" ht="39.75" customHeight="1" x14ac:dyDescent="0.45">
      <c r="A927" s="298" t="s">
        <v>3900</v>
      </c>
      <c r="B927" s="378" t="s">
        <v>9144</v>
      </c>
      <c r="C927" s="332" t="s">
        <v>4376</v>
      </c>
      <c r="D927" s="332" t="s">
        <v>4376</v>
      </c>
      <c r="E927" s="340" t="s">
        <v>4377</v>
      </c>
      <c r="F927" s="391"/>
      <c r="G927" s="388"/>
    </row>
    <row r="928" spans="1:7" ht="39.75" customHeight="1" x14ac:dyDescent="0.45">
      <c r="A928" s="298" t="s">
        <v>3901</v>
      </c>
      <c r="B928" s="299" t="s">
        <v>2153</v>
      </c>
      <c r="D928" s="299" t="s">
        <v>8274</v>
      </c>
      <c r="E928" s="380" t="s">
        <v>8273</v>
      </c>
      <c r="F928" s="391"/>
      <c r="G928" s="388"/>
    </row>
    <row r="929" spans="1:8" ht="39.75" customHeight="1" x14ac:dyDescent="0.45">
      <c r="A929" s="298" t="s">
        <v>3902</v>
      </c>
      <c r="B929" s="299" t="s">
        <v>2153</v>
      </c>
      <c r="D929" s="316" t="s">
        <v>2594</v>
      </c>
      <c r="E929" s="380" t="s">
        <v>2595</v>
      </c>
      <c r="F929" s="391"/>
      <c r="G929" s="388"/>
    </row>
    <row r="930" spans="1:8" ht="39.75" customHeight="1" x14ac:dyDescent="0.45">
      <c r="A930" s="298" t="s">
        <v>5503</v>
      </c>
      <c r="B930" s="378" t="s">
        <v>9145</v>
      </c>
      <c r="C930" s="337"/>
      <c r="D930" s="332" t="s">
        <v>4179</v>
      </c>
      <c r="E930" s="340" t="s">
        <v>4180</v>
      </c>
      <c r="F930" s="391"/>
      <c r="G930" s="391"/>
    </row>
    <row r="931" spans="1:8" ht="39.75" customHeight="1" x14ac:dyDescent="0.45">
      <c r="A931" s="298" t="s">
        <v>5504</v>
      </c>
      <c r="B931" s="299" t="s">
        <v>2153</v>
      </c>
      <c r="D931" s="299" t="s">
        <v>8275</v>
      </c>
      <c r="E931" s="380" t="s">
        <v>8276</v>
      </c>
      <c r="F931" s="391"/>
      <c r="G931" s="388"/>
    </row>
    <row r="932" spans="1:8" ht="39.75" customHeight="1" x14ac:dyDescent="0.45">
      <c r="A932" s="298" t="s">
        <v>5505</v>
      </c>
      <c r="B932" s="299" t="s">
        <v>2153</v>
      </c>
      <c r="D932" s="299" t="s">
        <v>2596</v>
      </c>
      <c r="E932" s="380" t="s">
        <v>2597</v>
      </c>
      <c r="F932" s="391"/>
      <c r="G932" s="391"/>
      <c r="H932" s="388"/>
    </row>
    <row r="933" spans="1:8" ht="39.75" customHeight="1" x14ac:dyDescent="0.45">
      <c r="A933" s="298" t="s">
        <v>5506</v>
      </c>
      <c r="B933" s="299" t="s">
        <v>2153</v>
      </c>
      <c r="D933" s="299" t="s">
        <v>2598</v>
      </c>
      <c r="E933" s="380" t="s">
        <v>2599</v>
      </c>
      <c r="F933" s="391"/>
      <c r="G933" s="391"/>
      <c r="H933" s="388"/>
    </row>
    <row r="934" spans="1:8" ht="39.75" customHeight="1" x14ac:dyDescent="0.45">
      <c r="A934" s="298" t="s">
        <v>5507</v>
      </c>
      <c r="B934" s="299" t="s">
        <v>2153</v>
      </c>
      <c r="D934" s="299" t="s">
        <v>2600</v>
      </c>
      <c r="E934" s="380" t="s">
        <v>2601</v>
      </c>
      <c r="F934" s="391"/>
      <c r="G934" s="391"/>
      <c r="H934" s="388"/>
    </row>
    <row r="935" spans="1:8" ht="39.75" customHeight="1" x14ac:dyDescent="0.45">
      <c r="A935" s="298" t="s">
        <v>5508</v>
      </c>
      <c r="B935" s="299" t="s">
        <v>2153</v>
      </c>
      <c r="D935" s="299" t="s">
        <v>2602</v>
      </c>
      <c r="E935" s="380" t="s">
        <v>2603</v>
      </c>
      <c r="F935" s="391"/>
      <c r="G935" s="391"/>
      <c r="H935" s="388"/>
    </row>
    <row r="936" spans="1:8" ht="39.75" customHeight="1" x14ac:dyDescent="0.45">
      <c r="A936" s="298" t="s">
        <v>5509</v>
      </c>
      <c r="B936" s="299" t="s">
        <v>2153</v>
      </c>
      <c r="D936" s="299" t="s">
        <v>2604</v>
      </c>
      <c r="E936" s="380" t="s">
        <v>2605</v>
      </c>
      <c r="F936" s="391"/>
      <c r="G936" s="391"/>
      <c r="H936" s="388"/>
    </row>
    <row r="937" spans="1:8" ht="39.75" customHeight="1" x14ac:dyDescent="0.45">
      <c r="A937" s="298" t="s">
        <v>5510</v>
      </c>
      <c r="B937" s="299" t="s">
        <v>2153</v>
      </c>
      <c r="D937" s="299" t="s">
        <v>2606</v>
      </c>
      <c r="E937" s="380" t="s">
        <v>2607</v>
      </c>
      <c r="F937" s="391"/>
      <c r="G937" s="391"/>
      <c r="H937" s="388"/>
    </row>
    <row r="938" spans="1:8" ht="39.75" customHeight="1" x14ac:dyDescent="0.45">
      <c r="A938" s="298" t="s">
        <v>5511</v>
      </c>
      <c r="B938" s="299" t="s">
        <v>2153</v>
      </c>
      <c r="D938" s="299" t="s">
        <v>2608</v>
      </c>
      <c r="E938" s="380" t="s">
        <v>2609</v>
      </c>
      <c r="F938" s="391"/>
      <c r="G938" s="391"/>
      <c r="H938" s="388"/>
    </row>
    <row r="939" spans="1:8" ht="39.75" customHeight="1" x14ac:dyDescent="0.45">
      <c r="A939" s="298" t="s">
        <v>5512</v>
      </c>
      <c r="B939" s="392" t="s">
        <v>3831</v>
      </c>
      <c r="C939" s="337"/>
      <c r="D939" s="332" t="s">
        <v>4181</v>
      </c>
      <c r="E939" s="340" t="s">
        <v>4182</v>
      </c>
      <c r="F939" s="391"/>
      <c r="G939" s="391"/>
      <c r="H939" s="388"/>
    </row>
    <row r="940" spans="1:8" ht="39.75" customHeight="1" x14ac:dyDescent="0.45">
      <c r="A940" s="298" t="s">
        <v>5513</v>
      </c>
      <c r="B940" s="393" t="s">
        <v>3831</v>
      </c>
      <c r="C940" s="337"/>
      <c r="D940" s="324" t="s">
        <v>4183</v>
      </c>
      <c r="E940" s="340" t="s">
        <v>4184</v>
      </c>
      <c r="F940" s="391"/>
      <c r="G940" s="391"/>
      <c r="H940" s="388"/>
    </row>
    <row r="941" spans="1:8" ht="39.75" customHeight="1" x14ac:dyDescent="0.45">
      <c r="A941" s="298" t="s">
        <v>5514</v>
      </c>
      <c r="B941" s="394" t="s">
        <v>4185</v>
      </c>
      <c r="C941" s="337"/>
      <c r="D941" s="324" t="s">
        <v>4186</v>
      </c>
      <c r="E941" s="340" t="s">
        <v>4182</v>
      </c>
      <c r="F941" s="391"/>
      <c r="G941" s="391"/>
      <c r="H941" s="388"/>
    </row>
    <row r="942" spans="1:8" ht="39.75" customHeight="1" x14ac:dyDescent="0.45">
      <c r="A942" s="298" t="s">
        <v>5515</v>
      </c>
      <c r="B942" s="323" t="s">
        <v>3831</v>
      </c>
      <c r="C942" s="338"/>
      <c r="D942" s="324" t="s">
        <v>4187</v>
      </c>
      <c r="E942" s="342" t="s">
        <v>4188</v>
      </c>
      <c r="F942" s="391"/>
      <c r="G942" s="391"/>
      <c r="H942" s="388"/>
    </row>
    <row r="943" spans="1:8" ht="39.75" customHeight="1" x14ac:dyDescent="0.45">
      <c r="A943" s="298" t="s">
        <v>5516</v>
      </c>
      <c r="B943" s="514" t="s">
        <v>2153</v>
      </c>
      <c r="D943" s="299" t="s">
        <v>2610</v>
      </c>
      <c r="E943" s="380" t="s">
        <v>2611</v>
      </c>
      <c r="F943" s="391"/>
      <c r="G943" s="391"/>
      <c r="H943" s="388"/>
    </row>
    <row r="944" spans="1:8" ht="39.75" customHeight="1" x14ac:dyDescent="0.45">
      <c r="A944" s="298" t="s">
        <v>5517</v>
      </c>
      <c r="B944" s="516"/>
      <c r="D944" s="299" t="s">
        <v>2612</v>
      </c>
      <c r="E944" s="380" t="s">
        <v>2613</v>
      </c>
      <c r="F944" s="391"/>
      <c r="G944" s="391"/>
      <c r="H944" s="388"/>
    </row>
    <row r="945" spans="1:8" ht="39.75" customHeight="1" x14ac:dyDescent="0.45">
      <c r="A945" s="298" t="s">
        <v>5518</v>
      </c>
      <c r="B945" s="514" t="s">
        <v>2153</v>
      </c>
      <c r="D945" s="299" t="s">
        <v>2614</v>
      </c>
      <c r="E945" s="380" t="s">
        <v>2615</v>
      </c>
      <c r="F945" s="391"/>
      <c r="G945" s="391"/>
      <c r="H945" s="388"/>
    </row>
    <row r="946" spans="1:8" ht="39.75" customHeight="1" x14ac:dyDescent="0.45">
      <c r="A946" s="298" t="s">
        <v>5519</v>
      </c>
      <c r="B946" s="516"/>
      <c r="D946" s="299" t="s">
        <v>2616</v>
      </c>
      <c r="E946" s="380" t="s">
        <v>2617</v>
      </c>
      <c r="F946" s="391"/>
      <c r="G946" s="391"/>
      <c r="H946" s="388"/>
    </row>
    <row r="947" spans="1:8" ht="39.75" customHeight="1" x14ac:dyDescent="0.45">
      <c r="A947" s="298" t="s">
        <v>5520</v>
      </c>
      <c r="B947" s="323" t="s">
        <v>3831</v>
      </c>
      <c r="C947" s="338"/>
      <c r="D947" s="324" t="s">
        <v>8277</v>
      </c>
      <c r="E947" s="342" t="s">
        <v>3288</v>
      </c>
      <c r="F947" s="391"/>
      <c r="G947" s="391"/>
      <c r="H947" s="388"/>
    </row>
    <row r="948" spans="1:8" ht="39.75" customHeight="1" x14ac:dyDescent="0.45">
      <c r="A948" s="298" t="s">
        <v>5521</v>
      </c>
      <c r="B948" s="323" t="s">
        <v>3831</v>
      </c>
      <c r="C948" s="338"/>
      <c r="D948" s="324" t="s">
        <v>4189</v>
      </c>
      <c r="E948" s="342" t="s">
        <v>4190</v>
      </c>
      <c r="F948" s="391"/>
      <c r="G948" s="391"/>
      <c r="H948" s="388"/>
    </row>
    <row r="949" spans="1:8" ht="39.75" customHeight="1" x14ac:dyDescent="0.45">
      <c r="A949" s="298" t="s">
        <v>5522</v>
      </c>
      <c r="B949" s="323" t="s">
        <v>3831</v>
      </c>
      <c r="C949" s="338"/>
      <c r="D949" s="324" t="s">
        <v>4191</v>
      </c>
      <c r="E949" s="342" t="s">
        <v>4192</v>
      </c>
      <c r="F949" s="391"/>
      <c r="G949" s="391"/>
      <c r="H949" s="388"/>
    </row>
    <row r="950" spans="1:8" ht="39.75" customHeight="1" x14ac:dyDescent="0.45">
      <c r="A950" s="298" t="s">
        <v>5523</v>
      </c>
      <c r="B950" s="514" t="s">
        <v>2153</v>
      </c>
      <c r="D950" s="299" t="s">
        <v>2618</v>
      </c>
      <c r="E950" s="380" t="s">
        <v>2619</v>
      </c>
      <c r="F950" s="391"/>
      <c r="G950" s="391"/>
      <c r="H950" s="388"/>
    </row>
    <row r="951" spans="1:8" ht="39.75" customHeight="1" x14ac:dyDescent="0.45">
      <c r="A951" s="298" t="s">
        <v>5524</v>
      </c>
      <c r="B951" s="516"/>
      <c r="D951" s="299" t="s">
        <v>2620</v>
      </c>
      <c r="E951" s="380" t="s">
        <v>2621</v>
      </c>
      <c r="F951" s="391"/>
      <c r="G951" s="391"/>
      <c r="H951" s="388"/>
    </row>
    <row r="952" spans="1:8" ht="39.75" customHeight="1" x14ac:dyDescent="0.45">
      <c r="A952" s="298" t="s">
        <v>5525</v>
      </c>
      <c r="B952" s="323" t="s">
        <v>3831</v>
      </c>
      <c r="C952" s="338"/>
      <c r="D952" s="348" t="s">
        <v>4193</v>
      </c>
      <c r="E952" s="342" t="s">
        <v>4194</v>
      </c>
      <c r="F952" s="391"/>
      <c r="G952" s="391"/>
      <c r="H952" s="388"/>
    </row>
    <row r="953" spans="1:8" ht="39.75" customHeight="1" x14ac:dyDescent="0.45">
      <c r="A953" s="298" t="s">
        <v>5526</v>
      </c>
      <c r="B953" s="328" t="s">
        <v>3831</v>
      </c>
      <c r="C953" s="337"/>
      <c r="D953" s="324" t="s">
        <v>4195</v>
      </c>
      <c r="E953" s="340" t="s">
        <v>4196</v>
      </c>
      <c r="F953" s="391"/>
      <c r="G953" s="391"/>
      <c r="H953" s="388"/>
    </row>
    <row r="954" spans="1:8" ht="39.75" customHeight="1" x14ac:dyDescent="0.45">
      <c r="A954" s="298" t="s">
        <v>5527</v>
      </c>
      <c r="B954" s="328" t="s">
        <v>3831</v>
      </c>
      <c r="C954" s="337"/>
      <c r="D954" s="324" t="s">
        <v>4197</v>
      </c>
      <c r="E954" s="340" t="s">
        <v>4198</v>
      </c>
      <c r="F954" s="391"/>
      <c r="G954" s="391"/>
      <c r="H954" s="388"/>
    </row>
    <row r="955" spans="1:8" ht="39.75" customHeight="1" x14ac:dyDescent="0.45">
      <c r="A955" s="298" t="s">
        <v>5528</v>
      </c>
      <c r="B955" s="323" t="s">
        <v>3831</v>
      </c>
      <c r="C955" s="338"/>
      <c r="D955" s="324" t="s">
        <v>4199</v>
      </c>
      <c r="E955" s="342" t="s">
        <v>4200</v>
      </c>
      <c r="F955" s="391"/>
      <c r="G955" s="391"/>
      <c r="H955" s="388"/>
    </row>
    <row r="956" spans="1:8" ht="39.75" customHeight="1" x14ac:dyDescent="0.45">
      <c r="A956" s="298" t="s">
        <v>5529</v>
      </c>
      <c r="B956" s="328" t="s">
        <v>4185</v>
      </c>
      <c r="C956" s="337"/>
      <c r="D956" s="324" t="s">
        <v>4201</v>
      </c>
      <c r="E956" s="340" t="s">
        <v>4196</v>
      </c>
      <c r="F956" s="391"/>
      <c r="G956" s="391"/>
      <c r="H956" s="388"/>
    </row>
    <row r="957" spans="1:8" ht="39.75" customHeight="1" x14ac:dyDescent="0.45">
      <c r="A957" s="298" t="s">
        <v>5530</v>
      </c>
      <c r="B957" s="328" t="s">
        <v>4185</v>
      </c>
      <c r="C957" s="337"/>
      <c r="D957" s="324" t="s">
        <v>4202</v>
      </c>
      <c r="E957" s="340" t="s">
        <v>4198</v>
      </c>
      <c r="F957" s="391"/>
      <c r="G957" s="391"/>
      <c r="H957" s="388"/>
    </row>
    <row r="958" spans="1:8" ht="39.75" customHeight="1" x14ac:dyDescent="0.45">
      <c r="A958" s="298" t="s">
        <v>5531</v>
      </c>
      <c r="B958" s="328" t="s">
        <v>4203</v>
      </c>
      <c r="C958" s="337"/>
      <c r="D958" s="332" t="s">
        <v>4204</v>
      </c>
      <c r="E958" s="340" t="s">
        <v>4205</v>
      </c>
      <c r="F958" s="391"/>
      <c r="G958" s="391"/>
      <c r="H958" s="388"/>
    </row>
    <row r="959" spans="1:8" ht="39.75" customHeight="1" x14ac:dyDescent="0.45">
      <c r="A959" s="298" t="s">
        <v>5532</v>
      </c>
      <c r="B959" s="328" t="s">
        <v>4203</v>
      </c>
      <c r="C959" s="337"/>
      <c r="D959" s="324" t="s">
        <v>4206</v>
      </c>
      <c r="E959" s="340" t="s">
        <v>4207</v>
      </c>
      <c r="F959" s="391"/>
      <c r="G959" s="391"/>
      <c r="H959" s="388"/>
    </row>
    <row r="960" spans="1:8" ht="39.75" customHeight="1" x14ac:dyDescent="0.45">
      <c r="A960" s="298" t="s">
        <v>5533</v>
      </c>
      <c r="B960" s="328" t="s">
        <v>4203</v>
      </c>
      <c r="C960" s="337"/>
      <c r="D960" s="324" t="s">
        <v>4208</v>
      </c>
      <c r="E960" s="340" t="s">
        <v>4209</v>
      </c>
      <c r="F960" s="391"/>
      <c r="G960" s="391"/>
      <c r="H960" s="388"/>
    </row>
    <row r="961" spans="1:8" ht="39.75" customHeight="1" x14ac:dyDescent="0.45">
      <c r="A961" s="298" t="s">
        <v>5534</v>
      </c>
      <c r="B961" s="323" t="s">
        <v>3831</v>
      </c>
      <c r="C961" s="338"/>
      <c r="D961" s="324" t="s">
        <v>4210</v>
      </c>
      <c r="E961" s="342" t="s">
        <v>4211</v>
      </c>
      <c r="F961" s="391"/>
      <c r="G961" s="391"/>
      <c r="H961" s="388"/>
    </row>
    <row r="962" spans="1:8" ht="39.75" customHeight="1" x14ac:dyDescent="0.45">
      <c r="A962" s="298" t="s">
        <v>5535</v>
      </c>
      <c r="B962" s="323" t="s">
        <v>4185</v>
      </c>
      <c r="C962" s="338"/>
      <c r="D962" s="324" t="s">
        <v>4212</v>
      </c>
      <c r="E962" s="342" t="s">
        <v>4213</v>
      </c>
      <c r="F962" s="391"/>
      <c r="G962" s="391"/>
      <c r="H962" s="388"/>
    </row>
    <row r="963" spans="1:8" ht="39.75" customHeight="1" x14ac:dyDescent="0.45">
      <c r="A963" s="298" t="s">
        <v>5536</v>
      </c>
      <c r="B963" s="327" t="s">
        <v>3831</v>
      </c>
      <c r="C963" s="349"/>
      <c r="D963" s="324" t="s">
        <v>4214</v>
      </c>
      <c r="E963" s="340" t="s">
        <v>4215</v>
      </c>
      <c r="F963" s="391"/>
      <c r="G963" s="391"/>
      <c r="H963" s="388"/>
    </row>
    <row r="964" spans="1:8" ht="39.75" customHeight="1" x14ac:dyDescent="0.45">
      <c r="A964" s="298" t="s">
        <v>5537</v>
      </c>
      <c r="B964" s="328" t="s">
        <v>3831</v>
      </c>
      <c r="C964" s="337"/>
      <c r="D964" s="324" t="s">
        <v>4216</v>
      </c>
      <c r="E964" s="342" t="s">
        <v>4217</v>
      </c>
      <c r="F964" s="391"/>
      <c r="G964" s="391"/>
      <c r="H964" s="388"/>
    </row>
    <row r="965" spans="1:8" ht="39.75" customHeight="1" x14ac:dyDescent="0.45">
      <c r="A965" s="298" t="s">
        <v>5538</v>
      </c>
      <c r="B965" s="350" t="s">
        <v>4185</v>
      </c>
      <c r="C965" s="351"/>
      <c r="D965" s="324" t="s">
        <v>4218</v>
      </c>
      <c r="E965" s="340" t="s">
        <v>4219</v>
      </c>
      <c r="F965" s="391"/>
      <c r="G965" s="391"/>
      <c r="H965" s="388"/>
    </row>
    <row r="966" spans="1:8" ht="39.75" customHeight="1" x14ac:dyDescent="0.45">
      <c r="A966" s="298" t="s">
        <v>5539</v>
      </c>
      <c r="B966" s="350" t="s">
        <v>4185</v>
      </c>
      <c r="C966" s="351"/>
      <c r="D966" s="324" t="s">
        <v>4220</v>
      </c>
      <c r="E966" s="342" t="s">
        <v>4221</v>
      </c>
      <c r="F966" s="391"/>
      <c r="G966" s="391"/>
      <c r="H966" s="388"/>
    </row>
    <row r="967" spans="1:8" ht="39.75" customHeight="1" x14ac:dyDescent="0.45">
      <c r="A967" s="298" t="s">
        <v>5540</v>
      </c>
      <c r="B967" s="323" t="s">
        <v>3831</v>
      </c>
      <c r="C967" s="338"/>
      <c r="D967" s="324" t="s">
        <v>4222</v>
      </c>
      <c r="E967" s="340" t="s">
        <v>4223</v>
      </c>
      <c r="F967" s="391"/>
      <c r="G967" s="391"/>
      <c r="H967" s="388"/>
    </row>
    <row r="968" spans="1:8" ht="39.75" customHeight="1" x14ac:dyDescent="0.45">
      <c r="A968" s="298" t="s">
        <v>5541</v>
      </c>
      <c r="B968" s="323" t="s">
        <v>3831</v>
      </c>
      <c r="C968" s="338"/>
      <c r="D968" s="324" t="s">
        <v>4224</v>
      </c>
      <c r="E968" s="342" t="s">
        <v>4225</v>
      </c>
      <c r="F968" s="391"/>
      <c r="G968" s="391"/>
      <c r="H968" s="388"/>
    </row>
    <row r="969" spans="1:8" ht="39.75" customHeight="1" x14ac:dyDescent="0.45">
      <c r="A969" s="298" t="s">
        <v>5542</v>
      </c>
      <c r="B969" s="323" t="s">
        <v>3831</v>
      </c>
      <c r="C969" s="338"/>
      <c r="D969" s="324" t="s">
        <v>8278</v>
      </c>
      <c r="E969" s="342" t="s">
        <v>9561</v>
      </c>
      <c r="F969" s="391"/>
      <c r="G969" s="391"/>
      <c r="H969" s="388"/>
    </row>
    <row r="970" spans="1:8" ht="39.75" customHeight="1" x14ac:dyDescent="0.45">
      <c r="A970" s="298" t="s">
        <v>5543</v>
      </c>
      <c r="B970" s="323" t="s">
        <v>3831</v>
      </c>
      <c r="C970" s="338"/>
      <c r="D970" s="324" t="s">
        <v>8279</v>
      </c>
      <c r="E970" s="342" t="s">
        <v>3316</v>
      </c>
      <c r="F970" s="391"/>
      <c r="G970" s="391"/>
      <c r="H970" s="388"/>
    </row>
    <row r="971" spans="1:8" ht="39.75" customHeight="1" x14ac:dyDescent="0.45">
      <c r="A971" s="298" t="s">
        <v>5544</v>
      </c>
      <c r="B971" s="323" t="s">
        <v>3831</v>
      </c>
      <c r="C971" s="338"/>
      <c r="D971" s="324" t="s">
        <v>4226</v>
      </c>
      <c r="E971" s="342" t="s">
        <v>4227</v>
      </c>
      <c r="F971" s="391"/>
      <c r="G971" s="391"/>
      <c r="H971" s="388"/>
    </row>
    <row r="972" spans="1:8" ht="39.75" customHeight="1" x14ac:dyDescent="0.45">
      <c r="A972" s="298" t="s">
        <v>5545</v>
      </c>
      <c r="B972" s="323" t="s">
        <v>3831</v>
      </c>
      <c r="C972" s="338"/>
      <c r="D972" s="324" t="s">
        <v>4228</v>
      </c>
      <c r="E972" s="342" t="s">
        <v>4229</v>
      </c>
      <c r="F972" s="391"/>
      <c r="G972" s="391"/>
      <c r="H972" s="388"/>
    </row>
    <row r="973" spans="1:8" ht="39.75" customHeight="1" x14ac:dyDescent="0.45">
      <c r="A973" s="298" t="s">
        <v>5546</v>
      </c>
      <c r="B973" s="323" t="s">
        <v>3831</v>
      </c>
      <c r="C973" s="338"/>
      <c r="D973" s="324" t="s">
        <v>8280</v>
      </c>
      <c r="E973" s="342" t="s">
        <v>8282</v>
      </c>
      <c r="F973" s="391"/>
      <c r="G973" s="391"/>
      <c r="H973" s="388"/>
    </row>
    <row r="974" spans="1:8" ht="39.75" customHeight="1" x14ac:dyDescent="0.45">
      <c r="A974" s="298" t="s">
        <v>5547</v>
      </c>
      <c r="B974" s="323" t="s">
        <v>3831</v>
      </c>
      <c r="C974" s="338"/>
      <c r="D974" s="324" t="s">
        <v>8281</v>
      </c>
      <c r="E974" s="342" t="s">
        <v>8283</v>
      </c>
      <c r="F974" s="391"/>
      <c r="G974" s="391"/>
      <c r="H974" s="388"/>
    </row>
    <row r="975" spans="1:8" ht="39.75" customHeight="1" x14ac:dyDescent="0.45">
      <c r="A975" s="298" t="s">
        <v>5548</v>
      </c>
      <c r="B975" s="299" t="s">
        <v>2153</v>
      </c>
      <c r="D975" s="299" t="s">
        <v>2622</v>
      </c>
      <c r="E975" s="380" t="s">
        <v>2623</v>
      </c>
      <c r="F975" s="391"/>
      <c r="G975" s="391"/>
      <c r="H975" s="388"/>
    </row>
    <row r="976" spans="1:8" ht="39.75" customHeight="1" x14ac:dyDescent="0.45">
      <c r="A976" s="298" t="s">
        <v>5549</v>
      </c>
      <c r="B976" s="323" t="s">
        <v>3831</v>
      </c>
      <c r="C976" s="338"/>
      <c r="D976" s="324" t="s">
        <v>4230</v>
      </c>
      <c r="E976" s="342" t="s">
        <v>4231</v>
      </c>
      <c r="F976" s="391"/>
      <c r="G976" s="391"/>
      <c r="H976" s="388"/>
    </row>
    <row r="977" spans="1:8" ht="39.75" customHeight="1" x14ac:dyDescent="0.45">
      <c r="A977" s="298" t="s">
        <v>5550</v>
      </c>
      <c r="B977" s="323" t="s">
        <v>3831</v>
      </c>
      <c r="C977" s="338"/>
      <c r="D977" s="324" t="s">
        <v>4232</v>
      </c>
      <c r="E977" s="342" t="s">
        <v>4233</v>
      </c>
      <c r="F977" s="391"/>
      <c r="G977" s="391"/>
      <c r="H977" s="388"/>
    </row>
    <row r="978" spans="1:8" ht="39.75" customHeight="1" x14ac:dyDescent="0.45">
      <c r="A978" s="298" t="s">
        <v>5551</v>
      </c>
      <c r="B978" s="323" t="s">
        <v>3831</v>
      </c>
      <c r="C978" s="338"/>
      <c r="D978" s="324" t="s">
        <v>8284</v>
      </c>
      <c r="E978" s="342" t="s">
        <v>3333</v>
      </c>
      <c r="F978" s="391"/>
      <c r="G978" s="391"/>
      <c r="H978" s="388"/>
    </row>
    <row r="979" spans="1:8" ht="39.75" customHeight="1" x14ac:dyDescent="0.45">
      <c r="A979" s="298" t="s">
        <v>5552</v>
      </c>
      <c r="B979" s="323" t="s">
        <v>3831</v>
      </c>
      <c r="C979" s="338"/>
      <c r="D979" s="324" t="s">
        <v>8285</v>
      </c>
      <c r="E979" s="342" t="s">
        <v>3336</v>
      </c>
      <c r="F979" s="391"/>
      <c r="G979" s="391"/>
      <c r="H979" s="388"/>
    </row>
    <row r="980" spans="1:8" ht="39.75" customHeight="1" x14ac:dyDescent="0.45">
      <c r="A980" s="298" t="s">
        <v>5553</v>
      </c>
      <c r="B980" s="299" t="s">
        <v>2153</v>
      </c>
      <c r="D980" s="299" t="s">
        <v>2624</v>
      </c>
      <c r="E980" s="380" t="s">
        <v>2625</v>
      </c>
      <c r="F980" s="391"/>
      <c r="G980" s="391"/>
      <c r="H980" s="388"/>
    </row>
    <row r="981" spans="1:8" ht="39.75" customHeight="1" x14ac:dyDescent="0.45">
      <c r="A981" s="298" t="s">
        <v>5554</v>
      </c>
      <c r="B981" s="323" t="s">
        <v>3831</v>
      </c>
      <c r="C981" s="338"/>
      <c r="D981" s="324" t="s">
        <v>4234</v>
      </c>
      <c r="E981" s="342" t="s">
        <v>4235</v>
      </c>
      <c r="F981" s="391"/>
      <c r="G981" s="391"/>
      <c r="H981" s="388"/>
    </row>
    <row r="982" spans="1:8" ht="39.75" customHeight="1" x14ac:dyDescent="0.45">
      <c r="A982" s="298" t="s">
        <v>5555</v>
      </c>
      <c r="B982" s="327" t="s">
        <v>3831</v>
      </c>
      <c r="C982" s="349"/>
      <c r="D982" s="324" t="s">
        <v>4236</v>
      </c>
      <c r="E982" s="342" t="s">
        <v>4237</v>
      </c>
      <c r="F982" s="391"/>
      <c r="G982" s="391"/>
      <c r="H982" s="388"/>
    </row>
    <row r="983" spans="1:8" ht="39.75" customHeight="1" x14ac:dyDescent="0.45">
      <c r="A983" s="298" t="s">
        <v>5556</v>
      </c>
      <c r="B983" s="350" t="s">
        <v>3831</v>
      </c>
      <c r="C983" s="351"/>
      <c r="D983" s="324" t="s">
        <v>4238</v>
      </c>
      <c r="E983" s="342" t="s">
        <v>4239</v>
      </c>
      <c r="F983" s="391"/>
      <c r="G983" s="391"/>
      <c r="H983" s="388"/>
    </row>
    <row r="984" spans="1:8" ht="39.75" customHeight="1" x14ac:dyDescent="0.45">
      <c r="A984" s="298" t="s">
        <v>5557</v>
      </c>
      <c r="B984" s="323" t="s">
        <v>3831</v>
      </c>
      <c r="C984" s="338"/>
      <c r="D984" s="324" t="s">
        <v>4240</v>
      </c>
      <c r="E984" s="342" t="s">
        <v>4241</v>
      </c>
      <c r="F984" s="391"/>
      <c r="G984" s="391"/>
      <c r="H984" s="388"/>
    </row>
    <row r="985" spans="1:8" ht="39.75" customHeight="1" x14ac:dyDescent="0.45">
      <c r="A985" s="298" t="s">
        <v>5558</v>
      </c>
      <c r="B985" s="323" t="s">
        <v>3831</v>
      </c>
      <c r="C985" s="338"/>
      <c r="D985" s="324" t="s">
        <v>8286</v>
      </c>
      <c r="E985" s="342" t="s">
        <v>9562</v>
      </c>
      <c r="F985" s="391"/>
      <c r="G985" s="391"/>
      <c r="H985" s="388"/>
    </row>
    <row r="986" spans="1:8" ht="39.75" customHeight="1" x14ac:dyDescent="0.45">
      <c r="A986" s="298" t="s">
        <v>5559</v>
      </c>
      <c r="B986" s="514" t="s">
        <v>2153</v>
      </c>
      <c r="D986" s="299" t="s">
        <v>2626</v>
      </c>
      <c r="E986" s="380" t="s">
        <v>2627</v>
      </c>
      <c r="F986" s="391"/>
      <c r="G986" s="391"/>
      <c r="H986" s="388"/>
    </row>
    <row r="987" spans="1:8" ht="39.75" customHeight="1" x14ac:dyDescent="0.45">
      <c r="A987" s="298" t="s">
        <v>5560</v>
      </c>
      <c r="B987" s="515"/>
      <c r="D987" s="299" t="s">
        <v>2628</v>
      </c>
      <c r="E987" s="380" t="s">
        <v>2629</v>
      </c>
      <c r="F987" s="391"/>
      <c r="G987" s="391"/>
      <c r="H987" s="388"/>
    </row>
    <row r="988" spans="1:8" ht="39.75" customHeight="1" x14ac:dyDescent="0.45">
      <c r="A988" s="298" t="s">
        <v>5561</v>
      </c>
      <c r="B988" s="323" t="s">
        <v>3831</v>
      </c>
      <c r="C988" s="338"/>
      <c r="D988" s="324" t="s">
        <v>4242</v>
      </c>
      <c r="E988" s="342" t="s">
        <v>4243</v>
      </c>
      <c r="F988" s="391"/>
      <c r="G988" s="391"/>
      <c r="H988" s="388"/>
    </row>
    <row r="989" spans="1:8" ht="39.75" customHeight="1" x14ac:dyDescent="0.45">
      <c r="A989" s="298" t="s">
        <v>5562</v>
      </c>
      <c r="B989" s="323" t="s">
        <v>3831</v>
      </c>
      <c r="C989" s="338"/>
      <c r="D989" s="324" t="s">
        <v>8287</v>
      </c>
      <c r="E989" s="342" t="s">
        <v>3353</v>
      </c>
      <c r="F989" s="391"/>
      <c r="G989" s="391"/>
      <c r="H989" s="388"/>
    </row>
    <row r="990" spans="1:8" ht="39.75" customHeight="1" x14ac:dyDescent="0.45">
      <c r="A990" s="298" t="s">
        <v>5563</v>
      </c>
      <c r="B990" s="299" t="s">
        <v>2153</v>
      </c>
      <c r="D990" s="299" t="s">
        <v>2630</v>
      </c>
      <c r="E990" s="380" t="s">
        <v>2631</v>
      </c>
      <c r="F990" s="391"/>
      <c r="G990" s="391"/>
      <c r="H990" s="388"/>
    </row>
    <row r="991" spans="1:8" ht="39.75" customHeight="1" x14ac:dyDescent="0.45">
      <c r="A991" s="298" t="s">
        <v>5564</v>
      </c>
      <c r="B991" s="299" t="s">
        <v>2153</v>
      </c>
      <c r="D991" s="299" t="s">
        <v>2632</v>
      </c>
      <c r="E991" s="380" t="s">
        <v>2633</v>
      </c>
      <c r="F991" s="391"/>
      <c r="G991" s="391"/>
      <c r="H991" s="388"/>
    </row>
    <row r="992" spans="1:8" ht="39.75" customHeight="1" x14ac:dyDescent="0.45">
      <c r="A992" s="298" t="s">
        <v>5565</v>
      </c>
      <c r="B992" s="299" t="s">
        <v>2153</v>
      </c>
      <c r="D992" s="299" t="s">
        <v>2634</v>
      </c>
      <c r="E992" s="380" t="s">
        <v>2635</v>
      </c>
      <c r="F992" s="391"/>
      <c r="G992" s="391"/>
      <c r="H992" s="388"/>
    </row>
    <row r="993" spans="1:8" ht="39.75" customHeight="1" x14ac:dyDescent="0.45">
      <c r="A993" s="298" t="s">
        <v>5566</v>
      </c>
      <c r="B993" s="299" t="s">
        <v>2153</v>
      </c>
      <c r="D993" s="299" t="s">
        <v>2636</v>
      </c>
      <c r="E993" s="380" t="s">
        <v>2637</v>
      </c>
      <c r="F993" s="391"/>
      <c r="G993" s="391"/>
      <c r="H993" s="388"/>
    </row>
    <row r="994" spans="1:8" ht="39.75" customHeight="1" x14ac:dyDescent="0.45">
      <c r="A994" s="298" t="s">
        <v>5567</v>
      </c>
      <c r="B994" s="323" t="s">
        <v>8291</v>
      </c>
      <c r="C994" s="338"/>
      <c r="D994" s="324" t="s">
        <v>8288</v>
      </c>
      <c r="E994" s="342" t="s">
        <v>3359</v>
      </c>
      <c r="F994" s="391"/>
      <c r="G994" s="391"/>
      <c r="H994" s="388"/>
    </row>
    <row r="995" spans="1:8" ht="39.75" customHeight="1" x14ac:dyDescent="0.45">
      <c r="A995" s="298" t="s">
        <v>5568</v>
      </c>
      <c r="B995" s="328" t="s">
        <v>4244</v>
      </c>
      <c r="C995" s="337"/>
      <c r="D995" s="324" t="s">
        <v>4245</v>
      </c>
      <c r="E995" s="340" t="s">
        <v>4246</v>
      </c>
      <c r="F995" s="391"/>
      <c r="G995" s="391"/>
      <c r="H995" s="388"/>
    </row>
    <row r="996" spans="1:8" ht="39.75" customHeight="1" x14ac:dyDescent="0.45">
      <c r="A996" s="298" t="s">
        <v>5569</v>
      </c>
      <c r="B996" s="323" t="s">
        <v>4244</v>
      </c>
      <c r="C996" s="338"/>
      <c r="D996" s="324" t="s">
        <v>8289</v>
      </c>
      <c r="E996" s="342" t="s">
        <v>8290</v>
      </c>
      <c r="F996" s="391"/>
      <c r="G996" s="391"/>
      <c r="H996" s="388"/>
    </row>
    <row r="997" spans="1:8" ht="39.75" customHeight="1" x14ac:dyDescent="0.45">
      <c r="A997" s="298" t="s">
        <v>5570</v>
      </c>
      <c r="B997" s="299" t="s">
        <v>2153</v>
      </c>
      <c r="D997" s="299" t="s">
        <v>2638</v>
      </c>
      <c r="E997" s="380" t="s">
        <v>2639</v>
      </c>
      <c r="F997" s="391"/>
      <c r="G997" s="391"/>
      <c r="H997" s="388"/>
    </row>
    <row r="998" spans="1:8" ht="39.75" customHeight="1" x14ac:dyDescent="0.45">
      <c r="A998" s="298" t="s">
        <v>5571</v>
      </c>
      <c r="B998" s="328" t="s">
        <v>3831</v>
      </c>
      <c r="C998" s="337"/>
      <c r="D998" s="324" t="s">
        <v>4247</v>
      </c>
      <c r="E998" s="340" t="s">
        <v>4248</v>
      </c>
      <c r="F998" s="391"/>
      <c r="G998" s="391"/>
      <c r="H998" s="388"/>
    </row>
    <row r="999" spans="1:8" ht="39.75" customHeight="1" x14ac:dyDescent="0.45">
      <c r="A999" s="298" t="s">
        <v>5572</v>
      </c>
      <c r="B999" s="328" t="s">
        <v>3831</v>
      </c>
      <c r="C999" s="337"/>
      <c r="D999" s="324" t="s">
        <v>4249</v>
      </c>
      <c r="E999" s="340" t="s">
        <v>4250</v>
      </c>
      <c r="F999" s="391"/>
      <c r="G999" s="391"/>
      <c r="H999" s="388"/>
    </row>
    <row r="1000" spans="1:8" ht="39.75" customHeight="1" x14ac:dyDescent="0.45">
      <c r="A1000" s="298" t="s">
        <v>5573</v>
      </c>
      <c r="B1000" s="328" t="s">
        <v>3831</v>
      </c>
      <c r="C1000" s="337"/>
      <c r="D1000" s="324" t="s">
        <v>4251</v>
      </c>
      <c r="E1000" s="340" t="s">
        <v>4252</v>
      </c>
      <c r="F1000" s="391"/>
      <c r="G1000" s="391"/>
      <c r="H1000" s="388"/>
    </row>
    <row r="1001" spans="1:8" ht="39.75" customHeight="1" x14ac:dyDescent="0.45">
      <c r="A1001" s="298" t="s">
        <v>5574</v>
      </c>
      <c r="B1001" s="299" t="s">
        <v>2153</v>
      </c>
      <c r="D1001" s="299" t="s">
        <v>2640</v>
      </c>
      <c r="E1001" s="380" t="s">
        <v>2641</v>
      </c>
      <c r="F1001" s="391"/>
      <c r="G1001" s="391"/>
      <c r="H1001" s="388"/>
    </row>
    <row r="1002" spans="1:8" ht="39.75" customHeight="1" x14ac:dyDescent="0.45">
      <c r="A1002" s="298" t="s">
        <v>5575</v>
      </c>
      <c r="B1002" s="328" t="s">
        <v>4253</v>
      </c>
      <c r="C1002" s="337"/>
      <c r="D1002" s="324" t="s">
        <v>4254</v>
      </c>
      <c r="E1002" s="340" t="s">
        <v>4255</v>
      </c>
      <c r="F1002" s="391"/>
      <c r="G1002" s="391"/>
      <c r="H1002" s="388"/>
    </row>
    <row r="1003" spans="1:8" ht="39.75" customHeight="1" x14ac:dyDescent="0.45">
      <c r="A1003" s="298" t="s">
        <v>5576</v>
      </c>
      <c r="B1003" s="328" t="s">
        <v>4244</v>
      </c>
      <c r="C1003" s="337"/>
      <c r="D1003" s="324" t="s">
        <v>4256</v>
      </c>
      <c r="E1003" s="340" t="s">
        <v>4257</v>
      </c>
      <c r="F1003" s="391"/>
      <c r="G1003" s="391"/>
      <c r="H1003" s="388"/>
    </row>
    <row r="1004" spans="1:8" ht="39.75" customHeight="1" x14ac:dyDescent="0.45">
      <c r="A1004" s="298" t="s">
        <v>5577</v>
      </c>
      <c r="B1004" s="299" t="s">
        <v>2153</v>
      </c>
      <c r="D1004" s="299" t="s">
        <v>2642</v>
      </c>
      <c r="E1004" s="380" t="s">
        <v>2643</v>
      </c>
      <c r="F1004" s="391"/>
      <c r="G1004" s="391"/>
      <c r="H1004" s="388"/>
    </row>
    <row r="1005" spans="1:8" ht="39.75" customHeight="1" x14ac:dyDescent="0.45">
      <c r="A1005" s="298" t="s">
        <v>5578</v>
      </c>
      <c r="B1005" s="392" t="s">
        <v>8292</v>
      </c>
      <c r="C1005" s="337"/>
      <c r="D1005" s="324" t="s">
        <v>8293</v>
      </c>
      <c r="E1005" s="340" t="s">
        <v>8294</v>
      </c>
      <c r="F1005" s="391"/>
      <c r="G1005" s="391"/>
      <c r="H1005" s="388"/>
    </row>
    <row r="1006" spans="1:8" ht="39.75" customHeight="1" x14ac:dyDescent="0.45">
      <c r="A1006" s="298" t="s">
        <v>5579</v>
      </c>
      <c r="B1006" s="312" t="s">
        <v>2153</v>
      </c>
      <c r="C1006" s="337"/>
      <c r="D1006" s="324" t="s">
        <v>8295</v>
      </c>
      <c r="E1006" s="340" t="s">
        <v>8296</v>
      </c>
      <c r="F1006" s="391"/>
      <c r="G1006" s="391"/>
      <c r="H1006" s="388"/>
    </row>
    <row r="1007" spans="1:8" ht="39.75" customHeight="1" x14ac:dyDescent="0.45">
      <c r="A1007" s="298" t="s">
        <v>8329</v>
      </c>
      <c r="B1007" s="299" t="s">
        <v>2153</v>
      </c>
      <c r="D1007" s="299" t="s">
        <v>2644</v>
      </c>
      <c r="E1007" s="380" t="s">
        <v>2645</v>
      </c>
      <c r="F1007" s="391"/>
      <c r="G1007" s="391"/>
      <c r="H1007" s="388"/>
    </row>
    <row r="1008" spans="1:8" ht="39.75" customHeight="1" x14ac:dyDescent="0.45">
      <c r="A1008" s="298" t="s">
        <v>8330</v>
      </c>
      <c r="B1008" s="299" t="s">
        <v>2248</v>
      </c>
      <c r="D1008" s="299" t="s">
        <v>2646</v>
      </c>
      <c r="E1008" s="380" t="s">
        <v>2645</v>
      </c>
      <c r="F1008" s="391"/>
      <c r="G1008" s="391"/>
      <c r="H1008" s="388"/>
    </row>
    <row r="1009" spans="1:8" ht="39.75" customHeight="1" x14ac:dyDescent="0.45">
      <c r="A1009" s="298" t="s">
        <v>8331</v>
      </c>
      <c r="B1009" s="299" t="s">
        <v>2647</v>
      </c>
      <c r="D1009" s="299" t="s">
        <v>2648</v>
      </c>
      <c r="E1009" s="380" t="s">
        <v>2645</v>
      </c>
      <c r="F1009" s="391"/>
      <c r="G1009" s="391"/>
      <c r="H1009" s="388"/>
    </row>
    <row r="1010" spans="1:8" ht="39.75" customHeight="1" x14ac:dyDescent="0.45">
      <c r="A1010" s="298" t="s">
        <v>8332</v>
      </c>
      <c r="B1010" s="299" t="s">
        <v>2153</v>
      </c>
      <c r="D1010" s="299" t="s">
        <v>2649</v>
      </c>
      <c r="E1010" s="380" t="s">
        <v>2650</v>
      </c>
      <c r="F1010" s="391"/>
      <c r="G1010" s="391"/>
      <c r="H1010" s="388"/>
    </row>
    <row r="1011" spans="1:8" ht="39.75" customHeight="1" x14ac:dyDescent="0.45">
      <c r="A1011" s="298" t="s">
        <v>8333</v>
      </c>
      <c r="B1011" s="299" t="s">
        <v>2248</v>
      </c>
      <c r="D1011" s="299" t="s">
        <v>2651</v>
      </c>
      <c r="E1011" s="380" t="s">
        <v>2650</v>
      </c>
      <c r="F1011" s="391"/>
      <c r="G1011" s="391"/>
      <c r="H1011" s="388"/>
    </row>
    <row r="1012" spans="1:8" ht="39.75" customHeight="1" x14ac:dyDescent="0.45">
      <c r="A1012" s="298" t="s">
        <v>8334</v>
      </c>
      <c r="B1012" s="328" t="s">
        <v>3831</v>
      </c>
      <c r="C1012" s="337"/>
      <c r="D1012" s="324" t="s">
        <v>4258</v>
      </c>
      <c r="E1012" s="340" t="s">
        <v>4259</v>
      </c>
      <c r="F1012" s="391"/>
      <c r="G1012" s="391"/>
      <c r="H1012" s="388"/>
    </row>
    <row r="1013" spans="1:8" ht="39.75" customHeight="1" x14ac:dyDescent="0.45">
      <c r="A1013" s="298" t="s">
        <v>8335</v>
      </c>
      <c r="B1013" s="328" t="s">
        <v>4260</v>
      </c>
      <c r="C1013" s="337"/>
      <c r="D1013" s="324" t="s">
        <v>4261</v>
      </c>
      <c r="E1013" s="340" t="s">
        <v>4259</v>
      </c>
      <c r="F1013" s="391"/>
      <c r="G1013" s="391"/>
      <c r="H1013" s="388"/>
    </row>
    <row r="1014" spans="1:8" ht="39.75" customHeight="1" x14ac:dyDescent="0.45">
      <c r="A1014" s="298" t="s">
        <v>8336</v>
      </c>
      <c r="B1014" s="328" t="s">
        <v>3831</v>
      </c>
      <c r="C1014" s="337"/>
      <c r="D1014" s="324" t="s">
        <v>4262</v>
      </c>
      <c r="E1014" s="340" t="s">
        <v>4263</v>
      </c>
      <c r="F1014" s="391"/>
      <c r="G1014" s="391"/>
      <c r="H1014" s="388"/>
    </row>
    <row r="1015" spans="1:8" ht="39.75" customHeight="1" x14ac:dyDescent="0.45">
      <c r="A1015" s="298" t="s">
        <v>8337</v>
      </c>
      <c r="B1015" s="328" t="s">
        <v>4260</v>
      </c>
      <c r="C1015" s="337"/>
      <c r="D1015" s="324" t="s">
        <v>4264</v>
      </c>
      <c r="E1015" s="340" t="s">
        <v>4265</v>
      </c>
      <c r="F1015" s="391"/>
      <c r="G1015" s="391"/>
      <c r="H1015" s="388"/>
    </row>
    <row r="1016" spans="1:8" ht="39.75" customHeight="1" x14ac:dyDescent="0.45">
      <c r="A1016" s="298" t="s">
        <v>8338</v>
      </c>
      <c r="B1016" s="328" t="s">
        <v>3831</v>
      </c>
      <c r="C1016" s="337"/>
      <c r="D1016" s="324" t="s">
        <v>8297</v>
      </c>
      <c r="E1016" s="340" t="s">
        <v>9563</v>
      </c>
      <c r="F1016" s="391"/>
      <c r="G1016" s="391"/>
      <c r="H1016" s="388"/>
    </row>
    <row r="1017" spans="1:8" ht="39.75" customHeight="1" x14ac:dyDescent="0.45">
      <c r="A1017" s="298" t="s">
        <v>8339</v>
      </c>
      <c r="B1017" s="328" t="s">
        <v>9564</v>
      </c>
      <c r="C1017" s="337"/>
      <c r="D1017" s="324" t="s">
        <v>8298</v>
      </c>
      <c r="E1017" s="340" t="s">
        <v>9563</v>
      </c>
      <c r="F1017" s="391"/>
      <c r="G1017" s="391"/>
      <c r="H1017" s="388"/>
    </row>
    <row r="1018" spans="1:8" ht="39.75" customHeight="1" x14ac:dyDescent="0.45">
      <c r="A1018" s="298" t="s">
        <v>8340</v>
      </c>
      <c r="B1018" s="299" t="s">
        <v>2153</v>
      </c>
      <c r="D1018" s="299" t="s">
        <v>2652</v>
      </c>
      <c r="E1018" s="380" t="s">
        <v>2653</v>
      </c>
      <c r="F1018" s="391"/>
      <c r="G1018" s="391"/>
      <c r="H1018" s="388"/>
    </row>
    <row r="1019" spans="1:8" ht="39.75" customHeight="1" x14ac:dyDescent="0.45">
      <c r="A1019" s="298" t="s">
        <v>8341</v>
      </c>
      <c r="B1019" s="299" t="s">
        <v>2248</v>
      </c>
      <c r="D1019" s="299" t="s">
        <v>2654</v>
      </c>
      <c r="E1019" s="380" t="s">
        <v>2653</v>
      </c>
      <c r="F1019" s="391"/>
      <c r="G1019" s="391"/>
      <c r="H1019" s="388"/>
    </row>
    <row r="1020" spans="1:8" ht="39.75" customHeight="1" x14ac:dyDescent="0.45">
      <c r="A1020" s="298" t="s">
        <v>8342</v>
      </c>
      <c r="B1020" s="328" t="s">
        <v>3831</v>
      </c>
      <c r="C1020" s="337"/>
      <c r="D1020" s="324" t="s">
        <v>4266</v>
      </c>
      <c r="E1020" s="340" t="s">
        <v>4267</v>
      </c>
      <c r="F1020" s="391"/>
      <c r="G1020" s="391"/>
      <c r="H1020" s="388"/>
    </row>
    <row r="1021" spans="1:8" ht="39.75" customHeight="1" x14ac:dyDescent="0.45">
      <c r="A1021" s="298" t="s">
        <v>8343</v>
      </c>
      <c r="B1021" s="328" t="s">
        <v>4260</v>
      </c>
      <c r="C1021" s="337"/>
      <c r="D1021" s="324" t="s">
        <v>4268</v>
      </c>
      <c r="E1021" s="340" t="s">
        <v>4267</v>
      </c>
      <c r="F1021" s="391"/>
      <c r="G1021" s="391"/>
      <c r="H1021" s="388"/>
    </row>
    <row r="1022" spans="1:8" ht="39.75" customHeight="1" x14ac:dyDescent="0.45">
      <c r="A1022" s="298" t="s">
        <v>8344</v>
      </c>
      <c r="B1022" s="328" t="s">
        <v>3831</v>
      </c>
      <c r="C1022" s="337"/>
      <c r="D1022" s="324" t="s">
        <v>8299</v>
      </c>
      <c r="E1022" s="340" t="s">
        <v>8301</v>
      </c>
      <c r="F1022" s="391"/>
      <c r="G1022" s="391"/>
      <c r="H1022" s="388"/>
    </row>
    <row r="1023" spans="1:8" ht="39.75" customHeight="1" x14ac:dyDescent="0.45">
      <c r="A1023" s="298" t="s">
        <v>8345</v>
      </c>
      <c r="B1023" s="328" t="s">
        <v>4260</v>
      </c>
      <c r="C1023" s="337"/>
      <c r="D1023" s="324" t="s">
        <v>8300</v>
      </c>
      <c r="E1023" s="340" t="s">
        <v>8301</v>
      </c>
      <c r="F1023" s="391"/>
      <c r="G1023" s="391"/>
      <c r="H1023" s="388"/>
    </row>
    <row r="1024" spans="1:8" ht="39.75" customHeight="1" x14ac:dyDescent="0.45">
      <c r="A1024" s="298" t="s">
        <v>8346</v>
      </c>
      <c r="B1024" s="299" t="s">
        <v>2153</v>
      </c>
      <c r="D1024" s="299" t="s">
        <v>2655</v>
      </c>
      <c r="E1024" s="380" t="s">
        <v>2656</v>
      </c>
      <c r="F1024" s="391"/>
      <c r="G1024" s="391"/>
      <c r="H1024" s="388"/>
    </row>
    <row r="1025" spans="1:8" ht="39.75" customHeight="1" x14ac:dyDescent="0.45">
      <c r="A1025" s="298" t="s">
        <v>8347</v>
      </c>
      <c r="B1025" s="299" t="s">
        <v>2153</v>
      </c>
      <c r="D1025" s="299" t="s">
        <v>2657</v>
      </c>
      <c r="E1025" s="380" t="s">
        <v>2658</v>
      </c>
      <c r="F1025" s="391"/>
      <c r="G1025" s="391"/>
      <c r="H1025" s="388"/>
    </row>
    <row r="1026" spans="1:8" ht="39.75" customHeight="1" x14ac:dyDescent="0.45">
      <c r="A1026" s="298" t="s">
        <v>8348</v>
      </c>
      <c r="B1026" s="299" t="s">
        <v>2248</v>
      </c>
      <c r="D1026" s="299" t="s">
        <v>2659</v>
      </c>
      <c r="E1026" s="380" t="s">
        <v>2660</v>
      </c>
      <c r="F1026" s="391"/>
      <c r="G1026" s="391"/>
      <c r="H1026" s="388"/>
    </row>
    <row r="1027" spans="1:8" ht="39.75" customHeight="1" x14ac:dyDescent="0.45">
      <c r="A1027" s="298" t="s">
        <v>8349</v>
      </c>
      <c r="B1027" s="299" t="s">
        <v>2248</v>
      </c>
      <c r="D1027" s="299" t="s">
        <v>2661</v>
      </c>
      <c r="E1027" s="380" t="s">
        <v>2662</v>
      </c>
      <c r="F1027" s="391"/>
      <c r="G1027" s="391"/>
      <c r="H1027" s="388"/>
    </row>
    <row r="1028" spans="1:8" ht="39.75" customHeight="1" x14ac:dyDescent="0.45">
      <c r="A1028" s="298" t="s">
        <v>8350</v>
      </c>
      <c r="B1028" s="299" t="s">
        <v>2647</v>
      </c>
      <c r="D1028" s="299" t="s">
        <v>2663</v>
      </c>
      <c r="E1028" s="380" t="s">
        <v>2660</v>
      </c>
      <c r="F1028" s="391"/>
      <c r="G1028" s="391"/>
      <c r="H1028" s="388"/>
    </row>
    <row r="1029" spans="1:8" ht="39.75" customHeight="1" x14ac:dyDescent="0.45">
      <c r="A1029" s="298" t="s">
        <v>8351</v>
      </c>
      <c r="B1029" s="323" t="s">
        <v>3831</v>
      </c>
      <c r="C1029" s="338"/>
      <c r="D1029" s="324" t="s">
        <v>4269</v>
      </c>
      <c r="E1029" s="342" t="s">
        <v>4270</v>
      </c>
      <c r="F1029" s="391"/>
      <c r="G1029" s="391"/>
      <c r="H1029" s="388"/>
    </row>
    <row r="1030" spans="1:8" ht="39.75" customHeight="1" x14ac:dyDescent="0.45">
      <c r="A1030" s="298" t="s">
        <v>8352</v>
      </c>
      <c r="B1030" s="328" t="s">
        <v>3831</v>
      </c>
      <c r="C1030" s="337"/>
      <c r="D1030" s="324" t="s">
        <v>4271</v>
      </c>
      <c r="E1030" s="340" t="s">
        <v>4272</v>
      </c>
      <c r="F1030" s="391"/>
      <c r="G1030" s="391"/>
      <c r="H1030" s="388"/>
    </row>
    <row r="1031" spans="1:8" ht="39.75" customHeight="1" x14ac:dyDescent="0.45">
      <c r="A1031" s="298" t="s">
        <v>8353</v>
      </c>
      <c r="B1031" s="328" t="s">
        <v>4260</v>
      </c>
      <c r="C1031" s="337"/>
      <c r="D1031" s="324" t="s">
        <v>4273</v>
      </c>
      <c r="E1031" s="340" t="s">
        <v>4274</v>
      </c>
      <c r="F1031" s="391"/>
      <c r="G1031" s="391"/>
      <c r="H1031" s="388"/>
    </row>
    <row r="1032" spans="1:8" ht="39.75" customHeight="1" x14ac:dyDescent="0.45">
      <c r="A1032" s="298" t="s">
        <v>8354</v>
      </c>
      <c r="B1032" s="328" t="s">
        <v>4275</v>
      </c>
      <c r="C1032" s="337"/>
      <c r="D1032" s="324" t="s">
        <v>4276</v>
      </c>
      <c r="E1032" s="340" t="s">
        <v>4274</v>
      </c>
      <c r="F1032" s="391"/>
      <c r="G1032" s="391"/>
      <c r="H1032" s="388"/>
    </row>
    <row r="1033" spans="1:8" ht="39.75" customHeight="1" x14ac:dyDescent="0.45">
      <c r="A1033" s="298" t="s">
        <v>8355</v>
      </c>
      <c r="B1033" s="323" t="s">
        <v>3831</v>
      </c>
      <c r="C1033" s="338"/>
      <c r="D1033" s="324" t="s">
        <v>8302</v>
      </c>
      <c r="E1033" s="342" t="s">
        <v>8303</v>
      </c>
      <c r="F1033" s="391"/>
      <c r="G1033" s="391"/>
      <c r="H1033" s="388"/>
    </row>
    <row r="1034" spans="1:8" ht="39.75" customHeight="1" x14ac:dyDescent="0.45">
      <c r="A1034" s="298" t="s">
        <v>8356</v>
      </c>
      <c r="B1034" s="328" t="s">
        <v>4260</v>
      </c>
      <c r="C1034" s="337"/>
      <c r="D1034" s="324" t="s">
        <v>8304</v>
      </c>
      <c r="E1034" s="340" t="s">
        <v>8303</v>
      </c>
      <c r="F1034" s="391"/>
      <c r="G1034" s="391"/>
      <c r="H1034" s="388"/>
    </row>
    <row r="1035" spans="1:8" ht="39.75" customHeight="1" x14ac:dyDescent="0.45">
      <c r="A1035" s="298" t="s">
        <v>8357</v>
      </c>
      <c r="B1035" s="328" t="s">
        <v>8307</v>
      </c>
      <c r="C1035" s="337"/>
      <c r="D1035" s="324" t="s">
        <v>8305</v>
      </c>
      <c r="E1035" s="342" t="s">
        <v>8303</v>
      </c>
      <c r="F1035" s="391"/>
      <c r="G1035" s="391"/>
      <c r="H1035" s="388"/>
    </row>
    <row r="1036" spans="1:8" ht="39.75" customHeight="1" x14ac:dyDescent="0.45">
      <c r="A1036" s="298" t="s">
        <v>8358</v>
      </c>
      <c r="B1036" s="328" t="s">
        <v>4275</v>
      </c>
      <c r="C1036" s="337"/>
      <c r="D1036" s="324" t="s">
        <v>8306</v>
      </c>
      <c r="E1036" s="340" t="s">
        <v>8303</v>
      </c>
      <c r="F1036" s="391"/>
      <c r="G1036" s="391"/>
      <c r="H1036" s="388"/>
    </row>
    <row r="1037" spans="1:8" ht="39.75" customHeight="1" x14ac:dyDescent="0.45">
      <c r="A1037" s="298" t="s">
        <v>8359</v>
      </c>
      <c r="B1037" s="328" t="s">
        <v>3831</v>
      </c>
      <c r="C1037" s="337"/>
      <c r="D1037" s="324" t="s">
        <v>4277</v>
      </c>
      <c r="E1037" s="340" t="s">
        <v>4278</v>
      </c>
      <c r="F1037" s="391"/>
      <c r="G1037" s="391"/>
      <c r="H1037" s="388"/>
    </row>
    <row r="1038" spans="1:8" ht="39.75" customHeight="1" x14ac:dyDescent="0.45">
      <c r="A1038" s="298" t="s">
        <v>8360</v>
      </c>
      <c r="B1038" s="328" t="s">
        <v>4260</v>
      </c>
      <c r="C1038" s="337"/>
      <c r="D1038" s="324" t="s">
        <v>4279</v>
      </c>
      <c r="E1038" s="340" t="s">
        <v>4278</v>
      </c>
      <c r="F1038" s="391"/>
      <c r="G1038" s="391"/>
      <c r="H1038" s="388"/>
    </row>
    <row r="1039" spans="1:8" ht="39.75" customHeight="1" x14ac:dyDescent="0.45">
      <c r="A1039" s="298" t="s">
        <v>8361</v>
      </c>
      <c r="B1039" s="328" t="s">
        <v>4275</v>
      </c>
      <c r="C1039" s="337"/>
      <c r="D1039" s="324" t="s">
        <v>4280</v>
      </c>
      <c r="E1039" s="340" t="s">
        <v>4278</v>
      </c>
      <c r="F1039" s="391"/>
      <c r="G1039" s="391"/>
      <c r="H1039" s="388"/>
    </row>
    <row r="1040" spans="1:8" ht="39.75" customHeight="1" x14ac:dyDescent="0.45">
      <c r="A1040" s="298" t="s">
        <v>8362</v>
      </c>
      <c r="B1040" s="328" t="s">
        <v>3831</v>
      </c>
      <c r="C1040" s="337"/>
      <c r="D1040" s="324" t="s">
        <v>8308</v>
      </c>
      <c r="E1040" s="340" t="s">
        <v>3413</v>
      </c>
      <c r="F1040" s="391"/>
      <c r="G1040" s="391"/>
      <c r="H1040" s="388"/>
    </row>
    <row r="1041" spans="1:8" ht="39.75" customHeight="1" x14ac:dyDescent="0.45">
      <c r="A1041" s="298" t="s">
        <v>8363</v>
      </c>
      <c r="B1041" s="328" t="s">
        <v>8307</v>
      </c>
      <c r="C1041" s="337"/>
      <c r="D1041" s="324" t="s">
        <v>8309</v>
      </c>
      <c r="E1041" s="340" t="s">
        <v>8311</v>
      </c>
      <c r="F1041" s="391"/>
      <c r="G1041" s="391"/>
      <c r="H1041" s="388"/>
    </row>
    <row r="1042" spans="1:8" ht="39.75" customHeight="1" x14ac:dyDescent="0.45">
      <c r="A1042" s="298" t="s">
        <v>8364</v>
      </c>
      <c r="B1042" s="328" t="s">
        <v>4275</v>
      </c>
      <c r="C1042" s="337"/>
      <c r="D1042" s="324" t="s">
        <v>8310</v>
      </c>
      <c r="E1042" s="340" t="s">
        <v>8312</v>
      </c>
      <c r="F1042" s="391"/>
      <c r="G1042" s="391"/>
      <c r="H1042" s="388"/>
    </row>
    <row r="1043" spans="1:8" ht="39.75" customHeight="1" x14ac:dyDescent="0.45">
      <c r="A1043" s="298" t="s">
        <v>8365</v>
      </c>
      <c r="B1043" s="299" t="s">
        <v>2153</v>
      </c>
      <c r="D1043" s="299" t="s">
        <v>2664</v>
      </c>
      <c r="E1043" s="380" t="s">
        <v>2665</v>
      </c>
      <c r="F1043" s="391"/>
      <c r="G1043" s="391"/>
      <c r="H1043" s="388"/>
    </row>
    <row r="1044" spans="1:8" ht="39.75" customHeight="1" x14ac:dyDescent="0.45">
      <c r="A1044" s="298" t="s">
        <v>8366</v>
      </c>
      <c r="B1044" s="299" t="s">
        <v>2153</v>
      </c>
      <c r="D1044" s="299" t="s">
        <v>2666</v>
      </c>
      <c r="E1044" s="380" t="s">
        <v>2667</v>
      </c>
      <c r="F1044" s="391"/>
      <c r="G1044" s="391"/>
      <c r="H1044" s="388"/>
    </row>
    <row r="1045" spans="1:8" ht="39.75" customHeight="1" x14ac:dyDescent="0.45">
      <c r="A1045" s="298" t="s">
        <v>8367</v>
      </c>
      <c r="B1045" s="299" t="s">
        <v>2248</v>
      </c>
      <c r="D1045" s="299" t="s">
        <v>2668</v>
      </c>
      <c r="E1045" s="380" t="s">
        <v>2669</v>
      </c>
      <c r="F1045" s="391"/>
      <c r="G1045" s="391"/>
      <c r="H1045" s="388"/>
    </row>
    <row r="1046" spans="1:8" ht="39.75" customHeight="1" x14ac:dyDescent="0.45">
      <c r="A1046" s="298" t="s">
        <v>8368</v>
      </c>
      <c r="B1046" s="328" t="s">
        <v>3831</v>
      </c>
      <c r="C1046" s="337"/>
      <c r="D1046" s="324" t="s">
        <v>4281</v>
      </c>
      <c r="E1046" s="340" t="s">
        <v>4282</v>
      </c>
      <c r="F1046" s="391"/>
      <c r="G1046" s="391"/>
      <c r="H1046" s="344"/>
    </row>
    <row r="1047" spans="1:8" ht="39.75" customHeight="1" x14ac:dyDescent="0.45">
      <c r="A1047" s="298" t="s">
        <v>8369</v>
      </c>
      <c r="B1047" s="328" t="s">
        <v>4260</v>
      </c>
      <c r="C1047" s="337"/>
      <c r="D1047" s="324" t="s">
        <v>4283</v>
      </c>
      <c r="E1047" s="340" t="s">
        <v>4282</v>
      </c>
      <c r="F1047" s="391"/>
      <c r="G1047" s="391"/>
      <c r="H1047" s="344"/>
    </row>
    <row r="1048" spans="1:8" ht="39.75" customHeight="1" x14ac:dyDescent="0.45">
      <c r="A1048" s="298" t="s">
        <v>8370</v>
      </c>
      <c r="B1048" s="328" t="s">
        <v>3831</v>
      </c>
      <c r="C1048" s="337"/>
      <c r="D1048" s="324" t="s">
        <v>4284</v>
      </c>
      <c r="E1048" s="340" t="s">
        <v>4285</v>
      </c>
      <c r="F1048" s="391"/>
      <c r="G1048" s="391"/>
      <c r="H1048" s="344"/>
    </row>
    <row r="1049" spans="1:8" ht="39.75" customHeight="1" x14ac:dyDescent="0.45">
      <c r="A1049" s="298" t="s">
        <v>8371</v>
      </c>
      <c r="B1049" s="328" t="s">
        <v>3831</v>
      </c>
      <c r="C1049" s="337"/>
      <c r="D1049" s="324" t="s">
        <v>4286</v>
      </c>
      <c r="E1049" s="340" t="s">
        <v>4287</v>
      </c>
      <c r="F1049" s="391"/>
      <c r="G1049" s="391"/>
      <c r="H1049" s="344"/>
    </row>
    <row r="1050" spans="1:8" ht="39.75" customHeight="1" x14ac:dyDescent="0.45">
      <c r="A1050" s="298" t="s">
        <v>8372</v>
      </c>
      <c r="B1050" s="328" t="s">
        <v>4260</v>
      </c>
      <c r="C1050" s="337"/>
      <c r="D1050" s="324" t="s">
        <v>4288</v>
      </c>
      <c r="E1050" s="340" t="s">
        <v>4289</v>
      </c>
      <c r="F1050" s="391"/>
      <c r="G1050" s="391"/>
      <c r="H1050" s="344"/>
    </row>
    <row r="1051" spans="1:8" ht="39.75" customHeight="1" x14ac:dyDescent="0.45">
      <c r="A1051" s="298" t="s">
        <v>8373</v>
      </c>
      <c r="B1051" s="328" t="s">
        <v>3831</v>
      </c>
      <c r="C1051" s="337"/>
      <c r="D1051" s="324" t="s">
        <v>8313</v>
      </c>
      <c r="E1051" s="340" t="s">
        <v>8316</v>
      </c>
      <c r="F1051" s="391"/>
      <c r="G1051" s="391"/>
      <c r="H1051" s="344"/>
    </row>
    <row r="1052" spans="1:8" ht="39.75" customHeight="1" x14ac:dyDescent="0.45">
      <c r="A1052" s="298" t="s">
        <v>8374</v>
      </c>
      <c r="B1052" s="328" t="s">
        <v>4260</v>
      </c>
      <c r="C1052" s="337"/>
      <c r="D1052" s="324" t="s">
        <v>8314</v>
      </c>
      <c r="E1052" s="340" t="s">
        <v>8316</v>
      </c>
      <c r="F1052" s="391"/>
      <c r="G1052" s="391"/>
      <c r="H1052" s="344"/>
    </row>
    <row r="1053" spans="1:8" ht="39.75" customHeight="1" x14ac:dyDescent="0.45">
      <c r="A1053" s="298" t="s">
        <v>8375</v>
      </c>
      <c r="B1053" s="328" t="s">
        <v>3831</v>
      </c>
      <c r="C1053" s="337"/>
      <c r="D1053" s="324" t="s">
        <v>8315</v>
      </c>
      <c r="E1053" s="340" t="s">
        <v>9565</v>
      </c>
      <c r="F1053" s="391"/>
      <c r="G1053" s="391"/>
      <c r="H1053" s="344"/>
    </row>
    <row r="1054" spans="1:8" ht="39.75" customHeight="1" x14ac:dyDescent="0.45">
      <c r="A1054" s="298" t="s">
        <v>8376</v>
      </c>
      <c r="B1054" s="299" t="s">
        <v>2670</v>
      </c>
      <c r="D1054" s="299" t="s">
        <v>2671</v>
      </c>
      <c r="E1054" s="380" t="s">
        <v>2672</v>
      </c>
      <c r="F1054" s="391"/>
      <c r="G1054" s="388"/>
    </row>
    <row r="1055" spans="1:8" ht="39.75" customHeight="1" x14ac:dyDescent="0.45">
      <c r="A1055" s="298" t="s">
        <v>8377</v>
      </c>
      <c r="B1055" s="299" t="s">
        <v>2670</v>
      </c>
      <c r="D1055" s="299" t="s">
        <v>2673</v>
      </c>
      <c r="E1055" s="380" t="s">
        <v>2674</v>
      </c>
      <c r="F1055" s="391"/>
      <c r="G1055" s="388"/>
    </row>
    <row r="1056" spans="1:8" ht="39.75" customHeight="1" x14ac:dyDescent="0.45">
      <c r="A1056" s="298" t="s">
        <v>8378</v>
      </c>
      <c r="B1056" s="299" t="s">
        <v>2153</v>
      </c>
      <c r="D1056" s="316" t="s">
        <v>2675</v>
      </c>
      <c r="E1056" s="380" t="s">
        <v>2676</v>
      </c>
      <c r="F1056" s="391"/>
      <c r="G1056" s="388"/>
    </row>
    <row r="1057" spans="1:7" ht="39.75" customHeight="1" x14ac:dyDescent="0.45">
      <c r="A1057" s="298" t="s">
        <v>8379</v>
      </c>
      <c r="B1057" s="352" t="s">
        <v>4244</v>
      </c>
      <c r="C1057" s="337"/>
      <c r="D1057" s="324" t="s">
        <v>4290</v>
      </c>
      <c r="E1057" s="340" t="s">
        <v>4291</v>
      </c>
      <c r="F1057" s="391"/>
      <c r="G1057" s="388"/>
    </row>
    <row r="1058" spans="1:7" ht="39.75" customHeight="1" x14ac:dyDescent="0.45">
      <c r="A1058" s="298" t="s">
        <v>8380</v>
      </c>
      <c r="B1058" s="352" t="s">
        <v>4244</v>
      </c>
      <c r="C1058" s="337"/>
      <c r="D1058" s="324" t="s">
        <v>8317</v>
      </c>
      <c r="E1058" s="340" t="s">
        <v>3423</v>
      </c>
      <c r="F1058" s="391"/>
      <c r="G1058" s="388"/>
    </row>
    <row r="1059" spans="1:7" ht="39.75" customHeight="1" x14ac:dyDescent="0.45">
      <c r="A1059" s="298" t="s">
        <v>8381</v>
      </c>
      <c r="B1059" s="303" t="s">
        <v>2153</v>
      </c>
      <c r="D1059" s="316" t="s">
        <v>2677</v>
      </c>
      <c r="E1059" s="380" t="s">
        <v>2678</v>
      </c>
      <c r="F1059" s="391"/>
      <c r="G1059" s="388"/>
    </row>
    <row r="1060" spans="1:7" ht="39.75" customHeight="1" x14ac:dyDescent="0.45">
      <c r="A1060" s="298" t="s">
        <v>8382</v>
      </c>
      <c r="B1060" s="303" t="s">
        <v>2153</v>
      </c>
      <c r="D1060" s="316" t="s">
        <v>2679</v>
      </c>
      <c r="E1060" s="380" t="s">
        <v>2680</v>
      </c>
      <c r="F1060" s="391"/>
      <c r="G1060" s="388"/>
    </row>
    <row r="1061" spans="1:7" ht="39.75" customHeight="1" x14ac:dyDescent="0.45">
      <c r="A1061" s="298" t="s">
        <v>8383</v>
      </c>
      <c r="B1061" s="352" t="s">
        <v>4244</v>
      </c>
      <c r="C1061" s="337"/>
      <c r="D1061" s="324" t="s">
        <v>4292</v>
      </c>
      <c r="E1061" s="340" t="s">
        <v>4293</v>
      </c>
      <c r="F1061" s="391"/>
      <c r="G1061" s="388"/>
    </row>
    <row r="1062" spans="1:7" ht="39.75" customHeight="1" x14ac:dyDescent="0.45">
      <c r="A1062" s="298" t="s">
        <v>8384</v>
      </c>
      <c r="B1062" s="352" t="s">
        <v>4244</v>
      </c>
      <c r="C1062" s="337"/>
      <c r="D1062" s="324" t="s">
        <v>4294</v>
      </c>
      <c r="E1062" s="340" t="s">
        <v>4295</v>
      </c>
      <c r="F1062" s="391"/>
      <c r="G1062" s="388"/>
    </row>
    <row r="1063" spans="1:7" ht="39.75" customHeight="1" x14ac:dyDescent="0.45">
      <c r="A1063" s="298" t="s">
        <v>8385</v>
      </c>
      <c r="B1063" s="352" t="s">
        <v>4244</v>
      </c>
      <c r="C1063" s="337"/>
      <c r="D1063" s="324" t="s">
        <v>4294</v>
      </c>
      <c r="E1063" s="340" t="s">
        <v>8318</v>
      </c>
      <c r="F1063" s="391"/>
      <c r="G1063" s="388"/>
    </row>
    <row r="1064" spans="1:7" ht="39.75" customHeight="1" x14ac:dyDescent="0.45">
      <c r="A1064" s="298" t="s">
        <v>8386</v>
      </c>
      <c r="B1064" s="395" t="s">
        <v>9566</v>
      </c>
      <c r="C1064" s="337"/>
      <c r="D1064" s="324" t="s">
        <v>4296</v>
      </c>
      <c r="E1064" s="340" t="s">
        <v>4297</v>
      </c>
      <c r="F1064" s="391"/>
      <c r="G1064" s="388"/>
    </row>
    <row r="1065" spans="1:7" ht="39.75" customHeight="1" x14ac:dyDescent="0.45">
      <c r="A1065" s="298" t="s">
        <v>8387</v>
      </c>
      <c r="B1065" s="299" t="s">
        <v>2153</v>
      </c>
      <c r="D1065" s="316" t="s">
        <v>2681</v>
      </c>
      <c r="E1065" s="380" t="s">
        <v>2682</v>
      </c>
      <c r="F1065" s="391"/>
      <c r="G1065" s="388"/>
    </row>
    <row r="1066" spans="1:7" ht="39.75" customHeight="1" x14ac:dyDescent="0.45">
      <c r="A1066" s="298" t="s">
        <v>8388</v>
      </c>
      <c r="B1066" s="352" t="s">
        <v>4244</v>
      </c>
      <c r="C1066" s="337"/>
      <c r="D1066" s="324" t="s">
        <v>4298</v>
      </c>
      <c r="E1066" s="340" t="s">
        <v>4299</v>
      </c>
      <c r="F1066" s="391"/>
      <c r="G1066" s="388"/>
    </row>
    <row r="1067" spans="1:7" ht="39.75" customHeight="1" x14ac:dyDescent="0.45">
      <c r="A1067" s="298" t="s">
        <v>8389</v>
      </c>
      <c r="B1067" s="352" t="s">
        <v>4244</v>
      </c>
      <c r="C1067" s="337"/>
      <c r="D1067" s="324" t="s">
        <v>8319</v>
      </c>
      <c r="E1067" s="340" t="s">
        <v>8320</v>
      </c>
      <c r="F1067" s="391"/>
      <c r="G1067" s="388"/>
    </row>
    <row r="1068" spans="1:7" ht="39.75" customHeight="1" x14ac:dyDescent="0.45">
      <c r="A1068" s="298" t="s">
        <v>8390</v>
      </c>
      <c r="B1068" s="353" t="s">
        <v>4244</v>
      </c>
      <c r="C1068" s="337"/>
      <c r="D1068" s="330" t="s">
        <v>8322</v>
      </c>
      <c r="E1068" s="340" t="s">
        <v>8321</v>
      </c>
      <c r="F1068" s="391"/>
      <c r="G1068" s="388"/>
    </row>
    <row r="1069" spans="1:7" ht="39.75" customHeight="1" x14ac:dyDescent="0.45">
      <c r="A1069" s="298" t="s">
        <v>8391</v>
      </c>
      <c r="B1069" s="353" t="s">
        <v>4244</v>
      </c>
      <c r="C1069" s="337"/>
      <c r="D1069" s="330" t="s">
        <v>4300</v>
      </c>
      <c r="E1069" s="340" t="s">
        <v>4301</v>
      </c>
      <c r="F1069" s="391"/>
      <c r="G1069" s="388"/>
    </row>
    <row r="1070" spans="1:7" ht="39.75" customHeight="1" x14ac:dyDescent="0.45">
      <c r="A1070" s="298" t="s">
        <v>8392</v>
      </c>
      <c r="B1070" s="352" t="s">
        <v>4302</v>
      </c>
      <c r="C1070" s="337"/>
      <c r="D1070" s="329" t="s">
        <v>4303</v>
      </c>
      <c r="E1070" s="340" t="s">
        <v>4304</v>
      </c>
      <c r="F1070" s="391"/>
      <c r="G1070" s="388"/>
    </row>
    <row r="1071" spans="1:7" ht="39.75" customHeight="1" x14ac:dyDescent="0.45">
      <c r="A1071" s="298" t="s">
        <v>8393</v>
      </c>
      <c r="B1071" s="353" t="s">
        <v>4244</v>
      </c>
      <c r="C1071" s="337"/>
      <c r="D1071" s="330" t="s">
        <v>8323</v>
      </c>
      <c r="E1071" s="340" t="s">
        <v>3427</v>
      </c>
      <c r="F1071" s="391"/>
      <c r="G1071" s="388"/>
    </row>
    <row r="1072" spans="1:7" ht="39.75" customHeight="1" x14ac:dyDescent="0.45">
      <c r="A1072" s="298" t="s">
        <v>8394</v>
      </c>
      <c r="B1072" s="354" t="s">
        <v>3831</v>
      </c>
      <c r="C1072" s="274"/>
      <c r="D1072" s="355" t="s">
        <v>4305</v>
      </c>
      <c r="E1072" s="356" t="s">
        <v>4306</v>
      </c>
      <c r="F1072" s="391"/>
      <c r="G1072" s="388"/>
    </row>
    <row r="1073" spans="1:7" ht="39.75" customHeight="1" x14ac:dyDescent="0.45">
      <c r="A1073" s="298" t="s">
        <v>8395</v>
      </c>
      <c r="B1073" s="354" t="s">
        <v>4058</v>
      </c>
      <c r="C1073" s="274"/>
      <c r="D1073" s="355" t="s">
        <v>4307</v>
      </c>
      <c r="E1073" s="356" t="s">
        <v>4308</v>
      </c>
      <c r="F1073" s="391"/>
      <c r="G1073" s="388"/>
    </row>
    <row r="1074" spans="1:7" ht="39.75" customHeight="1" x14ac:dyDescent="0.45">
      <c r="A1074" s="298" t="s">
        <v>8396</v>
      </c>
      <c r="B1074" s="354" t="s">
        <v>3831</v>
      </c>
      <c r="C1074" s="274"/>
      <c r="D1074" s="355" t="s">
        <v>4309</v>
      </c>
      <c r="E1074" s="356" t="s">
        <v>4310</v>
      </c>
      <c r="F1074" s="391"/>
      <c r="G1074" s="388"/>
    </row>
    <row r="1075" spans="1:7" ht="39.75" customHeight="1" x14ac:dyDescent="0.45">
      <c r="A1075" s="298" t="s">
        <v>8397</v>
      </c>
      <c r="B1075" s="354" t="s">
        <v>3831</v>
      </c>
      <c r="C1075" s="274"/>
      <c r="D1075" s="355" t="s">
        <v>4311</v>
      </c>
      <c r="E1075" s="356" t="s">
        <v>4312</v>
      </c>
      <c r="F1075" s="391"/>
      <c r="G1075" s="388"/>
    </row>
    <row r="1076" spans="1:7" ht="39.75" customHeight="1" x14ac:dyDescent="0.45">
      <c r="A1076" s="298" t="s">
        <v>8398</v>
      </c>
      <c r="B1076" s="354" t="s">
        <v>4058</v>
      </c>
      <c r="C1076" s="274"/>
      <c r="D1076" s="355" t="s">
        <v>4313</v>
      </c>
      <c r="E1076" s="356" t="s">
        <v>4314</v>
      </c>
      <c r="F1076" s="391"/>
      <c r="G1076" s="388"/>
    </row>
    <row r="1077" spans="1:7" ht="39.75" customHeight="1" thickBot="1" x14ac:dyDescent="0.5">
      <c r="A1077" s="298" t="s">
        <v>8399</v>
      </c>
      <c r="B1077" s="354" t="s">
        <v>3831</v>
      </c>
      <c r="C1077" s="274"/>
      <c r="D1077" s="355" t="s">
        <v>4315</v>
      </c>
      <c r="E1077" s="356" t="s">
        <v>4316</v>
      </c>
      <c r="F1077" s="391"/>
      <c r="G1077" s="388"/>
    </row>
    <row r="1078" spans="1:7" ht="39.75" customHeight="1" x14ac:dyDescent="0.45">
      <c r="A1078" s="298" t="s">
        <v>8400</v>
      </c>
      <c r="B1078" s="357" t="s">
        <v>3831</v>
      </c>
      <c r="C1078" s="275"/>
      <c r="D1078" s="358" t="s">
        <v>4317</v>
      </c>
      <c r="E1078" s="359" t="s">
        <v>4318</v>
      </c>
      <c r="F1078" s="391"/>
      <c r="G1078" s="388"/>
    </row>
    <row r="1079" spans="1:7" ht="39.75" customHeight="1" x14ac:dyDescent="0.45">
      <c r="A1079" s="298" t="s">
        <v>8401</v>
      </c>
      <c r="B1079" s="354" t="s">
        <v>3831</v>
      </c>
      <c r="C1079" s="274"/>
      <c r="D1079" s="355" t="s">
        <v>4319</v>
      </c>
      <c r="E1079" s="356" t="s">
        <v>4320</v>
      </c>
      <c r="F1079" s="391"/>
      <c r="G1079" s="388"/>
    </row>
    <row r="1080" spans="1:7" ht="39.75" customHeight="1" x14ac:dyDescent="0.45">
      <c r="A1080" s="298" t="s">
        <v>8402</v>
      </c>
      <c r="B1080" s="354" t="s">
        <v>3831</v>
      </c>
      <c r="C1080" s="274"/>
      <c r="D1080" s="355" t="s">
        <v>4321</v>
      </c>
      <c r="E1080" s="356" t="s">
        <v>4322</v>
      </c>
      <c r="F1080" s="391"/>
      <c r="G1080" s="388"/>
    </row>
    <row r="1081" spans="1:7" ht="39.75" customHeight="1" x14ac:dyDescent="0.45">
      <c r="A1081" s="298" t="s">
        <v>8403</v>
      </c>
      <c r="B1081" s="299" t="s">
        <v>2153</v>
      </c>
      <c r="D1081" s="316" t="s">
        <v>2683</v>
      </c>
      <c r="E1081" s="380" t="s">
        <v>2684</v>
      </c>
      <c r="F1081" s="391"/>
      <c r="G1081" s="388"/>
    </row>
    <row r="1082" spans="1:7" ht="39.75" customHeight="1" x14ac:dyDescent="0.45">
      <c r="A1082" s="298" t="s">
        <v>8404</v>
      </c>
      <c r="B1082" s="299" t="s">
        <v>2153</v>
      </c>
      <c r="D1082" s="316" t="s">
        <v>2685</v>
      </c>
      <c r="E1082" s="380" t="s">
        <v>2686</v>
      </c>
      <c r="F1082" s="391"/>
      <c r="G1082" s="388"/>
    </row>
    <row r="1083" spans="1:7" ht="39.75" customHeight="1" x14ac:dyDescent="0.45">
      <c r="A1083" s="298" t="s">
        <v>8405</v>
      </c>
      <c r="B1083" s="299" t="s">
        <v>2153</v>
      </c>
      <c r="D1083" s="299" t="s">
        <v>2687</v>
      </c>
      <c r="E1083" s="380" t="s">
        <v>2688</v>
      </c>
      <c r="F1083" s="391"/>
      <c r="G1083" s="388"/>
    </row>
    <row r="1084" spans="1:7" ht="39.75" customHeight="1" x14ac:dyDescent="0.45">
      <c r="A1084" s="298" t="s">
        <v>8406</v>
      </c>
      <c r="B1084" s="299" t="s">
        <v>2153</v>
      </c>
      <c r="D1084" s="299" t="s">
        <v>2689</v>
      </c>
      <c r="E1084" s="380" t="s">
        <v>2690</v>
      </c>
      <c r="F1084" s="391"/>
      <c r="G1084" s="388"/>
    </row>
    <row r="1085" spans="1:7" ht="39.75" customHeight="1" x14ac:dyDescent="0.45">
      <c r="A1085" s="298" t="s">
        <v>8407</v>
      </c>
      <c r="B1085" s="323" t="s">
        <v>3831</v>
      </c>
      <c r="C1085" s="338"/>
      <c r="D1085" s="324" t="s">
        <v>4323</v>
      </c>
      <c r="E1085" s="340" t="s">
        <v>4324</v>
      </c>
      <c r="F1085" s="391"/>
      <c r="G1085" s="388"/>
    </row>
    <row r="1086" spans="1:7" ht="39.75" customHeight="1" x14ac:dyDescent="0.45">
      <c r="A1086" s="298" t="s">
        <v>8408</v>
      </c>
      <c r="B1086" s="323" t="s">
        <v>3831</v>
      </c>
      <c r="C1086" s="338"/>
      <c r="D1086" s="324" t="s">
        <v>4325</v>
      </c>
      <c r="E1086" s="340" t="s">
        <v>4326</v>
      </c>
      <c r="F1086" s="391"/>
      <c r="G1086" s="388"/>
    </row>
    <row r="1087" spans="1:7" ht="39.75" customHeight="1" x14ac:dyDescent="0.45">
      <c r="A1087" s="298" t="s">
        <v>8409</v>
      </c>
      <c r="B1087" s="299" t="s">
        <v>2691</v>
      </c>
      <c r="D1087" s="316" t="s">
        <v>2692</v>
      </c>
      <c r="E1087" s="380" t="s">
        <v>2693</v>
      </c>
      <c r="F1087" s="391"/>
      <c r="G1087" s="388"/>
    </row>
    <row r="1088" spans="1:7" ht="39.75" customHeight="1" x14ac:dyDescent="0.45">
      <c r="A1088" s="298" t="s">
        <v>8410</v>
      </c>
      <c r="B1088" s="323" t="s">
        <v>3831</v>
      </c>
      <c r="C1088" s="338"/>
      <c r="D1088" s="324" t="s">
        <v>4327</v>
      </c>
      <c r="E1088" s="342" t="s">
        <v>4328</v>
      </c>
      <c r="F1088" s="391"/>
      <c r="G1088" s="388"/>
    </row>
    <row r="1089" spans="1:8" ht="39.75" customHeight="1" x14ac:dyDescent="0.45">
      <c r="A1089" s="298" t="s">
        <v>8411</v>
      </c>
      <c r="B1089" s="328" t="s">
        <v>3831</v>
      </c>
      <c r="C1089" s="337"/>
      <c r="D1089" s="332" t="s">
        <v>4329</v>
      </c>
      <c r="E1089" s="340" t="s">
        <v>4330</v>
      </c>
      <c r="F1089" s="391"/>
      <c r="G1089" s="388"/>
    </row>
    <row r="1090" spans="1:8" ht="39.75" customHeight="1" x14ac:dyDescent="0.45">
      <c r="A1090" s="298" t="s">
        <v>8412</v>
      </c>
      <c r="B1090" s="328" t="s">
        <v>3831</v>
      </c>
      <c r="C1090" s="337"/>
      <c r="D1090" s="332" t="s">
        <v>8324</v>
      </c>
      <c r="E1090" s="340" t="s">
        <v>8325</v>
      </c>
      <c r="F1090" s="391"/>
      <c r="G1090" s="388"/>
    </row>
    <row r="1091" spans="1:8" ht="39.75" customHeight="1" x14ac:dyDescent="0.45">
      <c r="A1091" s="298" t="s">
        <v>8413</v>
      </c>
      <c r="B1091" s="299" t="s">
        <v>2153</v>
      </c>
      <c r="D1091" s="299" t="s">
        <v>2694</v>
      </c>
      <c r="E1091" s="380" t="s">
        <v>2695</v>
      </c>
      <c r="F1091" s="391"/>
      <c r="G1091" s="388"/>
    </row>
    <row r="1092" spans="1:8" ht="39.75" customHeight="1" x14ac:dyDescent="0.45">
      <c r="A1092" s="298" t="s">
        <v>8414</v>
      </c>
      <c r="B1092" s="299" t="s">
        <v>2153</v>
      </c>
      <c r="D1092" s="299" t="s">
        <v>2696</v>
      </c>
      <c r="E1092" s="380" t="s">
        <v>2697</v>
      </c>
      <c r="F1092" s="391"/>
      <c r="G1092" s="388"/>
    </row>
    <row r="1093" spans="1:8" ht="39.75" customHeight="1" x14ac:dyDescent="0.45">
      <c r="A1093" s="298" t="s">
        <v>8415</v>
      </c>
      <c r="B1093" s="328" t="s">
        <v>3831</v>
      </c>
      <c r="C1093" s="337"/>
      <c r="D1093" s="332" t="s">
        <v>8326</v>
      </c>
      <c r="E1093" s="340" t="s">
        <v>3462</v>
      </c>
      <c r="F1093" s="391"/>
      <c r="G1093" s="388"/>
    </row>
    <row r="1094" spans="1:8" ht="39.75" customHeight="1" x14ac:dyDescent="0.45">
      <c r="A1094" s="298" t="s">
        <v>8416</v>
      </c>
      <c r="B1094" s="323" t="s">
        <v>3831</v>
      </c>
      <c r="C1094" s="338"/>
      <c r="D1094" s="324" t="s">
        <v>4331</v>
      </c>
      <c r="E1094" s="340" t="s">
        <v>4332</v>
      </c>
      <c r="F1094" s="391"/>
      <c r="G1094" s="391"/>
    </row>
    <row r="1095" spans="1:8" ht="39.75" customHeight="1" x14ac:dyDescent="0.45">
      <c r="A1095" s="298" t="s">
        <v>8417</v>
      </c>
      <c r="B1095" s="328" t="s">
        <v>3831</v>
      </c>
      <c r="C1095" s="337"/>
      <c r="D1095" s="332" t="s">
        <v>8327</v>
      </c>
      <c r="E1095" s="340" t="s">
        <v>8328</v>
      </c>
      <c r="F1095" s="391"/>
      <c r="G1095" s="388"/>
    </row>
    <row r="1096" spans="1:8" ht="39.75" customHeight="1" x14ac:dyDescent="0.45">
      <c r="A1096" s="298" t="s">
        <v>8418</v>
      </c>
      <c r="B1096" s="328" t="s">
        <v>3831</v>
      </c>
      <c r="C1096" s="337"/>
      <c r="D1096" s="324" t="s">
        <v>4333</v>
      </c>
      <c r="E1096" s="340" t="s">
        <v>4334</v>
      </c>
      <c r="F1096" s="391"/>
      <c r="G1096" s="391"/>
    </row>
    <row r="1097" spans="1:8" ht="39.75" customHeight="1" x14ac:dyDescent="0.45">
      <c r="A1097" s="298" t="s">
        <v>5580</v>
      </c>
      <c r="B1097" s="299" t="s">
        <v>578</v>
      </c>
      <c r="D1097" s="299" t="s">
        <v>2698</v>
      </c>
      <c r="E1097" s="380" t="s">
        <v>2699</v>
      </c>
      <c r="F1097" s="391"/>
      <c r="G1097" s="391"/>
      <c r="H1097" s="388"/>
    </row>
    <row r="1098" spans="1:8" ht="39.75" customHeight="1" x14ac:dyDescent="0.45">
      <c r="A1098" s="298" t="s">
        <v>5581</v>
      </c>
      <c r="B1098" s="299" t="s">
        <v>578</v>
      </c>
      <c r="D1098" s="299" t="s">
        <v>2700</v>
      </c>
      <c r="E1098" s="380" t="s">
        <v>2701</v>
      </c>
      <c r="F1098" s="391"/>
      <c r="G1098" s="391"/>
      <c r="H1098" s="388"/>
    </row>
    <row r="1099" spans="1:8" ht="39.75" customHeight="1" x14ac:dyDescent="0.45">
      <c r="A1099" s="298" t="s">
        <v>5582</v>
      </c>
      <c r="B1099" s="303" t="s">
        <v>578</v>
      </c>
      <c r="D1099" s="299" t="s">
        <v>2702</v>
      </c>
      <c r="E1099" s="380" t="s">
        <v>2703</v>
      </c>
      <c r="F1099" s="391"/>
      <c r="G1099" s="391"/>
      <c r="H1099" s="388"/>
    </row>
    <row r="1100" spans="1:8" ht="39.75" customHeight="1" x14ac:dyDescent="0.45">
      <c r="A1100" s="298" t="s">
        <v>5583</v>
      </c>
      <c r="B1100" s="303" t="s">
        <v>578</v>
      </c>
      <c r="D1100" s="299" t="s">
        <v>2704</v>
      </c>
      <c r="E1100" s="380" t="s">
        <v>2705</v>
      </c>
      <c r="F1100" s="391"/>
      <c r="G1100" s="391"/>
      <c r="H1100" s="388"/>
    </row>
    <row r="1101" spans="1:8" ht="39.75" customHeight="1" x14ac:dyDescent="0.45">
      <c r="A1101" s="298" t="s">
        <v>5584</v>
      </c>
      <c r="B1101" s="299" t="s">
        <v>604</v>
      </c>
      <c r="D1101" s="299" t="s">
        <v>2706</v>
      </c>
      <c r="E1101" s="380" t="s">
        <v>2707</v>
      </c>
      <c r="F1101" s="391"/>
      <c r="G1101" s="391"/>
      <c r="H1101" s="388"/>
    </row>
    <row r="1102" spans="1:8" ht="39.75" customHeight="1" x14ac:dyDescent="0.45">
      <c r="A1102" s="298" t="s">
        <v>5585</v>
      </c>
      <c r="B1102" s="299" t="s">
        <v>578</v>
      </c>
      <c r="D1102" s="299" t="s">
        <v>2708</v>
      </c>
      <c r="E1102" s="380" t="s">
        <v>2709</v>
      </c>
      <c r="F1102" s="391"/>
      <c r="G1102" s="388"/>
    </row>
    <row r="1103" spans="1:8" ht="39.75" customHeight="1" x14ac:dyDescent="0.45">
      <c r="A1103" s="298" t="s">
        <v>5586</v>
      </c>
      <c r="B1103" s="299" t="s">
        <v>2429</v>
      </c>
      <c r="D1103" s="299" t="s">
        <v>2710</v>
      </c>
      <c r="E1103" s="380" t="s">
        <v>2711</v>
      </c>
      <c r="F1103" s="391"/>
      <c r="G1103" s="388"/>
    </row>
    <row r="1104" spans="1:8" ht="39.75" customHeight="1" x14ac:dyDescent="0.45">
      <c r="A1104" s="298" t="s">
        <v>5587</v>
      </c>
      <c r="B1104" s="299" t="s">
        <v>590</v>
      </c>
      <c r="D1104" s="299" t="s">
        <v>2712</v>
      </c>
      <c r="E1104" s="380" t="s">
        <v>2711</v>
      </c>
      <c r="F1104" s="391"/>
      <c r="G1104" s="388"/>
    </row>
    <row r="1105" spans="1:8" ht="39.75" customHeight="1" x14ac:dyDescent="0.45">
      <c r="A1105" s="298" t="s">
        <v>5588</v>
      </c>
      <c r="B1105" s="299" t="s">
        <v>604</v>
      </c>
      <c r="D1105" s="316" t="s">
        <v>2713</v>
      </c>
      <c r="E1105" s="380" t="s">
        <v>2714</v>
      </c>
      <c r="F1105" s="391"/>
      <c r="G1105" s="388"/>
    </row>
    <row r="1106" spans="1:8" ht="39.75" customHeight="1" x14ac:dyDescent="0.45">
      <c r="A1106" s="298" t="s">
        <v>5589</v>
      </c>
      <c r="B1106" s="299" t="s">
        <v>578</v>
      </c>
      <c r="D1106" s="316" t="s">
        <v>2715</v>
      </c>
      <c r="E1106" s="380" t="s">
        <v>2716</v>
      </c>
      <c r="F1106" s="391"/>
      <c r="G1106" s="388"/>
    </row>
    <row r="1107" spans="1:8" ht="39.75" customHeight="1" x14ac:dyDescent="0.45">
      <c r="A1107" s="298" t="s">
        <v>5590</v>
      </c>
      <c r="B1107" s="299" t="s">
        <v>590</v>
      </c>
      <c r="D1107" s="316" t="s">
        <v>2717</v>
      </c>
      <c r="E1107" s="380" t="s">
        <v>2718</v>
      </c>
      <c r="F1107" s="391"/>
      <c r="G1107" s="388"/>
    </row>
    <row r="1108" spans="1:8" ht="39.75" customHeight="1" x14ac:dyDescent="0.45">
      <c r="A1108" s="298" t="s">
        <v>5591</v>
      </c>
      <c r="B1108" s="299" t="s">
        <v>604</v>
      </c>
      <c r="D1108" s="316" t="s">
        <v>2719</v>
      </c>
      <c r="E1108" s="380" t="s">
        <v>2720</v>
      </c>
      <c r="F1108" s="391"/>
      <c r="G1108" s="388"/>
    </row>
    <row r="1109" spans="1:8" ht="39.75" customHeight="1" x14ac:dyDescent="0.45">
      <c r="A1109" s="298" t="s">
        <v>5592</v>
      </c>
      <c r="B1109" s="299" t="s">
        <v>578</v>
      </c>
      <c r="D1109" s="299" t="s">
        <v>2721</v>
      </c>
      <c r="E1109" s="380" t="s">
        <v>2722</v>
      </c>
      <c r="F1109" s="391"/>
      <c r="G1109" s="391"/>
      <c r="H1109" s="388"/>
    </row>
    <row r="1110" spans="1:8" ht="39.75" customHeight="1" x14ac:dyDescent="0.45">
      <c r="A1110" s="298" t="s">
        <v>5593</v>
      </c>
      <c r="B1110" s="299" t="s">
        <v>578</v>
      </c>
      <c r="D1110" s="299" t="s">
        <v>2723</v>
      </c>
      <c r="E1110" s="380" t="s">
        <v>2724</v>
      </c>
      <c r="F1110" s="391"/>
      <c r="G1110" s="391"/>
      <c r="H1110" s="388"/>
    </row>
    <row r="1111" spans="1:8" ht="39.75" customHeight="1" x14ac:dyDescent="0.45">
      <c r="A1111" s="298" t="s">
        <v>5594</v>
      </c>
      <c r="B1111" s="299" t="s">
        <v>590</v>
      </c>
      <c r="D1111" s="299" t="s">
        <v>2725</v>
      </c>
      <c r="E1111" s="380" t="s">
        <v>2726</v>
      </c>
      <c r="F1111" s="391"/>
      <c r="G1111" s="391"/>
      <c r="H1111" s="388"/>
    </row>
    <row r="1112" spans="1:8" ht="39.75" customHeight="1" x14ac:dyDescent="0.45">
      <c r="A1112" s="298" t="s">
        <v>5595</v>
      </c>
      <c r="B1112" s="299" t="s">
        <v>604</v>
      </c>
      <c r="D1112" s="299" t="s">
        <v>2727</v>
      </c>
      <c r="E1112" s="380" t="s">
        <v>2728</v>
      </c>
      <c r="F1112" s="391"/>
      <c r="G1112" s="388"/>
    </row>
    <row r="1113" spans="1:8" ht="39.75" customHeight="1" x14ac:dyDescent="0.45">
      <c r="A1113" s="298" t="s">
        <v>5596</v>
      </c>
      <c r="B1113" s="299" t="s">
        <v>578</v>
      </c>
      <c r="D1113" s="316" t="s">
        <v>2729</v>
      </c>
      <c r="E1113" s="380" t="s">
        <v>2730</v>
      </c>
      <c r="F1113" s="391"/>
      <c r="G1113" s="388"/>
    </row>
    <row r="1114" spans="1:8" ht="39.75" customHeight="1" x14ac:dyDescent="0.45">
      <c r="A1114" s="298" t="s">
        <v>5597</v>
      </c>
      <c r="B1114" s="299" t="s">
        <v>590</v>
      </c>
      <c r="D1114" s="299" t="s">
        <v>2731</v>
      </c>
      <c r="E1114" s="380" t="s">
        <v>2732</v>
      </c>
      <c r="F1114" s="391"/>
      <c r="G1114" s="388"/>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80" t="s">
        <v>2738</v>
      </c>
      <c r="F1117" s="391"/>
      <c r="G1117" s="388"/>
    </row>
    <row r="1118" spans="1:8" ht="39.75" customHeight="1" x14ac:dyDescent="0.45">
      <c r="A1118" s="298" t="s">
        <v>5601</v>
      </c>
      <c r="B1118" s="299" t="s">
        <v>578</v>
      </c>
      <c r="D1118" s="299" t="s">
        <v>2739</v>
      </c>
      <c r="E1118" s="380" t="s">
        <v>2740</v>
      </c>
      <c r="F1118" s="391"/>
      <c r="G1118" s="391"/>
      <c r="H1118" s="388"/>
    </row>
    <row r="1119" spans="1:8" ht="39.75" customHeight="1" x14ac:dyDescent="0.45">
      <c r="A1119" s="298" t="s">
        <v>5602</v>
      </c>
      <c r="B1119" s="299" t="s">
        <v>578</v>
      </c>
      <c r="D1119" s="299" t="s">
        <v>2741</v>
      </c>
      <c r="E1119" s="380" t="s">
        <v>2742</v>
      </c>
      <c r="F1119" s="391"/>
      <c r="G1119" s="391"/>
      <c r="H1119" s="388"/>
    </row>
    <row r="1120" spans="1:8" ht="39.75" customHeight="1" x14ac:dyDescent="0.45">
      <c r="A1120" s="298" t="s">
        <v>5603</v>
      </c>
      <c r="B1120" s="303" t="s">
        <v>578</v>
      </c>
      <c r="D1120" s="299" t="s">
        <v>2743</v>
      </c>
      <c r="E1120" s="380" t="s">
        <v>2744</v>
      </c>
      <c r="F1120" s="391"/>
      <c r="G1120" s="391"/>
      <c r="H1120" s="388"/>
    </row>
    <row r="1121" spans="1:8" ht="39.75" customHeight="1" x14ac:dyDescent="0.45">
      <c r="A1121" s="298" t="s">
        <v>5604</v>
      </c>
      <c r="B1121" s="303" t="s">
        <v>578</v>
      </c>
      <c r="D1121" s="299" t="s">
        <v>2745</v>
      </c>
      <c r="E1121" s="380" t="s">
        <v>2746</v>
      </c>
      <c r="F1121" s="391"/>
      <c r="G1121" s="391"/>
      <c r="H1121" s="388"/>
    </row>
    <row r="1122" spans="1:8" ht="39.75" customHeight="1" x14ac:dyDescent="0.45">
      <c r="A1122" s="298" t="s">
        <v>5605</v>
      </c>
      <c r="B1122" s="299" t="s">
        <v>590</v>
      </c>
      <c r="D1122" s="299" t="s">
        <v>2747</v>
      </c>
      <c r="E1122" s="380" t="s">
        <v>2748</v>
      </c>
      <c r="F1122" s="391"/>
      <c r="G1122" s="391"/>
      <c r="H1122" s="388"/>
    </row>
    <row r="1123" spans="1:8" ht="39.75" customHeight="1" x14ac:dyDescent="0.45">
      <c r="A1123" s="298" t="s">
        <v>5606</v>
      </c>
      <c r="B1123" s="299" t="s">
        <v>604</v>
      </c>
      <c r="D1123" s="299" t="s">
        <v>2749</v>
      </c>
      <c r="E1123" s="380" t="s">
        <v>2750</v>
      </c>
      <c r="F1123" s="391"/>
      <c r="G1123" s="391"/>
      <c r="H1123" s="388"/>
    </row>
    <row r="1124" spans="1:8" ht="39.75" customHeight="1" x14ac:dyDescent="0.45">
      <c r="A1124" s="298" t="s">
        <v>5607</v>
      </c>
      <c r="B1124" s="299" t="s">
        <v>578</v>
      </c>
      <c r="D1124" s="299" t="s">
        <v>2751</v>
      </c>
      <c r="E1124" s="380" t="s">
        <v>2752</v>
      </c>
      <c r="F1124" s="391"/>
      <c r="G1124" s="391"/>
      <c r="H1124" s="388"/>
    </row>
    <row r="1125" spans="1:8" ht="39.75" customHeight="1" x14ac:dyDescent="0.45">
      <c r="A1125" s="298" t="s">
        <v>5608</v>
      </c>
      <c r="B1125" s="299" t="s">
        <v>2153</v>
      </c>
      <c r="D1125" s="299" t="s">
        <v>2753</v>
      </c>
      <c r="E1125" s="380" t="s">
        <v>2754</v>
      </c>
      <c r="F1125" s="391"/>
      <c r="G1125" s="391"/>
      <c r="H1125" s="388"/>
    </row>
    <row r="1126" spans="1:8" ht="39.75" customHeight="1" x14ac:dyDescent="0.45">
      <c r="A1126" s="298" t="s">
        <v>5609</v>
      </c>
      <c r="B1126" s="299" t="s">
        <v>2153</v>
      </c>
      <c r="D1126" s="299" t="s">
        <v>2755</v>
      </c>
      <c r="E1126" s="380" t="s">
        <v>2756</v>
      </c>
      <c r="F1126" s="391"/>
      <c r="G1126" s="391"/>
      <c r="H1126" s="388"/>
    </row>
    <row r="1127" spans="1:8" ht="39.75" customHeight="1" x14ac:dyDescent="0.45">
      <c r="A1127" s="298" t="s">
        <v>5610</v>
      </c>
      <c r="B1127" s="299" t="s">
        <v>2180</v>
      </c>
      <c r="D1127" s="299" t="s">
        <v>2757</v>
      </c>
      <c r="E1127" s="380" t="s">
        <v>2758</v>
      </c>
      <c r="F1127" s="391"/>
      <c r="G1127" s="391"/>
      <c r="H1127" s="388"/>
    </row>
    <row r="1128" spans="1:8" ht="39.75" customHeight="1" x14ac:dyDescent="0.45">
      <c r="A1128" s="298" t="s">
        <v>5611</v>
      </c>
      <c r="B1128" s="299" t="s">
        <v>2156</v>
      </c>
      <c r="D1128" s="299" t="s">
        <v>2759</v>
      </c>
      <c r="E1128" s="380" t="s">
        <v>2760</v>
      </c>
      <c r="F1128" s="391"/>
      <c r="G1128" s="391"/>
      <c r="H1128" s="388"/>
    </row>
    <row r="1129" spans="1:8" ht="39.75" customHeight="1" x14ac:dyDescent="0.45">
      <c r="A1129" s="298" t="s">
        <v>5612</v>
      </c>
      <c r="B1129" s="299" t="s">
        <v>2187</v>
      </c>
      <c r="D1129" s="299" t="s">
        <v>2761</v>
      </c>
      <c r="E1129" s="380" t="s">
        <v>2762</v>
      </c>
      <c r="F1129" s="391"/>
      <c r="G1129" s="391"/>
      <c r="H1129" s="388"/>
    </row>
    <row r="1130" spans="1:8" ht="39.75" customHeight="1" x14ac:dyDescent="0.45">
      <c r="A1130" s="298" t="s">
        <v>5613</v>
      </c>
      <c r="B1130" s="299" t="s">
        <v>2187</v>
      </c>
      <c r="D1130" s="299" t="s">
        <v>2763</v>
      </c>
      <c r="E1130" s="380" t="s">
        <v>2764</v>
      </c>
      <c r="F1130" s="391"/>
      <c r="G1130" s="391"/>
      <c r="H1130" s="388"/>
    </row>
    <row r="1131" spans="1:8" ht="39.75" customHeight="1" x14ac:dyDescent="0.45">
      <c r="A1131" s="298" t="s">
        <v>5614</v>
      </c>
      <c r="B1131" s="299" t="s">
        <v>2187</v>
      </c>
      <c r="D1131" s="299" t="s">
        <v>2765</v>
      </c>
      <c r="E1131" s="380" t="s">
        <v>2766</v>
      </c>
      <c r="F1131" s="391"/>
      <c r="G1131" s="391"/>
      <c r="H1131" s="388"/>
    </row>
    <row r="1132" spans="1:8" ht="39.75" customHeight="1" x14ac:dyDescent="0.45">
      <c r="A1132" s="298" t="s">
        <v>5615</v>
      </c>
      <c r="B1132" s="299" t="s">
        <v>604</v>
      </c>
      <c r="D1132" s="299" t="s">
        <v>2767</v>
      </c>
      <c r="E1132" s="380" t="s">
        <v>2768</v>
      </c>
      <c r="F1132" s="391"/>
      <c r="G1132" s="391"/>
      <c r="H1132" s="388"/>
    </row>
    <row r="1133" spans="1:8" ht="39.75" customHeight="1" x14ac:dyDescent="0.45">
      <c r="A1133" s="298" t="s">
        <v>5616</v>
      </c>
      <c r="B1133" s="299" t="s">
        <v>578</v>
      </c>
      <c r="D1133" s="299" t="s">
        <v>2769</v>
      </c>
      <c r="E1133" s="380" t="s">
        <v>2770</v>
      </c>
      <c r="F1133" s="391"/>
      <c r="G1133" s="388"/>
    </row>
    <row r="1134" spans="1:8" ht="39.75" customHeight="1" x14ac:dyDescent="0.45">
      <c r="A1134" s="298" t="s">
        <v>5617</v>
      </c>
      <c r="B1134" s="299" t="s">
        <v>578</v>
      </c>
      <c r="D1134" s="299" t="s">
        <v>2771</v>
      </c>
      <c r="E1134" s="380" t="s">
        <v>2772</v>
      </c>
      <c r="F1134" s="391"/>
      <c r="G1134" s="388"/>
    </row>
    <row r="1135" spans="1:8" ht="39.75" customHeight="1" x14ac:dyDescent="0.45">
      <c r="A1135" s="298" t="s">
        <v>5618</v>
      </c>
      <c r="B1135" s="299" t="s">
        <v>2153</v>
      </c>
      <c r="D1135" s="299" t="s">
        <v>2773</v>
      </c>
      <c r="E1135" s="380" t="s">
        <v>2774</v>
      </c>
      <c r="F1135" s="391"/>
      <c r="G1135" s="388"/>
    </row>
    <row r="1136" spans="1:8" ht="39.75" customHeight="1" x14ac:dyDescent="0.45">
      <c r="A1136" s="298" t="s">
        <v>5619</v>
      </c>
      <c r="B1136" s="299" t="s">
        <v>2156</v>
      </c>
      <c r="D1136" s="299" t="s">
        <v>2775</v>
      </c>
      <c r="E1136" s="380" t="s">
        <v>2776</v>
      </c>
      <c r="F1136" s="391"/>
      <c r="G1136" s="388"/>
    </row>
    <row r="1137" spans="1:7" ht="39.75" customHeight="1" x14ac:dyDescent="0.45">
      <c r="A1137" s="298" t="s">
        <v>5620</v>
      </c>
      <c r="B1137" s="299" t="s">
        <v>2187</v>
      </c>
      <c r="D1137" s="299" t="s">
        <v>2777</v>
      </c>
      <c r="E1137" s="380" t="s">
        <v>2778</v>
      </c>
      <c r="F1137" s="391"/>
      <c r="G1137" s="388"/>
    </row>
    <row r="1138" spans="1:7" ht="39.75" customHeight="1" x14ac:dyDescent="0.45">
      <c r="A1138" s="298" t="s">
        <v>5621</v>
      </c>
      <c r="B1138" s="299" t="s">
        <v>2187</v>
      </c>
      <c r="D1138" s="299" t="s">
        <v>2779</v>
      </c>
      <c r="E1138" s="380" t="s">
        <v>2780</v>
      </c>
      <c r="F1138" s="391"/>
      <c r="G1138" s="388"/>
    </row>
    <row r="1139" spans="1:7" ht="39.75" customHeight="1" x14ac:dyDescent="0.45">
      <c r="A1139" s="298" t="s">
        <v>5622</v>
      </c>
      <c r="B1139" s="299" t="s">
        <v>2187</v>
      </c>
      <c r="D1139" s="299" t="s">
        <v>2781</v>
      </c>
      <c r="E1139" s="380" t="s">
        <v>2782</v>
      </c>
      <c r="F1139" s="391"/>
      <c r="G1139" s="388"/>
    </row>
    <row r="1140" spans="1:7" ht="39.75" customHeight="1" x14ac:dyDescent="0.45">
      <c r="A1140" s="298" t="s">
        <v>5623</v>
      </c>
      <c r="B1140" s="299" t="s">
        <v>578</v>
      </c>
      <c r="D1140" s="316" t="s">
        <v>2783</v>
      </c>
      <c r="E1140" s="380" t="s">
        <v>2784</v>
      </c>
      <c r="F1140" s="391"/>
      <c r="G1140" s="388"/>
    </row>
    <row r="1141" spans="1:7" ht="39.75" customHeight="1" x14ac:dyDescent="0.45">
      <c r="A1141" s="298" t="s">
        <v>5624</v>
      </c>
      <c r="B1141" s="299" t="s">
        <v>2153</v>
      </c>
      <c r="D1141" s="316" t="s">
        <v>2785</v>
      </c>
      <c r="E1141" s="380" t="s">
        <v>2786</v>
      </c>
      <c r="F1141" s="391"/>
      <c r="G1141" s="388"/>
    </row>
    <row r="1142" spans="1:7" ht="39.75" customHeight="1" x14ac:dyDescent="0.45">
      <c r="A1142" s="298" t="s">
        <v>5625</v>
      </c>
      <c r="B1142" s="299" t="s">
        <v>2153</v>
      </c>
      <c r="D1142" s="316" t="s">
        <v>2787</v>
      </c>
      <c r="E1142" s="380" t="s">
        <v>2788</v>
      </c>
      <c r="F1142" s="391"/>
      <c r="G1142" s="388"/>
    </row>
    <row r="1143" spans="1:7" ht="39.75" customHeight="1" x14ac:dyDescent="0.45">
      <c r="A1143" s="298" t="s">
        <v>5626</v>
      </c>
      <c r="B1143" s="299" t="s">
        <v>2180</v>
      </c>
      <c r="D1143" s="316" t="s">
        <v>2789</v>
      </c>
      <c r="E1143" s="380" t="s">
        <v>2790</v>
      </c>
      <c r="F1143" s="391"/>
      <c r="G1143" s="388"/>
    </row>
    <row r="1144" spans="1:7" ht="39.75" customHeight="1" x14ac:dyDescent="0.45">
      <c r="A1144" s="298" t="s">
        <v>5627</v>
      </c>
      <c r="B1144" s="299" t="s">
        <v>2187</v>
      </c>
      <c r="D1144" s="316" t="s">
        <v>2791</v>
      </c>
      <c r="E1144" s="380" t="s">
        <v>2792</v>
      </c>
      <c r="F1144" s="391"/>
      <c r="G1144" s="388"/>
    </row>
    <row r="1145" spans="1:7" ht="39.75" customHeight="1" x14ac:dyDescent="0.45">
      <c r="A1145" s="298" t="s">
        <v>5628</v>
      </c>
      <c r="B1145" s="299" t="s">
        <v>2187</v>
      </c>
      <c r="D1145" s="316" t="s">
        <v>2793</v>
      </c>
      <c r="E1145" s="380" t="s">
        <v>2794</v>
      </c>
      <c r="F1145" s="391"/>
      <c r="G1145" s="388"/>
    </row>
    <row r="1146" spans="1:7" ht="39.75" customHeight="1" x14ac:dyDescent="0.45">
      <c r="A1146" s="298" t="s">
        <v>5629</v>
      </c>
      <c r="B1146" s="299" t="s">
        <v>604</v>
      </c>
      <c r="D1146" s="316" t="s">
        <v>2795</v>
      </c>
      <c r="E1146" s="387" t="s">
        <v>2796</v>
      </c>
      <c r="F1146" s="345"/>
      <c r="G1146" s="346"/>
    </row>
    <row r="1147" spans="1:7" ht="39.75" customHeight="1" x14ac:dyDescent="0.45">
      <c r="A1147" s="298" t="s">
        <v>5630</v>
      </c>
      <c r="B1147" s="299" t="s">
        <v>578</v>
      </c>
      <c r="D1147" s="299" t="s">
        <v>2797</v>
      </c>
      <c r="E1147" s="380" t="s">
        <v>2798</v>
      </c>
      <c r="F1147" s="391"/>
      <c r="G1147" s="388"/>
    </row>
    <row r="1148" spans="1:7" ht="39.75" customHeight="1" x14ac:dyDescent="0.45">
      <c r="A1148" s="298" t="s">
        <v>5631</v>
      </c>
      <c r="B1148" s="299" t="s">
        <v>2153</v>
      </c>
      <c r="D1148" s="299" t="s">
        <v>2799</v>
      </c>
      <c r="E1148" s="380" t="s">
        <v>2800</v>
      </c>
      <c r="F1148" s="391"/>
      <c r="G1148" s="388"/>
    </row>
    <row r="1149" spans="1:7" ht="39.75" customHeight="1" x14ac:dyDescent="0.45">
      <c r="A1149" s="298" t="s">
        <v>5632</v>
      </c>
      <c r="B1149" s="299" t="s">
        <v>2153</v>
      </c>
      <c r="D1149" s="299" t="s">
        <v>2801</v>
      </c>
      <c r="E1149" s="380" t="s">
        <v>2802</v>
      </c>
      <c r="F1149" s="391"/>
      <c r="G1149" s="388"/>
    </row>
    <row r="1150" spans="1:7" ht="39.75" customHeight="1" x14ac:dyDescent="0.45">
      <c r="A1150" s="298" t="s">
        <v>5633</v>
      </c>
      <c r="B1150" s="299" t="s">
        <v>2180</v>
      </c>
      <c r="D1150" s="299" t="s">
        <v>2803</v>
      </c>
      <c r="E1150" s="380" t="s">
        <v>2804</v>
      </c>
      <c r="F1150" s="391"/>
      <c r="G1150" s="388"/>
    </row>
    <row r="1151" spans="1:7" ht="39.75" customHeight="1" x14ac:dyDescent="0.45">
      <c r="A1151" s="298" t="s">
        <v>5634</v>
      </c>
      <c r="B1151" s="299" t="s">
        <v>2187</v>
      </c>
      <c r="D1151" s="299" t="s">
        <v>2805</v>
      </c>
      <c r="E1151" s="380" t="s">
        <v>2806</v>
      </c>
      <c r="F1151" s="391"/>
      <c r="G1151" s="388"/>
    </row>
    <row r="1152" spans="1:7" ht="39.75" customHeight="1" x14ac:dyDescent="0.45">
      <c r="A1152" s="298" t="s">
        <v>5635</v>
      </c>
      <c r="B1152" s="299" t="s">
        <v>2187</v>
      </c>
      <c r="D1152" s="299" t="s">
        <v>2807</v>
      </c>
      <c r="E1152" s="380" t="s">
        <v>2808</v>
      </c>
      <c r="F1152" s="391"/>
      <c r="G1152" s="388"/>
    </row>
    <row r="1153" spans="1:7" ht="39.75" customHeight="1" x14ac:dyDescent="0.45">
      <c r="A1153" s="298" t="s">
        <v>5636</v>
      </c>
      <c r="B1153" s="299" t="s">
        <v>2187</v>
      </c>
      <c r="D1153" s="299" t="s">
        <v>2809</v>
      </c>
      <c r="E1153" s="380" t="s">
        <v>2810</v>
      </c>
      <c r="F1153" s="391"/>
      <c r="G1153" s="388"/>
    </row>
    <row r="1154" spans="1:7" ht="39.75" customHeight="1" x14ac:dyDescent="0.45">
      <c r="A1154" s="298" t="s">
        <v>5637</v>
      </c>
      <c r="B1154" s="299" t="s">
        <v>578</v>
      </c>
      <c r="D1154" s="316" t="s">
        <v>2811</v>
      </c>
      <c r="E1154" s="380" t="s">
        <v>2812</v>
      </c>
      <c r="F1154" s="391"/>
      <c r="G1154" s="388"/>
    </row>
    <row r="1155" spans="1:7" ht="39.75" customHeight="1" x14ac:dyDescent="0.45">
      <c r="A1155" s="298" t="s">
        <v>5638</v>
      </c>
      <c r="B1155" s="299" t="s">
        <v>2180</v>
      </c>
      <c r="D1155" s="316" t="s">
        <v>2813</v>
      </c>
      <c r="E1155" s="380" t="s">
        <v>2814</v>
      </c>
      <c r="F1155" s="391"/>
      <c r="G1155" s="388"/>
    </row>
    <row r="1156" spans="1:7" ht="39.75" customHeight="1" x14ac:dyDescent="0.45">
      <c r="A1156" s="298" t="s">
        <v>5639</v>
      </c>
      <c r="B1156" s="299" t="s">
        <v>2156</v>
      </c>
      <c r="D1156" s="316" t="s">
        <v>2815</v>
      </c>
      <c r="E1156" s="380" t="s">
        <v>2816</v>
      </c>
      <c r="F1156" s="391"/>
      <c r="G1156" s="388"/>
    </row>
    <row r="1157" spans="1:7" ht="39.75" customHeight="1" x14ac:dyDescent="0.45">
      <c r="A1157" s="298" t="s">
        <v>5640</v>
      </c>
      <c r="B1157" s="299" t="s">
        <v>2156</v>
      </c>
      <c r="D1157" s="316" t="s">
        <v>2817</v>
      </c>
      <c r="E1157" s="380" t="s">
        <v>2818</v>
      </c>
      <c r="F1157" s="391"/>
      <c r="G1157" s="388"/>
    </row>
    <row r="1158" spans="1:7" ht="39.75" customHeight="1" x14ac:dyDescent="0.45">
      <c r="A1158" s="298" t="s">
        <v>5641</v>
      </c>
      <c r="B1158" s="299" t="s">
        <v>2160</v>
      </c>
      <c r="D1158" s="316" t="s">
        <v>2819</v>
      </c>
      <c r="E1158" s="380" t="s">
        <v>2820</v>
      </c>
      <c r="F1158" s="391"/>
      <c r="G1158" s="388"/>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80" t="s">
        <v>2823</v>
      </c>
      <c r="F1160" s="391"/>
      <c r="G1160" s="388"/>
    </row>
    <row r="1161" spans="1:7" ht="39.75" customHeight="1" x14ac:dyDescent="0.45">
      <c r="A1161" s="298" t="s">
        <v>5644</v>
      </c>
      <c r="B1161" s="299" t="s">
        <v>2156</v>
      </c>
      <c r="D1161" s="299" t="s">
        <v>2824</v>
      </c>
      <c r="E1161" s="380" t="s">
        <v>2825</v>
      </c>
      <c r="F1161" s="391"/>
      <c r="G1161" s="388"/>
    </row>
    <row r="1162" spans="1:7" ht="39.75" customHeight="1" x14ac:dyDescent="0.45">
      <c r="A1162" s="298" t="s">
        <v>5645</v>
      </c>
      <c r="B1162" s="299" t="s">
        <v>2160</v>
      </c>
      <c r="D1162" s="299" t="s">
        <v>2826</v>
      </c>
      <c r="E1162" s="380" t="s">
        <v>2827</v>
      </c>
      <c r="F1162" s="391"/>
      <c r="G1162" s="388"/>
    </row>
    <row r="1163" spans="1:7" ht="39.75" customHeight="1" x14ac:dyDescent="0.45">
      <c r="A1163" s="298" t="s">
        <v>5646</v>
      </c>
      <c r="B1163" s="299" t="s">
        <v>578</v>
      </c>
      <c r="D1163" s="316" t="s">
        <v>2828</v>
      </c>
      <c r="E1163" s="380" t="s">
        <v>2205</v>
      </c>
      <c r="F1163" s="391"/>
      <c r="G1163" s="388"/>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80" t="s">
        <v>2831</v>
      </c>
      <c r="F1165" s="391"/>
      <c r="G1165" s="388"/>
    </row>
    <row r="1166" spans="1:7" ht="39.75" customHeight="1" x14ac:dyDescent="0.45">
      <c r="A1166" s="298" t="s">
        <v>5649</v>
      </c>
      <c r="B1166" s="299" t="s">
        <v>2156</v>
      </c>
      <c r="D1166" s="316" t="s">
        <v>2832</v>
      </c>
      <c r="E1166" s="380" t="s">
        <v>2208</v>
      </c>
      <c r="F1166" s="391"/>
      <c r="G1166" s="388"/>
    </row>
    <row r="1167" spans="1:7" ht="39.75" customHeight="1" x14ac:dyDescent="0.45">
      <c r="A1167" s="298" t="s">
        <v>5650</v>
      </c>
      <c r="B1167" s="299" t="s">
        <v>2160</v>
      </c>
      <c r="D1167" s="316" t="s">
        <v>2833</v>
      </c>
      <c r="E1167" s="380" t="s">
        <v>2834</v>
      </c>
      <c r="F1167" s="391"/>
      <c r="G1167" s="388"/>
    </row>
    <row r="1168" spans="1:7" ht="39.75" customHeight="1" x14ac:dyDescent="0.45">
      <c r="A1168" s="298" t="s">
        <v>5651</v>
      </c>
      <c r="B1168" s="299" t="s">
        <v>2160</v>
      </c>
      <c r="D1168" s="316" t="s">
        <v>2835</v>
      </c>
      <c r="E1168" s="380" t="s">
        <v>2836</v>
      </c>
      <c r="F1168" s="391"/>
      <c r="G1168" s="388"/>
    </row>
    <row r="1169" spans="1:7" ht="39.75" customHeight="1" x14ac:dyDescent="0.45">
      <c r="A1169" s="298" t="s">
        <v>5652</v>
      </c>
      <c r="B1169" s="299" t="s">
        <v>2160</v>
      </c>
      <c r="D1169" s="316" t="s">
        <v>2837</v>
      </c>
      <c r="E1169" s="380" t="s">
        <v>2838</v>
      </c>
      <c r="F1169" s="391"/>
      <c r="G1169" s="388"/>
    </row>
    <row r="1170" spans="1:7" ht="39.75" customHeight="1" x14ac:dyDescent="0.45">
      <c r="A1170" s="298" t="s">
        <v>5653</v>
      </c>
      <c r="B1170" s="299" t="s">
        <v>2160</v>
      </c>
      <c r="D1170" s="316" t="s">
        <v>2839</v>
      </c>
      <c r="E1170" s="380" t="s">
        <v>2840</v>
      </c>
      <c r="F1170" s="391"/>
      <c r="G1170" s="388"/>
    </row>
    <row r="1171" spans="1:7" ht="39.75" customHeight="1" x14ac:dyDescent="0.45">
      <c r="A1171" s="298" t="s">
        <v>5654</v>
      </c>
      <c r="B1171" s="299" t="s">
        <v>578</v>
      </c>
      <c r="D1171" s="299" t="s">
        <v>2841</v>
      </c>
      <c r="E1171" s="380" t="s">
        <v>2842</v>
      </c>
      <c r="F1171" s="391"/>
      <c r="G1171" s="388"/>
    </row>
    <row r="1172" spans="1:7" ht="39.75" customHeight="1" x14ac:dyDescent="0.45">
      <c r="A1172" s="298" t="s">
        <v>5655</v>
      </c>
      <c r="B1172" s="299" t="s">
        <v>2153</v>
      </c>
      <c r="D1172" s="299" t="s">
        <v>2843</v>
      </c>
      <c r="E1172" s="380" t="s">
        <v>2844</v>
      </c>
      <c r="F1172" s="391"/>
      <c r="G1172" s="388"/>
    </row>
    <row r="1173" spans="1:7" ht="39.75" customHeight="1" x14ac:dyDescent="0.45">
      <c r="A1173" s="298" t="s">
        <v>5656</v>
      </c>
      <c r="B1173" s="299" t="s">
        <v>2153</v>
      </c>
      <c r="D1173" s="299" t="s">
        <v>2845</v>
      </c>
      <c r="E1173" s="380" t="s">
        <v>2846</v>
      </c>
      <c r="F1173" s="391"/>
      <c r="G1173" s="388"/>
    </row>
    <row r="1174" spans="1:7" ht="39.75" customHeight="1" x14ac:dyDescent="0.45">
      <c r="A1174" s="298" t="s">
        <v>5657</v>
      </c>
      <c r="B1174" s="299" t="s">
        <v>2180</v>
      </c>
      <c r="D1174" s="299" t="s">
        <v>2847</v>
      </c>
      <c r="E1174" s="380" t="s">
        <v>2848</v>
      </c>
      <c r="F1174" s="391"/>
      <c r="G1174" s="388"/>
    </row>
    <row r="1175" spans="1:7" ht="39.75" customHeight="1" x14ac:dyDescent="0.45">
      <c r="A1175" s="298" t="s">
        <v>5658</v>
      </c>
      <c r="B1175" s="299" t="s">
        <v>2180</v>
      </c>
      <c r="D1175" s="299" t="s">
        <v>2849</v>
      </c>
      <c r="E1175" s="380" t="s">
        <v>2850</v>
      </c>
      <c r="F1175" s="391"/>
      <c r="G1175" s="388"/>
    </row>
    <row r="1176" spans="1:7" ht="39.75" customHeight="1" x14ac:dyDescent="0.45">
      <c r="A1176" s="298" t="s">
        <v>5659</v>
      </c>
      <c r="B1176" s="299" t="s">
        <v>2156</v>
      </c>
      <c r="D1176" s="299" t="s">
        <v>2851</v>
      </c>
      <c r="E1176" s="380" t="s">
        <v>2852</v>
      </c>
      <c r="F1176" s="391"/>
      <c r="G1176" s="388"/>
    </row>
    <row r="1177" spans="1:7" ht="39.75" customHeight="1" x14ac:dyDescent="0.45">
      <c r="A1177" s="298" t="s">
        <v>5660</v>
      </c>
      <c r="B1177" s="299" t="s">
        <v>2187</v>
      </c>
      <c r="D1177" s="299" t="s">
        <v>2853</v>
      </c>
      <c r="E1177" s="380" t="s">
        <v>2854</v>
      </c>
      <c r="F1177" s="391"/>
      <c r="G1177" s="388"/>
    </row>
    <row r="1178" spans="1:7" ht="39.75" customHeight="1" x14ac:dyDescent="0.45">
      <c r="A1178" s="298" t="s">
        <v>5661</v>
      </c>
      <c r="B1178" s="299" t="s">
        <v>604</v>
      </c>
      <c r="D1178" s="299" t="s">
        <v>2855</v>
      </c>
      <c r="E1178" s="380" t="s">
        <v>2856</v>
      </c>
      <c r="F1178" s="391"/>
      <c r="G1178" s="388"/>
    </row>
    <row r="1179" spans="1:7" ht="39.75" customHeight="1" x14ac:dyDescent="0.45">
      <c r="A1179" s="298" t="s">
        <v>5662</v>
      </c>
      <c r="B1179" s="299" t="s">
        <v>604</v>
      </c>
      <c r="D1179" s="299" t="s">
        <v>2857</v>
      </c>
      <c r="E1179" s="380" t="s">
        <v>2858</v>
      </c>
      <c r="F1179" s="391"/>
      <c r="G1179" s="388"/>
    </row>
    <row r="1180" spans="1:7" ht="39.75" customHeight="1" x14ac:dyDescent="0.45">
      <c r="A1180" s="298" t="s">
        <v>5663</v>
      </c>
      <c r="B1180" s="299" t="s">
        <v>578</v>
      </c>
      <c r="D1180" s="316" t="s">
        <v>2859</v>
      </c>
      <c r="E1180" s="380" t="s">
        <v>2860</v>
      </c>
      <c r="F1180" s="391"/>
      <c r="G1180" s="388"/>
    </row>
    <row r="1181" spans="1:7" ht="39.75" customHeight="1" x14ac:dyDescent="0.45">
      <c r="A1181" s="298" t="s">
        <v>5664</v>
      </c>
      <c r="B1181" s="299" t="s">
        <v>2153</v>
      </c>
      <c r="D1181" s="316" t="s">
        <v>2861</v>
      </c>
      <c r="E1181" s="380" t="s">
        <v>2862</v>
      </c>
      <c r="F1181" s="391"/>
      <c r="G1181" s="388"/>
    </row>
    <row r="1182" spans="1:7" ht="39.75" customHeight="1" x14ac:dyDescent="0.45">
      <c r="A1182" s="298" t="s">
        <v>5665</v>
      </c>
      <c r="B1182" s="299" t="s">
        <v>2180</v>
      </c>
      <c r="D1182" s="316" t="s">
        <v>2863</v>
      </c>
      <c r="E1182" s="380" t="s">
        <v>2864</v>
      </c>
      <c r="F1182" s="391"/>
      <c r="G1182" s="388"/>
    </row>
    <row r="1183" spans="1:7" ht="39.75" customHeight="1" x14ac:dyDescent="0.45">
      <c r="A1183" s="298" t="s">
        <v>5666</v>
      </c>
      <c r="B1183" s="299" t="s">
        <v>2180</v>
      </c>
      <c r="D1183" s="299" t="s">
        <v>2865</v>
      </c>
      <c r="E1183" s="380" t="s">
        <v>2866</v>
      </c>
      <c r="F1183" s="391"/>
      <c r="G1183" s="388"/>
    </row>
    <row r="1184" spans="1:7" ht="39.75" customHeight="1" x14ac:dyDescent="0.45">
      <c r="A1184" s="298" t="s">
        <v>5667</v>
      </c>
      <c r="B1184" s="299" t="s">
        <v>2187</v>
      </c>
      <c r="D1184" s="299" t="s">
        <v>2867</v>
      </c>
      <c r="E1184" s="380" t="s">
        <v>2868</v>
      </c>
      <c r="F1184" s="391"/>
      <c r="G1184" s="388"/>
    </row>
    <row r="1185" spans="1:8" ht="39.75" customHeight="1" x14ac:dyDescent="0.45">
      <c r="A1185" s="298" t="s">
        <v>5668</v>
      </c>
      <c r="B1185" s="299" t="s">
        <v>604</v>
      </c>
      <c r="D1185" s="299" t="s">
        <v>2869</v>
      </c>
      <c r="E1185" s="380" t="s">
        <v>2870</v>
      </c>
      <c r="F1185" s="391"/>
      <c r="G1185" s="388"/>
    </row>
    <row r="1186" spans="1:8" ht="39.75" customHeight="1" x14ac:dyDescent="0.45">
      <c r="A1186" s="298" t="s">
        <v>5669</v>
      </c>
      <c r="B1186" s="299" t="s">
        <v>578</v>
      </c>
      <c r="D1186" s="316" t="s">
        <v>2871</v>
      </c>
      <c r="E1186" s="380" t="s">
        <v>2872</v>
      </c>
      <c r="F1186" s="391"/>
      <c r="G1186" s="388"/>
    </row>
    <row r="1187" spans="1:8" ht="39.75" customHeight="1" x14ac:dyDescent="0.45">
      <c r="A1187" s="298" t="s">
        <v>5670</v>
      </c>
      <c r="B1187" s="299" t="s">
        <v>2153</v>
      </c>
      <c r="D1187" s="299" t="s">
        <v>2873</v>
      </c>
      <c r="E1187" s="380" t="s">
        <v>2874</v>
      </c>
      <c r="F1187" s="391"/>
      <c r="G1187" s="388"/>
    </row>
    <row r="1188" spans="1:8" ht="39.75" customHeight="1" x14ac:dyDescent="0.45">
      <c r="A1188" s="298" t="s">
        <v>5671</v>
      </c>
      <c r="B1188" s="299" t="s">
        <v>2153</v>
      </c>
      <c r="D1188" s="299" t="s">
        <v>2875</v>
      </c>
      <c r="E1188" s="380" t="s">
        <v>2876</v>
      </c>
      <c r="F1188" s="391"/>
      <c r="G1188" s="388"/>
    </row>
    <row r="1189" spans="1:8" ht="39.75" customHeight="1" x14ac:dyDescent="0.45">
      <c r="A1189" s="298" t="s">
        <v>5672</v>
      </c>
      <c r="B1189" s="299" t="s">
        <v>2180</v>
      </c>
      <c r="D1189" s="299" t="s">
        <v>2877</v>
      </c>
      <c r="E1189" s="380" t="s">
        <v>2878</v>
      </c>
      <c r="F1189" s="391"/>
      <c r="G1189" s="388"/>
    </row>
    <row r="1190" spans="1:8" ht="39.75" customHeight="1" x14ac:dyDescent="0.45">
      <c r="A1190" s="298" t="s">
        <v>5673</v>
      </c>
      <c r="B1190" s="299" t="s">
        <v>2180</v>
      </c>
      <c r="D1190" s="299" t="s">
        <v>2879</v>
      </c>
      <c r="E1190" s="380" t="s">
        <v>2880</v>
      </c>
      <c r="F1190" s="391"/>
      <c r="G1190" s="388"/>
    </row>
    <row r="1191" spans="1:8" ht="39.75" customHeight="1" x14ac:dyDescent="0.45">
      <c r="A1191" s="298" t="s">
        <v>5674</v>
      </c>
      <c r="B1191" s="299" t="s">
        <v>2187</v>
      </c>
      <c r="D1191" s="316" t="s">
        <v>2881</v>
      </c>
      <c r="E1191" s="380" t="s">
        <v>2882</v>
      </c>
      <c r="F1191" s="391"/>
      <c r="G1191" s="388"/>
    </row>
    <row r="1192" spans="1:8" ht="39.75" customHeight="1" x14ac:dyDescent="0.45">
      <c r="A1192" s="298" t="s">
        <v>5675</v>
      </c>
      <c r="B1192" s="299" t="s">
        <v>604</v>
      </c>
      <c r="D1192" s="299" t="s">
        <v>2883</v>
      </c>
      <c r="E1192" s="380" t="s">
        <v>2884</v>
      </c>
      <c r="F1192" s="391"/>
      <c r="G1192" s="388"/>
    </row>
    <row r="1193" spans="1:8" ht="39.75" customHeight="1" x14ac:dyDescent="0.45">
      <c r="A1193" s="298" t="s">
        <v>5676</v>
      </c>
      <c r="B1193" s="299" t="s">
        <v>604</v>
      </c>
      <c r="D1193" s="299" t="s">
        <v>2885</v>
      </c>
      <c r="E1193" s="380" t="s">
        <v>2886</v>
      </c>
      <c r="F1193" s="391"/>
      <c r="G1193" s="388"/>
    </row>
    <row r="1194" spans="1:8" ht="39.75" customHeight="1" x14ac:dyDescent="0.45">
      <c r="A1194" s="298" t="s">
        <v>5677</v>
      </c>
      <c r="B1194" s="299" t="s">
        <v>578</v>
      </c>
      <c r="D1194" s="299" t="s">
        <v>2887</v>
      </c>
      <c r="E1194" s="380" t="s">
        <v>2251</v>
      </c>
      <c r="F1194" s="391"/>
      <c r="G1194" s="391"/>
      <c r="H1194" s="388"/>
    </row>
    <row r="1195" spans="1:8" ht="39.75" customHeight="1" x14ac:dyDescent="0.45">
      <c r="A1195" s="298" t="s">
        <v>5678</v>
      </c>
      <c r="B1195" s="299" t="s">
        <v>578</v>
      </c>
      <c r="D1195" s="299" t="s">
        <v>2888</v>
      </c>
      <c r="E1195" s="380" t="s">
        <v>2253</v>
      </c>
      <c r="F1195" s="391"/>
      <c r="G1195" s="391"/>
      <c r="H1195" s="388"/>
    </row>
    <row r="1196" spans="1:8" ht="39.75" customHeight="1" x14ac:dyDescent="0.45">
      <c r="A1196" s="298" t="s">
        <v>5679</v>
      </c>
      <c r="B1196" s="299" t="s">
        <v>578</v>
      </c>
      <c r="D1196" s="299" t="s">
        <v>2889</v>
      </c>
      <c r="E1196" s="380" t="s">
        <v>2890</v>
      </c>
      <c r="F1196" s="391"/>
      <c r="G1196" s="391"/>
      <c r="H1196" s="388"/>
    </row>
    <row r="1197" spans="1:8" ht="39.75" customHeight="1" x14ac:dyDescent="0.45">
      <c r="A1197" s="298" t="s">
        <v>5680</v>
      </c>
      <c r="B1197" s="299" t="s">
        <v>578</v>
      </c>
      <c r="D1197" s="299" t="s">
        <v>2891</v>
      </c>
      <c r="E1197" s="380" t="s">
        <v>2268</v>
      </c>
      <c r="F1197" s="391"/>
      <c r="G1197" s="391"/>
      <c r="H1197" s="388"/>
    </row>
    <row r="1198" spans="1:8" ht="39.75" customHeight="1" x14ac:dyDescent="0.45">
      <c r="A1198" s="298" t="s">
        <v>5681</v>
      </c>
      <c r="B1198" s="299" t="s">
        <v>578</v>
      </c>
      <c r="D1198" s="299" t="s">
        <v>2892</v>
      </c>
      <c r="E1198" s="380" t="s">
        <v>2263</v>
      </c>
      <c r="F1198" s="391"/>
      <c r="G1198" s="391"/>
      <c r="H1198" s="388"/>
    </row>
    <row r="1199" spans="1:8" ht="39.75" customHeight="1" x14ac:dyDescent="0.45">
      <c r="A1199" s="298" t="s">
        <v>5682</v>
      </c>
      <c r="B1199" s="299" t="s">
        <v>2153</v>
      </c>
      <c r="D1199" s="299" t="s">
        <v>2893</v>
      </c>
      <c r="E1199" s="380" t="s">
        <v>2894</v>
      </c>
      <c r="F1199" s="391"/>
      <c r="G1199" s="391"/>
      <c r="H1199" s="388"/>
    </row>
    <row r="1200" spans="1:8" ht="39.75" customHeight="1" x14ac:dyDescent="0.45">
      <c r="A1200" s="298" t="s">
        <v>5683</v>
      </c>
      <c r="B1200" s="299" t="s">
        <v>2153</v>
      </c>
      <c r="D1200" s="299" t="s">
        <v>2895</v>
      </c>
      <c r="E1200" s="380" t="s">
        <v>2257</v>
      </c>
      <c r="F1200" s="391"/>
      <c r="G1200" s="391"/>
      <c r="H1200" s="388"/>
    </row>
    <row r="1201" spans="1:8" ht="39.75" customHeight="1" x14ac:dyDescent="0.45">
      <c r="A1201" s="298" t="s">
        <v>5684</v>
      </c>
      <c r="B1201" s="299" t="s">
        <v>2153</v>
      </c>
      <c r="D1201" s="299" t="s">
        <v>2896</v>
      </c>
      <c r="E1201" s="380" t="s">
        <v>2897</v>
      </c>
      <c r="F1201" s="391"/>
      <c r="G1201" s="391"/>
      <c r="H1201" s="388"/>
    </row>
    <row r="1202" spans="1:8" ht="39.75" customHeight="1" x14ac:dyDescent="0.45">
      <c r="A1202" s="298" t="s">
        <v>5685</v>
      </c>
      <c r="B1202" s="299" t="s">
        <v>594</v>
      </c>
      <c r="D1202" s="299" t="s">
        <v>2898</v>
      </c>
      <c r="E1202" s="380" t="s">
        <v>2899</v>
      </c>
      <c r="F1202" s="391"/>
      <c r="G1202" s="391"/>
      <c r="H1202" s="388"/>
    </row>
    <row r="1203" spans="1:8" ht="39.75" customHeight="1" thickBot="1" x14ac:dyDescent="0.5">
      <c r="A1203" s="298" t="s">
        <v>5686</v>
      </c>
      <c r="B1203" s="299" t="s">
        <v>594</v>
      </c>
      <c r="D1203" s="299" t="s">
        <v>2900</v>
      </c>
      <c r="E1203" s="380" t="s">
        <v>2901</v>
      </c>
      <c r="F1203" s="391"/>
      <c r="G1203" s="391"/>
      <c r="H1203" s="388"/>
    </row>
    <row r="1204" spans="1:8" ht="39.75" customHeight="1" x14ac:dyDescent="0.45">
      <c r="A1204" s="298" t="s">
        <v>5687</v>
      </c>
      <c r="B1204" s="320" t="s">
        <v>4378</v>
      </c>
      <c r="C1204" s="321"/>
      <c r="D1204" s="321" t="s">
        <v>4379</v>
      </c>
      <c r="E1204" s="341" t="s">
        <v>4380</v>
      </c>
      <c r="F1204" s="391"/>
      <c r="G1204" s="391"/>
      <c r="H1204" s="388"/>
    </row>
    <row r="1205" spans="1:8" ht="39.75" customHeight="1" x14ac:dyDescent="0.45">
      <c r="A1205" s="298" t="s">
        <v>5688</v>
      </c>
      <c r="B1205" s="299" t="s">
        <v>578</v>
      </c>
      <c r="D1205" s="299" t="s">
        <v>2902</v>
      </c>
      <c r="E1205" s="380" t="s">
        <v>2287</v>
      </c>
      <c r="F1205" s="391"/>
      <c r="G1205" s="391"/>
      <c r="H1205" s="388"/>
    </row>
    <row r="1206" spans="1:8" ht="39.75" customHeight="1" x14ac:dyDescent="0.45">
      <c r="A1206" s="298" t="s">
        <v>5689</v>
      </c>
      <c r="B1206" s="299" t="s">
        <v>578</v>
      </c>
      <c r="D1206" s="299" t="s">
        <v>2903</v>
      </c>
      <c r="E1206" s="380" t="s">
        <v>2289</v>
      </c>
      <c r="F1206" s="391"/>
      <c r="G1206" s="391"/>
      <c r="H1206" s="388"/>
    </row>
    <row r="1207" spans="1:8" ht="39.75" customHeight="1" x14ac:dyDescent="0.45">
      <c r="A1207" s="298" t="s">
        <v>5690</v>
      </c>
      <c r="B1207" s="299" t="s">
        <v>578</v>
      </c>
      <c r="D1207" s="299" t="s">
        <v>2904</v>
      </c>
      <c r="E1207" s="380" t="s">
        <v>2905</v>
      </c>
      <c r="F1207" s="391"/>
      <c r="G1207" s="391"/>
      <c r="H1207" s="388"/>
    </row>
    <row r="1208" spans="1:8" ht="39.75" customHeight="1" x14ac:dyDescent="0.45">
      <c r="A1208" s="298" t="s">
        <v>5691</v>
      </c>
      <c r="B1208" s="299" t="s">
        <v>578</v>
      </c>
      <c r="D1208" s="299" t="s">
        <v>2906</v>
      </c>
      <c r="E1208" s="380" t="s">
        <v>2297</v>
      </c>
      <c r="F1208" s="391"/>
      <c r="G1208" s="391"/>
      <c r="H1208" s="388"/>
    </row>
    <row r="1209" spans="1:8" ht="39.75" customHeight="1" x14ac:dyDescent="0.45">
      <c r="A1209" s="298" t="s">
        <v>5692</v>
      </c>
      <c r="B1209" s="299" t="s">
        <v>578</v>
      </c>
      <c r="D1209" s="299" t="s">
        <v>2907</v>
      </c>
      <c r="E1209" s="380" t="s">
        <v>2293</v>
      </c>
      <c r="F1209" s="391"/>
      <c r="G1209" s="391"/>
      <c r="H1209" s="388"/>
    </row>
    <row r="1210" spans="1:8" ht="39.75" customHeight="1" x14ac:dyDescent="0.45">
      <c r="A1210" s="298" t="s">
        <v>5693</v>
      </c>
      <c r="B1210" s="299" t="s">
        <v>2153</v>
      </c>
      <c r="D1210" s="299" t="s">
        <v>2908</v>
      </c>
      <c r="E1210" s="380" t="s">
        <v>2909</v>
      </c>
      <c r="F1210" s="391"/>
      <c r="G1210" s="391"/>
      <c r="H1210" s="388"/>
    </row>
    <row r="1211" spans="1:8" ht="39.75" customHeight="1" x14ac:dyDescent="0.45">
      <c r="A1211" s="298" t="s">
        <v>5694</v>
      </c>
      <c r="B1211" s="299" t="s">
        <v>2153</v>
      </c>
      <c r="D1211" s="299" t="s">
        <v>2910</v>
      </c>
      <c r="E1211" s="380" t="s">
        <v>2911</v>
      </c>
      <c r="F1211" s="391"/>
      <c r="G1211" s="391"/>
      <c r="H1211" s="388"/>
    </row>
    <row r="1212" spans="1:8" ht="39.75" customHeight="1" x14ac:dyDescent="0.45">
      <c r="A1212" s="298" t="s">
        <v>5695</v>
      </c>
      <c r="B1212" s="299" t="s">
        <v>2153</v>
      </c>
      <c r="D1212" s="299" t="s">
        <v>2912</v>
      </c>
      <c r="E1212" s="380" t="s">
        <v>2913</v>
      </c>
      <c r="F1212" s="391"/>
      <c r="G1212" s="391"/>
      <c r="H1212" s="388"/>
    </row>
    <row r="1213" spans="1:8" ht="39.75" customHeight="1" x14ac:dyDescent="0.45">
      <c r="A1213" s="298" t="s">
        <v>5696</v>
      </c>
      <c r="B1213" s="299" t="s">
        <v>2153</v>
      </c>
      <c r="D1213" s="299" t="s">
        <v>2914</v>
      </c>
      <c r="E1213" s="380" t="s">
        <v>2915</v>
      </c>
      <c r="F1213" s="391"/>
      <c r="G1213" s="391"/>
      <c r="H1213" s="388"/>
    </row>
    <row r="1214" spans="1:8" ht="39.75" customHeight="1" x14ac:dyDescent="0.45">
      <c r="A1214" s="298" t="s">
        <v>5697</v>
      </c>
      <c r="B1214" s="299" t="s">
        <v>2266</v>
      </c>
      <c r="D1214" s="299" t="s">
        <v>2916</v>
      </c>
      <c r="E1214" s="380" t="s">
        <v>2917</v>
      </c>
      <c r="F1214" s="391"/>
      <c r="G1214" s="391"/>
      <c r="H1214" s="388"/>
    </row>
    <row r="1215" spans="1:8" ht="39.75" customHeight="1" x14ac:dyDescent="0.45">
      <c r="A1215" s="298" t="s">
        <v>5698</v>
      </c>
      <c r="B1215" s="299" t="s">
        <v>2266</v>
      </c>
      <c r="D1215" s="299" t="s">
        <v>2918</v>
      </c>
      <c r="E1215" s="380" t="s">
        <v>2919</v>
      </c>
      <c r="F1215" s="391"/>
      <c r="G1215" s="391"/>
      <c r="H1215" s="388"/>
    </row>
    <row r="1216" spans="1:8" ht="39.75" customHeight="1" x14ac:dyDescent="0.45">
      <c r="A1216" s="298" t="s">
        <v>5699</v>
      </c>
      <c r="B1216" s="299" t="s">
        <v>2266</v>
      </c>
      <c r="D1216" s="299" t="s">
        <v>2920</v>
      </c>
      <c r="E1216" s="380" t="s">
        <v>2921</v>
      </c>
      <c r="F1216" s="391"/>
      <c r="G1216" s="391"/>
      <c r="H1216" s="388"/>
    </row>
    <row r="1217" spans="1:8" ht="39.75" customHeight="1" x14ac:dyDescent="0.45">
      <c r="A1217" s="298" t="s">
        <v>5700</v>
      </c>
      <c r="B1217" s="299" t="s">
        <v>594</v>
      </c>
      <c r="D1217" s="299" t="s">
        <v>9148</v>
      </c>
      <c r="E1217" s="380" t="s">
        <v>2922</v>
      </c>
      <c r="F1217" s="391"/>
      <c r="G1217" s="388"/>
    </row>
    <row r="1218" spans="1:8" ht="39.75" customHeight="1" x14ac:dyDescent="0.45">
      <c r="A1218" s="298" t="s">
        <v>5701</v>
      </c>
      <c r="B1218" s="299" t="s">
        <v>594</v>
      </c>
      <c r="D1218" s="299" t="s">
        <v>9149</v>
      </c>
      <c r="E1218" s="380" t="s">
        <v>2923</v>
      </c>
      <c r="F1218" s="391"/>
      <c r="G1218" s="388"/>
    </row>
    <row r="1219" spans="1:8" ht="39.75" customHeight="1" x14ac:dyDescent="0.45">
      <c r="A1219" s="298" t="s">
        <v>5702</v>
      </c>
      <c r="B1219" s="299" t="s">
        <v>594</v>
      </c>
      <c r="D1219" s="299" t="s">
        <v>9150</v>
      </c>
      <c r="E1219" s="380" t="s">
        <v>2924</v>
      </c>
      <c r="F1219" s="391"/>
      <c r="G1219" s="388"/>
    </row>
    <row r="1220" spans="1:8" ht="39.75" customHeight="1" x14ac:dyDescent="0.45">
      <c r="A1220" s="298" t="s">
        <v>5703</v>
      </c>
      <c r="B1220" s="299" t="s">
        <v>604</v>
      </c>
      <c r="D1220" s="299" t="s">
        <v>2925</v>
      </c>
      <c r="E1220" s="380" t="s">
        <v>2293</v>
      </c>
      <c r="F1220" s="391"/>
      <c r="G1220" s="388"/>
    </row>
    <row r="1221" spans="1:8" ht="39.75" customHeight="1" x14ac:dyDescent="0.45">
      <c r="A1221" s="298" t="s">
        <v>5704</v>
      </c>
      <c r="B1221" s="299" t="s">
        <v>578</v>
      </c>
      <c r="D1221" s="299" t="s">
        <v>2926</v>
      </c>
      <c r="E1221" s="380" t="s">
        <v>2927</v>
      </c>
      <c r="F1221" s="391"/>
      <c r="G1221" s="388"/>
    </row>
    <row r="1222" spans="1:8" ht="39.75" customHeight="1" x14ac:dyDescent="0.45">
      <c r="A1222" s="298" t="s">
        <v>5705</v>
      </c>
      <c r="B1222" s="299" t="s">
        <v>578</v>
      </c>
      <c r="D1222" s="316" t="s">
        <v>2928</v>
      </c>
      <c r="E1222" s="380" t="s">
        <v>2929</v>
      </c>
      <c r="F1222" s="391"/>
      <c r="G1222" s="388"/>
    </row>
    <row r="1223" spans="1:8" ht="39.75" customHeight="1" x14ac:dyDescent="0.45">
      <c r="A1223" s="298" t="s">
        <v>5706</v>
      </c>
      <c r="B1223" s="299" t="s">
        <v>578</v>
      </c>
      <c r="D1223" s="299" t="s">
        <v>2930</v>
      </c>
      <c r="E1223" s="380" t="s">
        <v>2931</v>
      </c>
      <c r="F1223" s="391"/>
      <c r="G1223" s="388"/>
    </row>
    <row r="1224" spans="1:8" ht="39.75" customHeight="1" x14ac:dyDescent="0.45">
      <c r="A1224" s="298" t="s">
        <v>5707</v>
      </c>
      <c r="B1224" s="299" t="s">
        <v>578</v>
      </c>
      <c r="D1224" s="299" t="s">
        <v>2932</v>
      </c>
      <c r="E1224" s="380" t="s">
        <v>2933</v>
      </c>
      <c r="F1224" s="391"/>
      <c r="G1224" s="388"/>
    </row>
    <row r="1225" spans="1:8" ht="39.75" customHeight="1" x14ac:dyDescent="0.45">
      <c r="A1225" s="298" t="s">
        <v>5708</v>
      </c>
      <c r="B1225" s="299" t="s">
        <v>2153</v>
      </c>
      <c r="D1225" s="299" t="s">
        <v>2934</v>
      </c>
      <c r="E1225" s="380" t="s">
        <v>2935</v>
      </c>
      <c r="F1225" s="391"/>
      <c r="G1225" s="388"/>
    </row>
    <row r="1226" spans="1:8" ht="39.75" customHeight="1" x14ac:dyDescent="0.45">
      <c r="A1226" s="298" t="s">
        <v>5709</v>
      </c>
      <c r="B1226" s="299" t="s">
        <v>2153</v>
      </c>
      <c r="D1226" s="299" t="s">
        <v>2936</v>
      </c>
      <c r="E1226" s="380" t="s">
        <v>2937</v>
      </c>
      <c r="F1226" s="391"/>
      <c r="G1226" s="388"/>
    </row>
    <row r="1227" spans="1:8" ht="39.75" customHeight="1" x14ac:dyDescent="0.45">
      <c r="A1227" s="298" t="s">
        <v>5710</v>
      </c>
      <c r="B1227" s="299" t="s">
        <v>2153</v>
      </c>
      <c r="D1227" s="316" t="s">
        <v>2938</v>
      </c>
      <c r="E1227" s="380" t="s">
        <v>2939</v>
      </c>
      <c r="F1227" s="391"/>
      <c r="G1227" s="388"/>
    </row>
    <row r="1228" spans="1:8" ht="39.75" customHeight="1" x14ac:dyDescent="0.45">
      <c r="A1228" s="298" t="s">
        <v>5711</v>
      </c>
      <c r="B1228" s="299" t="s">
        <v>2266</v>
      </c>
      <c r="D1228" s="299" t="s">
        <v>2940</v>
      </c>
      <c r="E1228" s="380" t="s">
        <v>2941</v>
      </c>
      <c r="F1228" s="391"/>
      <c r="G1228" s="391"/>
      <c r="H1228" s="388"/>
    </row>
    <row r="1229" spans="1:8" ht="39.75" customHeight="1" x14ac:dyDescent="0.45">
      <c r="A1229" s="298" t="s">
        <v>5712</v>
      </c>
      <c r="B1229" s="299" t="s">
        <v>2266</v>
      </c>
      <c r="D1229" s="299" t="s">
        <v>2942</v>
      </c>
      <c r="E1229" s="380" t="s">
        <v>2943</v>
      </c>
      <c r="F1229" s="391"/>
      <c r="G1229" s="391"/>
      <c r="H1229" s="388"/>
    </row>
    <row r="1230" spans="1:8" ht="39.75" customHeight="1" x14ac:dyDescent="0.45">
      <c r="A1230" s="298" t="s">
        <v>5713</v>
      </c>
      <c r="B1230" s="299" t="s">
        <v>2266</v>
      </c>
      <c r="D1230" s="299" t="s">
        <v>2944</v>
      </c>
      <c r="E1230" s="380" t="s">
        <v>2945</v>
      </c>
      <c r="F1230" s="391"/>
      <c r="G1230" s="391"/>
      <c r="H1230" s="388"/>
    </row>
    <row r="1231" spans="1:8" ht="39.75" customHeight="1" x14ac:dyDescent="0.45">
      <c r="A1231" s="298" t="s">
        <v>5714</v>
      </c>
      <c r="B1231" s="299" t="s">
        <v>594</v>
      </c>
      <c r="D1231" s="299" t="s">
        <v>9151</v>
      </c>
      <c r="E1231" s="380" t="s">
        <v>2946</v>
      </c>
      <c r="F1231" s="391"/>
      <c r="G1231" s="391"/>
      <c r="H1231" s="388"/>
    </row>
    <row r="1232" spans="1:8" ht="39.75" customHeight="1" x14ac:dyDescent="0.45">
      <c r="A1232" s="298" t="s">
        <v>5715</v>
      </c>
      <c r="B1232" s="299" t="s">
        <v>594</v>
      </c>
      <c r="D1232" s="299" t="s">
        <v>2947</v>
      </c>
      <c r="E1232" s="380" t="s">
        <v>2948</v>
      </c>
      <c r="F1232" s="391"/>
      <c r="G1232" s="391"/>
      <c r="H1232" s="388"/>
    </row>
    <row r="1233" spans="1:8" ht="39.75" customHeight="1" x14ac:dyDescent="0.45">
      <c r="A1233" s="298" t="s">
        <v>5716</v>
      </c>
      <c r="B1233" s="299" t="s">
        <v>604</v>
      </c>
      <c r="D1233" s="299" t="s">
        <v>2949</v>
      </c>
      <c r="E1233" s="380" t="s">
        <v>2933</v>
      </c>
      <c r="F1233" s="391"/>
      <c r="G1233" s="391"/>
      <c r="H1233" s="388"/>
    </row>
    <row r="1234" spans="1:8" ht="39.75" customHeight="1" x14ac:dyDescent="0.45">
      <c r="A1234" s="298" t="s">
        <v>5717</v>
      </c>
      <c r="B1234" s="299" t="s">
        <v>578</v>
      </c>
      <c r="D1234" s="299" t="s">
        <v>2950</v>
      </c>
      <c r="E1234" s="380" t="s">
        <v>2314</v>
      </c>
      <c r="F1234" s="391"/>
      <c r="G1234" s="391"/>
      <c r="H1234" s="388"/>
    </row>
    <row r="1235" spans="1:8" ht="39.75" customHeight="1" x14ac:dyDescent="0.45">
      <c r="A1235" s="298" t="s">
        <v>5718</v>
      </c>
      <c r="B1235" s="299" t="s">
        <v>578</v>
      </c>
      <c r="D1235" s="299" t="s">
        <v>2951</v>
      </c>
      <c r="E1235" s="380" t="s">
        <v>2316</v>
      </c>
      <c r="F1235" s="391"/>
      <c r="G1235" s="391"/>
      <c r="H1235" s="388"/>
    </row>
    <row r="1236" spans="1:8" ht="39.75" customHeight="1" x14ac:dyDescent="0.45">
      <c r="A1236" s="298" t="s">
        <v>5719</v>
      </c>
      <c r="B1236" s="299" t="s">
        <v>578</v>
      </c>
      <c r="D1236" s="299" t="s">
        <v>2952</v>
      </c>
      <c r="E1236" s="380" t="s">
        <v>2953</v>
      </c>
      <c r="F1236" s="391"/>
      <c r="G1236" s="391"/>
      <c r="H1236" s="388"/>
    </row>
    <row r="1237" spans="1:8" ht="39.75" customHeight="1" x14ac:dyDescent="0.45">
      <c r="A1237" s="298" t="s">
        <v>5720</v>
      </c>
      <c r="B1237" s="299" t="s">
        <v>578</v>
      </c>
      <c r="D1237" s="299" t="s">
        <v>2954</v>
      </c>
      <c r="E1237" s="380" t="s">
        <v>2955</v>
      </c>
      <c r="F1237" s="391"/>
      <c r="G1237" s="391"/>
      <c r="H1237" s="388"/>
    </row>
    <row r="1238" spans="1:8" ht="39.75" customHeight="1" x14ac:dyDescent="0.45">
      <c r="A1238" s="298" t="s">
        <v>5721</v>
      </c>
      <c r="B1238" s="299" t="s">
        <v>578</v>
      </c>
      <c r="D1238" s="299" t="s">
        <v>2956</v>
      </c>
      <c r="E1238" s="380" t="s">
        <v>2957</v>
      </c>
      <c r="F1238" s="391"/>
      <c r="G1238" s="391"/>
      <c r="H1238" s="388"/>
    </row>
    <row r="1239" spans="1:8" ht="39.75" customHeight="1" x14ac:dyDescent="0.45">
      <c r="A1239" s="298" t="s">
        <v>5722</v>
      </c>
      <c r="B1239" s="299" t="s">
        <v>2153</v>
      </c>
      <c r="D1239" s="299" t="s">
        <v>2958</v>
      </c>
      <c r="E1239" s="380" t="s">
        <v>2959</v>
      </c>
      <c r="F1239" s="391"/>
      <c r="G1239" s="391"/>
      <c r="H1239" s="388"/>
    </row>
    <row r="1240" spans="1:8" ht="39.75" customHeight="1" x14ac:dyDescent="0.45">
      <c r="A1240" s="298" t="s">
        <v>5723</v>
      </c>
      <c r="B1240" s="299" t="s">
        <v>2153</v>
      </c>
      <c r="D1240" s="299" t="s">
        <v>2960</v>
      </c>
      <c r="E1240" s="380" t="s">
        <v>2961</v>
      </c>
      <c r="F1240" s="391"/>
      <c r="G1240" s="391"/>
      <c r="H1240" s="388"/>
    </row>
    <row r="1241" spans="1:8" ht="39.75" customHeight="1" x14ac:dyDescent="0.45">
      <c r="A1241" s="298" t="s">
        <v>5724</v>
      </c>
      <c r="B1241" s="299" t="s">
        <v>2153</v>
      </c>
      <c r="D1241" s="299" t="s">
        <v>2962</v>
      </c>
      <c r="E1241" s="380" t="s">
        <v>2963</v>
      </c>
      <c r="F1241" s="391"/>
      <c r="G1241" s="391"/>
      <c r="H1241" s="388"/>
    </row>
    <row r="1242" spans="1:8" ht="39.75" customHeight="1" x14ac:dyDescent="0.45">
      <c r="A1242" s="298" t="s">
        <v>5725</v>
      </c>
      <c r="B1242" s="299" t="s">
        <v>2266</v>
      </c>
      <c r="D1242" s="299" t="s">
        <v>2964</v>
      </c>
      <c r="E1242" s="380" t="s">
        <v>2965</v>
      </c>
      <c r="F1242" s="391"/>
      <c r="G1242" s="391"/>
      <c r="H1242" s="388"/>
    </row>
    <row r="1243" spans="1:8" ht="39.75" customHeight="1" x14ac:dyDescent="0.45">
      <c r="A1243" s="298" t="s">
        <v>5726</v>
      </c>
      <c r="B1243" s="299" t="s">
        <v>2266</v>
      </c>
      <c r="D1243" s="299" t="s">
        <v>2966</v>
      </c>
      <c r="E1243" s="380" t="s">
        <v>2967</v>
      </c>
      <c r="F1243" s="391"/>
      <c r="G1243" s="391"/>
      <c r="H1243" s="388"/>
    </row>
    <row r="1244" spans="1:8" ht="39.75" customHeight="1" x14ac:dyDescent="0.45">
      <c r="A1244" s="298" t="s">
        <v>5727</v>
      </c>
      <c r="B1244" s="299" t="s">
        <v>2266</v>
      </c>
      <c r="D1244" s="299" t="s">
        <v>2968</v>
      </c>
      <c r="E1244" s="380" t="s">
        <v>2969</v>
      </c>
      <c r="F1244" s="391"/>
      <c r="G1244" s="391"/>
      <c r="H1244" s="388"/>
    </row>
    <row r="1245" spans="1:8" ht="39.75" customHeight="1" x14ac:dyDescent="0.45">
      <c r="A1245" s="298" t="s">
        <v>5728</v>
      </c>
      <c r="B1245" s="299" t="s">
        <v>594</v>
      </c>
      <c r="D1245" s="299" t="s">
        <v>2970</v>
      </c>
      <c r="E1245" s="380" t="s">
        <v>2971</v>
      </c>
      <c r="F1245" s="391"/>
      <c r="G1245" s="391"/>
      <c r="H1245" s="388"/>
    </row>
    <row r="1246" spans="1:8" ht="39.75" customHeight="1" x14ac:dyDescent="0.45">
      <c r="A1246" s="298" t="s">
        <v>5729</v>
      </c>
      <c r="B1246" s="299" t="s">
        <v>594</v>
      </c>
      <c r="D1246" s="299" t="s">
        <v>2972</v>
      </c>
      <c r="E1246" s="380" t="s">
        <v>2973</v>
      </c>
      <c r="F1246" s="391"/>
      <c r="G1246" s="391"/>
      <c r="H1246" s="388"/>
    </row>
    <row r="1247" spans="1:8" ht="39.75" customHeight="1" x14ac:dyDescent="0.45">
      <c r="A1247" s="298" t="s">
        <v>5730</v>
      </c>
      <c r="B1247" s="299" t="s">
        <v>594</v>
      </c>
      <c r="D1247" s="299" t="s">
        <v>2974</v>
      </c>
      <c r="E1247" s="380" t="s">
        <v>2975</v>
      </c>
      <c r="F1247" s="391"/>
      <c r="G1247" s="391"/>
      <c r="H1247" s="388"/>
    </row>
    <row r="1248" spans="1:8" ht="39.75" customHeight="1" x14ac:dyDescent="0.45">
      <c r="A1248" s="298" t="s">
        <v>5731</v>
      </c>
      <c r="B1248" s="299" t="s">
        <v>578</v>
      </c>
      <c r="D1248" s="299" t="s">
        <v>2976</v>
      </c>
      <c r="E1248" s="380" t="s">
        <v>2977</v>
      </c>
      <c r="F1248" s="391"/>
      <c r="G1248" s="388"/>
    </row>
    <row r="1249" spans="1:7" ht="39.75" customHeight="1" x14ac:dyDescent="0.45">
      <c r="A1249" s="298" t="s">
        <v>5732</v>
      </c>
      <c r="B1249" s="299" t="s">
        <v>578</v>
      </c>
      <c r="D1249" s="299" t="s">
        <v>2978</v>
      </c>
      <c r="E1249" s="380" t="s">
        <v>2979</v>
      </c>
      <c r="F1249" s="391"/>
      <c r="G1249" s="388"/>
    </row>
    <row r="1250" spans="1:7" ht="39.75" customHeight="1" x14ac:dyDescent="0.45">
      <c r="A1250" s="298" t="s">
        <v>5733</v>
      </c>
      <c r="B1250" s="299" t="s">
        <v>578</v>
      </c>
      <c r="D1250" s="299" t="s">
        <v>2980</v>
      </c>
      <c r="E1250" s="380" t="s">
        <v>2981</v>
      </c>
      <c r="F1250" s="391"/>
      <c r="G1250" s="388"/>
    </row>
    <row r="1251" spans="1:7" ht="39.75" customHeight="1" x14ac:dyDescent="0.45">
      <c r="A1251" s="298" t="s">
        <v>5734</v>
      </c>
      <c r="B1251" s="299" t="s">
        <v>578</v>
      </c>
      <c r="D1251" s="299" t="s">
        <v>2982</v>
      </c>
      <c r="E1251" s="380" t="s">
        <v>2983</v>
      </c>
      <c r="F1251" s="391"/>
      <c r="G1251" s="388"/>
    </row>
    <row r="1252" spans="1:7" ht="39.75" customHeight="1" x14ac:dyDescent="0.45">
      <c r="A1252" s="298" t="s">
        <v>5735</v>
      </c>
      <c r="B1252" s="299" t="s">
        <v>578</v>
      </c>
      <c r="D1252" s="299" t="s">
        <v>2984</v>
      </c>
      <c r="E1252" s="380" t="s">
        <v>2985</v>
      </c>
      <c r="F1252" s="391"/>
      <c r="G1252" s="388"/>
    </row>
    <row r="1253" spans="1:7" ht="39.75" customHeight="1" x14ac:dyDescent="0.45">
      <c r="A1253" s="298" t="s">
        <v>5736</v>
      </c>
      <c r="B1253" s="299" t="s">
        <v>2153</v>
      </c>
      <c r="D1253" s="299" t="s">
        <v>2986</v>
      </c>
      <c r="E1253" s="380" t="s">
        <v>2987</v>
      </c>
      <c r="F1253" s="391"/>
      <c r="G1253" s="388"/>
    </row>
    <row r="1254" spans="1:7" ht="39.75" customHeight="1" x14ac:dyDescent="0.45">
      <c r="A1254" s="298" t="s">
        <v>5737</v>
      </c>
      <c r="B1254" s="299" t="s">
        <v>2153</v>
      </c>
      <c r="D1254" s="299" t="s">
        <v>2988</v>
      </c>
      <c r="E1254" s="380" t="s">
        <v>2989</v>
      </c>
      <c r="F1254" s="391"/>
      <c r="G1254" s="388"/>
    </row>
    <row r="1255" spans="1:7" ht="39.75" customHeight="1" x14ac:dyDescent="0.45">
      <c r="A1255" s="298" t="s">
        <v>5738</v>
      </c>
      <c r="B1255" s="299" t="s">
        <v>2153</v>
      </c>
      <c r="D1255" s="299" t="s">
        <v>2990</v>
      </c>
      <c r="E1255" s="380" t="s">
        <v>2991</v>
      </c>
      <c r="F1255" s="391"/>
      <c r="G1255" s="388"/>
    </row>
    <row r="1256" spans="1:7" ht="39.75" customHeight="1" x14ac:dyDescent="0.45">
      <c r="A1256" s="298" t="s">
        <v>5739</v>
      </c>
      <c r="B1256" s="299" t="s">
        <v>2266</v>
      </c>
      <c r="D1256" s="299" t="s">
        <v>2992</v>
      </c>
      <c r="E1256" s="380" t="s">
        <v>2993</v>
      </c>
      <c r="F1256" s="391"/>
      <c r="G1256" s="388"/>
    </row>
    <row r="1257" spans="1:7" ht="39.75" customHeight="1" x14ac:dyDescent="0.45">
      <c r="A1257" s="298" t="s">
        <v>5740</v>
      </c>
      <c r="B1257" s="299" t="s">
        <v>2266</v>
      </c>
      <c r="D1257" s="299" t="s">
        <v>2994</v>
      </c>
      <c r="E1257" s="380" t="s">
        <v>2995</v>
      </c>
      <c r="F1257" s="391"/>
      <c r="G1257" s="388"/>
    </row>
    <row r="1258" spans="1:7" ht="39.75" customHeight="1" x14ac:dyDescent="0.45">
      <c r="A1258" s="298" t="s">
        <v>5741</v>
      </c>
      <c r="B1258" s="299" t="s">
        <v>2266</v>
      </c>
      <c r="D1258" s="299" t="s">
        <v>2996</v>
      </c>
      <c r="E1258" s="380" t="s">
        <v>2997</v>
      </c>
      <c r="F1258" s="391"/>
      <c r="G1258" s="388"/>
    </row>
    <row r="1259" spans="1:7" ht="39.75" customHeight="1" x14ac:dyDescent="0.45">
      <c r="A1259" s="298" t="s">
        <v>5742</v>
      </c>
      <c r="B1259" s="299" t="s">
        <v>594</v>
      </c>
      <c r="D1259" s="299" t="s">
        <v>9152</v>
      </c>
      <c r="E1259" s="380" t="s">
        <v>2998</v>
      </c>
      <c r="F1259" s="391"/>
      <c r="G1259" s="388"/>
    </row>
    <row r="1260" spans="1:7" ht="39.75" customHeight="1" x14ac:dyDescent="0.45">
      <c r="A1260" s="298" t="s">
        <v>5743</v>
      </c>
      <c r="B1260" s="299" t="s">
        <v>594</v>
      </c>
      <c r="D1260" s="299" t="s">
        <v>9153</v>
      </c>
      <c r="E1260" s="380" t="s">
        <v>2999</v>
      </c>
      <c r="F1260" s="391"/>
      <c r="G1260" s="388"/>
    </row>
    <row r="1261" spans="1:7" ht="39.75" customHeight="1" x14ac:dyDescent="0.45">
      <c r="A1261" s="298" t="s">
        <v>5744</v>
      </c>
      <c r="B1261" s="299" t="s">
        <v>594</v>
      </c>
      <c r="D1261" s="299" t="s">
        <v>9154</v>
      </c>
      <c r="E1261" s="380" t="s">
        <v>3000</v>
      </c>
      <c r="F1261" s="391"/>
      <c r="G1261" s="388"/>
    </row>
    <row r="1262" spans="1:7" ht="39.75" customHeight="1" x14ac:dyDescent="0.45">
      <c r="A1262" s="298" t="s">
        <v>5745</v>
      </c>
      <c r="B1262" s="299" t="s">
        <v>2153</v>
      </c>
      <c r="D1262" s="299" t="s">
        <v>3001</v>
      </c>
      <c r="E1262" s="380" t="s">
        <v>3002</v>
      </c>
      <c r="F1262" s="391"/>
      <c r="G1262" s="388"/>
    </row>
    <row r="1263" spans="1:7" ht="39.75" customHeight="1" x14ac:dyDescent="0.45">
      <c r="A1263" s="298" t="s">
        <v>5746</v>
      </c>
      <c r="B1263" s="299" t="s">
        <v>2266</v>
      </c>
      <c r="D1263" s="299" t="s">
        <v>3003</v>
      </c>
      <c r="E1263" s="380" t="s">
        <v>3002</v>
      </c>
      <c r="F1263" s="391"/>
      <c r="G1263" s="388"/>
    </row>
    <row r="1264" spans="1:7" ht="39.75" customHeight="1" x14ac:dyDescent="0.45">
      <c r="A1264" s="298" t="s">
        <v>5747</v>
      </c>
      <c r="B1264" s="299" t="s">
        <v>578</v>
      </c>
      <c r="D1264" s="299" t="s">
        <v>3004</v>
      </c>
      <c r="E1264" s="380" t="s">
        <v>3005</v>
      </c>
      <c r="F1264" s="391"/>
      <c r="G1264" s="388"/>
    </row>
    <row r="1265" spans="1:7" ht="39.75" customHeight="1" x14ac:dyDescent="0.45">
      <c r="A1265" s="298" t="s">
        <v>5748</v>
      </c>
      <c r="B1265" s="299" t="s">
        <v>2153</v>
      </c>
      <c r="D1265" s="299" t="s">
        <v>3006</v>
      </c>
      <c r="E1265" s="380" t="s">
        <v>3007</v>
      </c>
      <c r="F1265" s="391"/>
      <c r="G1265" s="388"/>
    </row>
    <row r="1266" spans="1:7" ht="39.75" customHeight="1" x14ac:dyDescent="0.45">
      <c r="A1266" s="298" t="s">
        <v>5749</v>
      </c>
      <c r="B1266" s="299" t="s">
        <v>2266</v>
      </c>
      <c r="D1266" s="299" t="s">
        <v>3008</v>
      </c>
      <c r="E1266" s="380" t="s">
        <v>2349</v>
      </c>
      <c r="F1266" s="391"/>
      <c r="G1266" s="388"/>
    </row>
    <row r="1267" spans="1:7" ht="39.75" customHeight="1" x14ac:dyDescent="0.45">
      <c r="A1267" s="298" t="s">
        <v>5750</v>
      </c>
      <c r="B1267" s="299" t="s">
        <v>604</v>
      </c>
      <c r="D1267" s="299" t="s">
        <v>3009</v>
      </c>
      <c r="E1267" s="380" t="s">
        <v>3010</v>
      </c>
      <c r="F1267" s="391"/>
      <c r="G1267" s="388"/>
    </row>
    <row r="1268" spans="1:7" ht="39.75" customHeight="1" x14ac:dyDescent="0.45">
      <c r="A1268" s="298" t="s">
        <v>5751</v>
      </c>
      <c r="B1268" s="299" t="s">
        <v>578</v>
      </c>
      <c r="D1268" s="316" t="s">
        <v>3011</v>
      </c>
      <c r="E1268" s="380" t="s">
        <v>3012</v>
      </c>
      <c r="F1268" s="391"/>
      <c r="G1268" s="388"/>
    </row>
    <row r="1269" spans="1:7" ht="39.75" customHeight="1" x14ac:dyDescent="0.45">
      <c r="A1269" s="298" t="s">
        <v>5752</v>
      </c>
      <c r="B1269" s="299" t="s">
        <v>578</v>
      </c>
      <c r="D1269" s="316" t="s">
        <v>3013</v>
      </c>
      <c r="E1269" s="380" t="s">
        <v>3014</v>
      </c>
      <c r="F1269" s="391"/>
      <c r="G1269" s="388"/>
    </row>
    <row r="1270" spans="1:7" ht="39.75" customHeight="1" x14ac:dyDescent="0.45">
      <c r="A1270" s="298" t="s">
        <v>5753</v>
      </c>
      <c r="B1270" s="299" t="s">
        <v>2153</v>
      </c>
      <c r="D1270" s="316" t="s">
        <v>3015</v>
      </c>
      <c r="E1270" s="380" t="s">
        <v>3016</v>
      </c>
      <c r="F1270" s="391"/>
      <c r="G1270" s="388"/>
    </row>
    <row r="1271" spans="1:7" ht="39.75" customHeight="1" x14ac:dyDescent="0.45">
      <c r="A1271" s="298" t="s">
        <v>5754</v>
      </c>
      <c r="B1271" s="299" t="s">
        <v>2153</v>
      </c>
      <c r="D1271" s="316" t="s">
        <v>3017</v>
      </c>
      <c r="E1271" s="380" t="s">
        <v>3018</v>
      </c>
      <c r="F1271" s="391"/>
      <c r="G1271" s="388"/>
    </row>
    <row r="1272" spans="1:7" ht="39.75" customHeight="1" x14ac:dyDescent="0.45">
      <c r="A1272" s="298" t="s">
        <v>5755</v>
      </c>
      <c r="B1272" s="299" t="s">
        <v>2266</v>
      </c>
      <c r="D1272" s="316" t="s">
        <v>3019</v>
      </c>
      <c r="E1272" s="380" t="s">
        <v>3020</v>
      </c>
      <c r="F1272" s="391"/>
      <c r="G1272" s="388"/>
    </row>
    <row r="1273" spans="1:7" ht="39.75" customHeight="1" x14ac:dyDescent="0.45">
      <c r="A1273" s="298" t="s">
        <v>5756</v>
      </c>
      <c r="B1273" s="303" t="s">
        <v>2266</v>
      </c>
      <c r="D1273" s="316" t="s">
        <v>3021</v>
      </c>
      <c r="E1273" s="380" t="s">
        <v>3022</v>
      </c>
      <c r="F1273" s="391"/>
      <c r="G1273" s="388"/>
    </row>
    <row r="1274" spans="1:7" ht="39.75" customHeight="1" x14ac:dyDescent="0.45">
      <c r="A1274" s="298" t="s">
        <v>5757</v>
      </c>
      <c r="B1274" s="303" t="s">
        <v>2266</v>
      </c>
      <c r="D1274" s="316" t="s">
        <v>3023</v>
      </c>
      <c r="E1274" s="380" t="s">
        <v>3024</v>
      </c>
      <c r="F1274" s="391"/>
      <c r="G1274" s="388"/>
    </row>
    <row r="1275" spans="1:7" ht="39.75" customHeight="1" x14ac:dyDescent="0.45">
      <c r="A1275" s="298" t="s">
        <v>5758</v>
      </c>
      <c r="B1275" s="299" t="s">
        <v>2266</v>
      </c>
      <c r="D1275" s="316" t="s">
        <v>3025</v>
      </c>
      <c r="E1275" s="380" t="s">
        <v>2369</v>
      </c>
      <c r="F1275" s="391"/>
      <c r="G1275" s="388"/>
    </row>
    <row r="1276" spans="1:7" ht="39.75" customHeight="1" x14ac:dyDescent="0.45">
      <c r="A1276" s="298" t="s">
        <v>5759</v>
      </c>
      <c r="B1276" s="299" t="s">
        <v>594</v>
      </c>
      <c r="D1276" s="299" t="s">
        <v>9155</v>
      </c>
      <c r="E1276" s="380" t="s">
        <v>3026</v>
      </c>
      <c r="F1276" s="391"/>
      <c r="G1276" s="388"/>
    </row>
    <row r="1277" spans="1:7" ht="39.75" customHeight="1" x14ac:dyDescent="0.45">
      <c r="A1277" s="298" t="s">
        <v>5760</v>
      </c>
      <c r="B1277" s="299" t="s">
        <v>604</v>
      </c>
      <c r="D1277" s="299" t="s">
        <v>3027</v>
      </c>
      <c r="E1277" s="380" t="s">
        <v>3028</v>
      </c>
      <c r="F1277" s="391"/>
      <c r="G1277" s="388"/>
    </row>
    <row r="1278" spans="1:7" ht="39.75" customHeight="1" x14ac:dyDescent="0.45">
      <c r="A1278" s="298" t="s">
        <v>5761</v>
      </c>
      <c r="B1278" s="299" t="s">
        <v>604</v>
      </c>
      <c r="D1278" s="299" t="s">
        <v>3029</v>
      </c>
      <c r="E1278" s="380" t="s">
        <v>3030</v>
      </c>
      <c r="F1278" s="391"/>
      <c r="G1278" s="388"/>
    </row>
    <row r="1279" spans="1:7" ht="39.75" customHeight="1" x14ac:dyDescent="0.45">
      <c r="A1279" s="298" t="s">
        <v>5762</v>
      </c>
      <c r="B1279" s="299" t="s">
        <v>578</v>
      </c>
      <c r="D1279" s="299" t="s">
        <v>3031</v>
      </c>
      <c r="E1279" s="380" t="s">
        <v>3032</v>
      </c>
      <c r="F1279" s="391"/>
      <c r="G1279" s="388"/>
    </row>
    <row r="1280" spans="1:7" ht="39.75" customHeight="1" x14ac:dyDescent="0.45">
      <c r="A1280" s="298" t="s">
        <v>5763</v>
      </c>
      <c r="B1280" s="299" t="s">
        <v>2153</v>
      </c>
      <c r="D1280" s="299" t="s">
        <v>3033</v>
      </c>
      <c r="E1280" s="380" t="s">
        <v>3034</v>
      </c>
      <c r="F1280" s="391"/>
      <c r="G1280" s="388"/>
    </row>
    <row r="1281" spans="1:8" ht="39.75" customHeight="1" x14ac:dyDescent="0.45">
      <c r="A1281" s="298" t="s">
        <v>5764</v>
      </c>
      <c r="B1281" s="299" t="s">
        <v>2266</v>
      </c>
      <c r="D1281" s="299" t="s">
        <v>3035</v>
      </c>
      <c r="E1281" s="380" t="s">
        <v>3036</v>
      </c>
      <c r="F1281" s="391"/>
      <c r="G1281" s="388"/>
    </row>
    <row r="1282" spans="1:8" ht="39.75" customHeight="1" x14ac:dyDescent="0.45">
      <c r="A1282" s="298" t="s">
        <v>5765</v>
      </c>
      <c r="B1282" s="303" t="s">
        <v>2266</v>
      </c>
      <c r="D1282" s="299" t="s">
        <v>3037</v>
      </c>
      <c r="E1282" s="380" t="s">
        <v>3038</v>
      </c>
      <c r="F1282" s="391"/>
      <c r="G1282" s="388"/>
    </row>
    <row r="1283" spans="1:8" ht="39.75" customHeight="1" x14ac:dyDescent="0.45">
      <c r="A1283" s="298" t="s">
        <v>5766</v>
      </c>
      <c r="B1283" s="303" t="s">
        <v>2266</v>
      </c>
      <c r="D1283" s="299" t="s">
        <v>3039</v>
      </c>
      <c r="E1283" s="380" t="s">
        <v>3040</v>
      </c>
      <c r="F1283" s="391"/>
      <c r="G1283" s="388"/>
    </row>
    <row r="1284" spans="1:8" ht="39.75" customHeight="1" x14ac:dyDescent="0.45">
      <c r="A1284" s="298" t="s">
        <v>5767</v>
      </c>
      <c r="B1284" s="299" t="s">
        <v>604</v>
      </c>
      <c r="D1284" s="316" t="s">
        <v>3041</v>
      </c>
      <c r="E1284" s="380" t="s">
        <v>3042</v>
      </c>
      <c r="F1284" s="391"/>
      <c r="G1284" s="388"/>
    </row>
    <row r="1285" spans="1:8" ht="39.75" customHeight="1" x14ac:dyDescent="0.45">
      <c r="A1285" s="298" t="s">
        <v>5768</v>
      </c>
      <c r="B1285" s="299" t="s">
        <v>578</v>
      </c>
      <c r="D1285" s="299" t="s">
        <v>3043</v>
      </c>
      <c r="E1285" s="380" t="s">
        <v>3044</v>
      </c>
      <c r="F1285" s="391"/>
      <c r="G1285" s="391"/>
      <c r="H1285" s="388"/>
    </row>
    <row r="1286" spans="1:8" ht="39.75" customHeight="1" x14ac:dyDescent="0.45">
      <c r="A1286" s="298" t="s">
        <v>5769</v>
      </c>
      <c r="B1286" s="299" t="s">
        <v>578</v>
      </c>
      <c r="D1286" s="299" t="s">
        <v>3045</v>
      </c>
      <c r="E1286" s="380" t="s">
        <v>3046</v>
      </c>
      <c r="F1286" s="391"/>
      <c r="G1286" s="391"/>
      <c r="H1286" s="388"/>
    </row>
    <row r="1287" spans="1:8" ht="39.75" customHeight="1" x14ac:dyDescent="0.45">
      <c r="A1287" s="298" t="s">
        <v>5770</v>
      </c>
      <c r="B1287" s="299" t="s">
        <v>2153</v>
      </c>
      <c r="D1287" s="299" t="s">
        <v>3047</v>
      </c>
      <c r="E1287" s="380" t="s">
        <v>3048</v>
      </c>
      <c r="F1287" s="391"/>
      <c r="G1287" s="391"/>
      <c r="H1287" s="388"/>
    </row>
    <row r="1288" spans="1:8" ht="39.75" customHeight="1" x14ac:dyDescent="0.45">
      <c r="A1288" s="298" t="s">
        <v>5771</v>
      </c>
      <c r="B1288" s="299" t="s">
        <v>2153</v>
      </c>
      <c r="D1288" s="299" t="s">
        <v>3049</v>
      </c>
      <c r="E1288" s="380" t="s">
        <v>3050</v>
      </c>
      <c r="F1288" s="391"/>
      <c r="G1288" s="391"/>
      <c r="H1288" s="388"/>
    </row>
    <row r="1289" spans="1:8" ht="39.75" customHeight="1" x14ac:dyDescent="0.45">
      <c r="A1289" s="298" t="s">
        <v>5772</v>
      </c>
      <c r="B1289" s="299" t="s">
        <v>2153</v>
      </c>
      <c r="D1289" s="299" t="s">
        <v>3051</v>
      </c>
      <c r="E1289" s="380" t="s">
        <v>3052</v>
      </c>
      <c r="F1289" s="391"/>
      <c r="G1289" s="391"/>
      <c r="H1289" s="388"/>
    </row>
    <row r="1290" spans="1:8" ht="39.75" customHeight="1" x14ac:dyDescent="0.45">
      <c r="A1290" s="298" t="s">
        <v>5773</v>
      </c>
      <c r="B1290" s="299" t="s">
        <v>2266</v>
      </c>
      <c r="D1290" s="299" t="s">
        <v>3053</v>
      </c>
      <c r="E1290" s="380" t="s">
        <v>3054</v>
      </c>
      <c r="F1290" s="391"/>
      <c r="G1290" s="391"/>
      <c r="H1290" s="388"/>
    </row>
    <row r="1291" spans="1:8" ht="39.75" customHeight="1" x14ac:dyDescent="0.45">
      <c r="A1291" s="298" t="s">
        <v>5774</v>
      </c>
      <c r="B1291" s="299" t="s">
        <v>2266</v>
      </c>
      <c r="D1291" s="299" t="s">
        <v>3055</v>
      </c>
      <c r="E1291" s="380" t="s">
        <v>2391</v>
      </c>
      <c r="F1291" s="391"/>
      <c r="G1291" s="391"/>
      <c r="H1291" s="388"/>
    </row>
    <row r="1292" spans="1:8" ht="39.75" customHeight="1" x14ac:dyDescent="0.45">
      <c r="A1292" s="298" t="s">
        <v>5775</v>
      </c>
      <c r="B1292" s="299" t="s">
        <v>594</v>
      </c>
      <c r="D1292" s="299" t="s">
        <v>3056</v>
      </c>
      <c r="E1292" s="380" t="s">
        <v>3057</v>
      </c>
      <c r="F1292" s="391"/>
      <c r="G1292" s="391"/>
      <c r="H1292" s="388"/>
    </row>
    <row r="1293" spans="1:8" ht="39.75" customHeight="1" x14ac:dyDescent="0.45">
      <c r="A1293" s="298" t="s">
        <v>5776</v>
      </c>
      <c r="B1293" s="299" t="s">
        <v>604</v>
      </c>
      <c r="D1293" s="299" t="s">
        <v>3058</v>
      </c>
      <c r="E1293" s="380" t="s">
        <v>3059</v>
      </c>
      <c r="F1293" s="391"/>
      <c r="G1293" s="391"/>
      <c r="H1293" s="388"/>
    </row>
    <row r="1294" spans="1:8" ht="39.75" customHeight="1" x14ac:dyDescent="0.45">
      <c r="A1294" s="298" t="s">
        <v>5777</v>
      </c>
      <c r="B1294" s="299" t="s">
        <v>604</v>
      </c>
      <c r="D1294" s="299" t="s">
        <v>3060</v>
      </c>
      <c r="E1294" s="380" t="s">
        <v>2394</v>
      </c>
      <c r="F1294" s="391"/>
      <c r="G1294" s="391"/>
      <c r="H1294" s="388"/>
    </row>
    <row r="1295" spans="1:8" ht="39.75" customHeight="1" x14ac:dyDescent="0.45">
      <c r="A1295" s="298" t="s">
        <v>5778</v>
      </c>
      <c r="B1295" s="299" t="s">
        <v>578</v>
      </c>
      <c r="D1295" s="299" t="s">
        <v>3061</v>
      </c>
      <c r="E1295" s="380" t="s">
        <v>3062</v>
      </c>
      <c r="F1295" s="391"/>
      <c r="G1295" s="391"/>
      <c r="H1295" s="388"/>
    </row>
    <row r="1296" spans="1:8" ht="39.75" customHeight="1" x14ac:dyDescent="0.45">
      <c r="A1296" s="298" t="s">
        <v>5779</v>
      </c>
      <c r="B1296" s="299" t="s">
        <v>578</v>
      </c>
      <c r="D1296" s="299" t="s">
        <v>3063</v>
      </c>
      <c r="E1296" s="380" t="s">
        <v>3064</v>
      </c>
      <c r="F1296" s="391"/>
      <c r="G1296" s="391"/>
      <c r="H1296" s="388"/>
    </row>
    <row r="1297" spans="1:8" ht="39.75" customHeight="1" x14ac:dyDescent="0.45">
      <c r="A1297" s="298" t="s">
        <v>5780</v>
      </c>
      <c r="B1297" s="299" t="s">
        <v>2153</v>
      </c>
      <c r="D1297" s="299" t="s">
        <v>3065</v>
      </c>
      <c r="E1297" s="380" t="s">
        <v>3066</v>
      </c>
      <c r="F1297" s="391"/>
      <c r="G1297" s="391"/>
      <c r="H1297" s="388"/>
    </row>
    <row r="1298" spans="1:8" ht="39.75" customHeight="1" x14ac:dyDescent="0.45">
      <c r="A1298" s="298" t="s">
        <v>5781</v>
      </c>
      <c r="B1298" s="299" t="s">
        <v>2153</v>
      </c>
      <c r="D1298" s="299" t="s">
        <v>3067</v>
      </c>
      <c r="E1298" s="380" t="s">
        <v>3068</v>
      </c>
      <c r="F1298" s="391"/>
      <c r="G1298" s="391"/>
      <c r="H1298" s="388"/>
    </row>
    <row r="1299" spans="1:8" ht="39.75" customHeight="1" x14ac:dyDescent="0.45">
      <c r="A1299" s="298" t="s">
        <v>5782</v>
      </c>
      <c r="B1299" s="299" t="s">
        <v>2266</v>
      </c>
      <c r="D1299" s="299" t="s">
        <v>3069</v>
      </c>
      <c r="E1299" s="380" t="s">
        <v>3070</v>
      </c>
      <c r="F1299" s="391"/>
      <c r="G1299" s="391"/>
      <c r="H1299" s="388"/>
    </row>
    <row r="1300" spans="1:8" ht="39.75" customHeight="1" x14ac:dyDescent="0.45">
      <c r="A1300" s="298" t="s">
        <v>5783</v>
      </c>
      <c r="B1300" s="299" t="s">
        <v>604</v>
      </c>
      <c r="D1300" s="299" t="s">
        <v>3071</v>
      </c>
      <c r="E1300" s="380" t="s">
        <v>3072</v>
      </c>
      <c r="F1300" s="391"/>
      <c r="G1300" s="391"/>
      <c r="H1300" s="388"/>
    </row>
    <row r="1301" spans="1:8" ht="39.75" customHeight="1" x14ac:dyDescent="0.45">
      <c r="A1301" s="298" t="s">
        <v>5784</v>
      </c>
      <c r="B1301" s="299" t="s">
        <v>578</v>
      </c>
      <c r="D1301" s="299" t="s">
        <v>3073</v>
      </c>
      <c r="E1301" s="380" t="s">
        <v>3074</v>
      </c>
      <c r="F1301" s="391"/>
      <c r="G1301" s="391"/>
      <c r="H1301" s="388"/>
    </row>
    <row r="1302" spans="1:8" ht="39.75" customHeight="1" x14ac:dyDescent="0.45">
      <c r="A1302" s="298" t="s">
        <v>5785</v>
      </c>
      <c r="B1302" s="299" t="s">
        <v>578</v>
      </c>
      <c r="D1302" s="299" t="s">
        <v>3075</v>
      </c>
      <c r="E1302" s="380" t="s">
        <v>3076</v>
      </c>
      <c r="F1302" s="391"/>
      <c r="G1302" s="391"/>
      <c r="H1302" s="388"/>
    </row>
    <row r="1303" spans="1:8" ht="39.75" customHeight="1" x14ac:dyDescent="0.45">
      <c r="A1303" s="298" t="s">
        <v>5786</v>
      </c>
      <c r="B1303" s="299" t="s">
        <v>2153</v>
      </c>
      <c r="D1303" s="299" t="s">
        <v>3077</v>
      </c>
      <c r="E1303" s="380" t="s">
        <v>3078</v>
      </c>
      <c r="F1303" s="391"/>
      <c r="G1303" s="391"/>
      <c r="H1303" s="388"/>
    </row>
    <row r="1304" spans="1:8" ht="39.75" customHeight="1" x14ac:dyDescent="0.45">
      <c r="A1304" s="298" t="s">
        <v>5787</v>
      </c>
      <c r="B1304" s="299" t="s">
        <v>2153</v>
      </c>
      <c r="D1304" s="299" t="s">
        <v>3079</v>
      </c>
      <c r="E1304" s="380" t="s">
        <v>3080</v>
      </c>
      <c r="F1304" s="391"/>
      <c r="G1304" s="391"/>
      <c r="H1304" s="388"/>
    </row>
    <row r="1305" spans="1:8" ht="39.75" customHeight="1" x14ac:dyDescent="0.45">
      <c r="A1305" s="298" t="s">
        <v>5788</v>
      </c>
      <c r="B1305" s="299" t="s">
        <v>2266</v>
      </c>
      <c r="D1305" s="299" t="s">
        <v>3081</v>
      </c>
      <c r="E1305" s="380" t="s">
        <v>3082</v>
      </c>
      <c r="F1305" s="391"/>
      <c r="G1305" s="391"/>
      <c r="H1305" s="388"/>
    </row>
    <row r="1306" spans="1:8" ht="39.75" customHeight="1" x14ac:dyDescent="0.45">
      <c r="A1306" s="298" t="s">
        <v>5789</v>
      </c>
      <c r="B1306" s="299" t="s">
        <v>2266</v>
      </c>
      <c r="D1306" s="299" t="s">
        <v>3083</v>
      </c>
      <c r="E1306" s="380" t="s">
        <v>2410</v>
      </c>
      <c r="F1306" s="391"/>
      <c r="G1306" s="391"/>
      <c r="H1306" s="388"/>
    </row>
    <row r="1307" spans="1:8" ht="39.75" customHeight="1" x14ac:dyDescent="0.45">
      <c r="A1307" s="298" t="s">
        <v>5790</v>
      </c>
      <c r="B1307" s="299" t="s">
        <v>594</v>
      </c>
      <c r="D1307" s="299" t="s">
        <v>3084</v>
      </c>
      <c r="E1307" s="380" t="s">
        <v>3085</v>
      </c>
      <c r="F1307" s="391"/>
      <c r="G1307" s="391"/>
      <c r="H1307" s="388"/>
    </row>
    <row r="1308" spans="1:8" ht="39.75" customHeight="1" x14ac:dyDescent="0.45">
      <c r="A1308" s="298" t="s">
        <v>5791</v>
      </c>
      <c r="B1308" s="299" t="s">
        <v>604</v>
      </c>
      <c r="D1308" s="299" t="s">
        <v>3086</v>
      </c>
      <c r="E1308" s="380" t="s">
        <v>3087</v>
      </c>
      <c r="F1308" s="391"/>
      <c r="G1308" s="391"/>
      <c r="H1308" s="388"/>
    </row>
    <row r="1309" spans="1:8" ht="39.75" customHeight="1" x14ac:dyDescent="0.45">
      <c r="A1309" s="298" t="s">
        <v>5792</v>
      </c>
      <c r="B1309" s="299" t="s">
        <v>604</v>
      </c>
      <c r="D1309" s="299" t="s">
        <v>3088</v>
      </c>
      <c r="E1309" s="380" t="s">
        <v>3089</v>
      </c>
      <c r="F1309" s="391"/>
      <c r="G1309" s="391"/>
      <c r="H1309" s="388"/>
    </row>
    <row r="1310" spans="1:8" ht="39.75" customHeight="1" x14ac:dyDescent="0.45">
      <c r="A1310" s="298" t="s">
        <v>5793</v>
      </c>
      <c r="B1310" s="299" t="s">
        <v>604</v>
      </c>
      <c r="D1310" s="316" t="s">
        <v>3090</v>
      </c>
      <c r="E1310" s="380" t="s">
        <v>2413</v>
      </c>
      <c r="F1310" s="391"/>
      <c r="G1310" s="391"/>
      <c r="H1310" s="388"/>
    </row>
    <row r="1311" spans="1:8" ht="39.75" customHeight="1" x14ac:dyDescent="0.45">
      <c r="A1311" s="298" t="s">
        <v>5794</v>
      </c>
      <c r="B1311" s="299" t="s">
        <v>578</v>
      </c>
      <c r="D1311" s="299" t="s">
        <v>3091</v>
      </c>
      <c r="E1311" s="380" t="s">
        <v>3092</v>
      </c>
      <c r="F1311" s="391"/>
      <c r="G1311" s="388"/>
    </row>
    <row r="1312" spans="1:8" ht="39.75" customHeight="1" x14ac:dyDescent="0.45">
      <c r="A1312" s="298" t="s">
        <v>5795</v>
      </c>
      <c r="B1312" s="299" t="s">
        <v>578</v>
      </c>
      <c r="D1312" s="299" t="s">
        <v>3093</v>
      </c>
      <c r="E1312" s="380" t="s">
        <v>3094</v>
      </c>
      <c r="F1312" s="391"/>
      <c r="G1312" s="388"/>
    </row>
    <row r="1313" spans="1:7" ht="39.75" customHeight="1" x14ac:dyDescent="0.45">
      <c r="A1313" s="298" t="s">
        <v>5796</v>
      </c>
      <c r="B1313" s="299" t="s">
        <v>2153</v>
      </c>
      <c r="D1313" s="299" t="s">
        <v>3095</v>
      </c>
      <c r="E1313" s="380" t="s">
        <v>3096</v>
      </c>
      <c r="F1313" s="391"/>
      <c r="G1313" s="388"/>
    </row>
    <row r="1314" spans="1:7" ht="39.75" customHeight="1" x14ac:dyDescent="0.45">
      <c r="A1314" s="298" t="s">
        <v>5797</v>
      </c>
      <c r="B1314" s="299" t="s">
        <v>2266</v>
      </c>
      <c r="D1314" s="299" t="s">
        <v>3097</v>
      </c>
      <c r="E1314" s="380" t="s">
        <v>3098</v>
      </c>
      <c r="F1314" s="391"/>
      <c r="G1314" s="388"/>
    </row>
    <row r="1315" spans="1:7" ht="39.75" customHeight="1" x14ac:dyDescent="0.45">
      <c r="A1315" s="298" t="s">
        <v>5798</v>
      </c>
      <c r="B1315" s="299" t="s">
        <v>604</v>
      </c>
      <c r="D1315" s="299" t="s">
        <v>3099</v>
      </c>
      <c r="E1315" s="380" t="s">
        <v>3100</v>
      </c>
      <c r="F1315" s="391"/>
      <c r="G1315" s="388"/>
    </row>
    <row r="1316" spans="1:7" ht="39.75" customHeight="1" x14ac:dyDescent="0.45">
      <c r="A1316" s="298" t="s">
        <v>5799</v>
      </c>
      <c r="B1316" s="299" t="s">
        <v>578</v>
      </c>
      <c r="D1316" s="316" t="s">
        <v>3101</v>
      </c>
      <c r="E1316" s="380" t="s">
        <v>3102</v>
      </c>
      <c r="F1316" s="391"/>
      <c r="G1316" s="388"/>
    </row>
    <row r="1317" spans="1:7" ht="39.75" customHeight="1" x14ac:dyDescent="0.45">
      <c r="A1317" s="298" t="s">
        <v>5800</v>
      </c>
      <c r="B1317" s="299" t="s">
        <v>2153</v>
      </c>
      <c r="D1317" s="316" t="s">
        <v>3103</v>
      </c>
      <c r="E1317" s="380" t="s">
        <v>3104</v>
      </c>
      <c r="F1317" s="391"/>
      <c r="G1317" s="388"/>
    </row>
    <row r="1318" spans="1:7" ht="39.75" customHeight="1" x14ac:dyDescent="0.45">
      <c r="A1318" s="298" t="s">
        <v>5801</v>
      </c>
      <c r="B1318" s="299" t="s">
        <v>2266</v>
      </c>
      <c r="D1318" s="316" t="s">
        <v>3105</v>
      </c>
      <c r="E1318" s="380" t="s">
        <v>3106</v>
      </c>
      <c r="F1318" s="391"/>
      <c r="G1318" s="388"/>
    </row>
    <row r="1319" spans="1:7" ht="39.75" customHeight="1" x14ac:dyDescent="0.45">
      <c r="A1319" s="298" t="s">
        <v>5802</v>
      </c>
      <c r="B1319" s="299" t="s">
        <v>594</v>
      </c>
      <c r="D1319" s="316" t="s">
        <v>3107</v>
      </c>
      <c r="E1319" s="380" t="s">
        <v>3108</v>
      </c>
      <c r="F1319" s="391"/>
      <c r="G1319" s="388"/>
    </row>
    <row r="1320" spans="1:7" ht="39.75" customHeight="1" x14ac:dyDescent="0.45">
      <c r="A1320" s="298" t="s">
        <v>5803</v>
      </c>
      <c r="B1320" s="299" t="s">
        <v>604</v>
      </c>
      <c r="D1320" s="316" t="s">
        <v>3109</v>
      </c>
      <c r="E1320" s="380" t="s">
        <v>3110</v>
      </c>
      <c r="F1320" s="391"/>
      <c r="G1320" s="388"/>
    </row>
    <row r="1321" spans="1:7" ht="39.75" customHeight="1" x14ac:dyDescent="0.45">
      <c r="A1321" s="298" t="s">
        <v>5804</v>
      </c>
      <c r="B1321" s="299" t="s">
        <v>2266</v>
      </c>
      <c r="D1321" s="316" t="s">
        <v>3111</v>
      </c>
      <c r="E1321" s="380" t="s">
        <v>2415</v>
      </c>
      <c r="F1321" s="391"/>
      <c r="G1321" s="388"/>
    </row>
    <row r="1322" spans="1:7" ht="39.75" customHeight="1" x14ac:dyDescent="0.45">
      <c r="A1322" s="298" t="s">
        <v>5805</v>
      </c>
      <c r="B1322" s="299" t="s">
        <v>2266</v>
      </c>
      <c r="D1322" s="316" t="s">
        <v>3112</v>
      </c>
      <c r="E1322" s="380" t="s">
        <v>3113</v>
      </c>
      <c r="F1322" s="391"/>
      <c r="G1322" s="388"/>
    </row>
    <row r="1323" spans="1:7" ht="39.75" customHeight="1" x14ac:dyDescent="0.45">
      <c r="A1323" s="298" t="s">
        <v>5806</v>
      </c>
      <c r="B1323" s="299" t="s">
        <v>590</v>
      </c>
      <c r="D1323" s="316" t="s">
        <v>3114</v>
      </c>
      <c r="E1323" s="380" t="s">
        <v>3115</v>
      </c>
      <c r="F1323" s="391"/>
      <c r="G1323" s="388"/>
    </row>
    <row r="1324" spans="1:7" ht="39.75" customHeight="1" x14ac:dyDescent="0.45">
      <c r="A1324" s="298" t="s">
        <v>5807</v>
      </c>
      <c r="B1324" s="299" t="s">
        <v>590</v>
      </c>
      <c r="D1324" s="316" t="s">
        <v>3116</v>
      </c>
      <c r="E1324" s="380" t="s">
        <v>3117</v>
      </c>
      <c r="F1324" s="391"/>
      <c r="G1324" s="388"/>
    </row>
    <row r="1325" spans="1:7" ht="39.75" customHeight="1" x14ac:dyDescent="0.45">
      <c r="A1325" s="298" t="s">
        <v>5808</v>
      </c>
      <c r="B1325" s="299" t="s">
        <v>2440</v>
      </c>
      <c r="D1325" s="299" t="s">
        <v>3119</v>
      </c>
      <c r="E1325" s="380" t="s">
        <v>2442</v>
      </c>
      <c r="F1325" s="391"/>
      <c r="G1325" s="388"/>
    </row>
    <row r="1326" spans="1:7" ht="39.75" customHeight="1" x14ac:dyDescent="0.45">
      <c r="A1326" s="298" t="s">
        <v>5809</v>
      </c>
      <c r="B1326" s="299" t="s">
        <v>2443</v>
      </c>
      <c r="D1326" s="299" t="s">
        <v>3120</v>
      </c>
      <c r="E1326" s="380" t="s">
        <v>2445</v>
      </c>
      <c r="F1326" s="391"/>
      <c r="G1326" s="388"/>
    </row>
    <row r="1327" spans="1:7" ht="39.75" customHeight="1" x14ac:dyDescent="0.45">
      <c r="A1327" s="298" t="s">
        <v>5810</v>
      </c>
      <c r="B1327" s="299" t="s">
        <v>2440</v>
      </c>
      <c r="D1327" s="316" t="s">
        <v>3121</v>
      </c>
      <c r="E1327" s="380" t="s">
        <v>3122</v>
      </c>
      <c r="F1327" s="391"/>
      <c r="G1327" s="388"/>
    </row>
    <row r="1328" spans="1:7" ht="39.75" customHeight="1" x14ac:dyDescent="0.45">
      <c r="A1328" s="298" t="s">
        <v>5811</v>
      </c>
      <c r="B1328" s="299" t="s">
        <v>2443</v>
      </c>
      <c r="D1328" s="316" t="s">
        <v>3123</v>
      </c>
      <c r="E1328" s="380" t="s">
        <v>3124</v>
      </c>
      <c r="F1328" s="391"/>
      <c r="G1328" s="388"/>
    </row>
    <row r="1329" spans="1:8" ht="39.75" customHeight="1" x14ac:dyDescent="0.45">
      <c r="A1329" s="298" t="s">
        <v>5812</v>
      </c>
      <c r="B1329" s="299" t="s">
        <v>2443</v>
      </c>
      <c r="D1329" s="316" t="s">
        <v>3125</v>
      </c>
      <c r="E1329" s="380" t="s">
        <v>3126</v>
      </c>
      <c r="F1329" s="391"/>
      <c r="G1329" s="388"/>
    </row>
    <row r="1330" spans="1:8" ht="39.75" customHeight="1" x14ac:dyDescent="0.45">
      <c r="A1330" s="298" t="s">
        <v>5813</v>
      </c>
      <c r="B1330" s="299" t="s">
        <v>2440</v>
      </c>
      <c r="D1330" s="316" t="s">
        <v>3127</v>
      </c>
      <c r="E1330" s="380" t="s">
        <v>3128</v>
      </c>
      <c r="F1330" s="391"/>
      <c r="G1330" s="388"/>
    </row>
    <row r="1331" spans="1:8" ht="39.75" customHeight="1" x14ac:dyDescent="0.45">
      <c r="A1331" s="298" t="s">
        <v>5814</v>
      </c>
      <c r="B1331" s="299" t="s">
        <v>2443</v>
      </c>
      <c r="D1331" s="316" t="s">
        <v>3129</v>
      </c>
      <c r="E1331" s="380" t="s">
        <v>3130</v>
      </c>
      <c r="F1331" s="391"/>
      <c r="G1331" s="388"/>
    </row>
    <row r="1332" spans="1:8" ht="39.75" customHeight="1" x14ac:dyDescent="0.45">
      <c r="A1332" s="298" t="s">
        <v>5815</v>
      </c>
      <c r="B1332" s="299" t="s">
        <v>2443</v>
      </c>
      <c r="D1332" s="316" t="s">
        <v>3131</v>
      </c>
      <c r="E1332" s="380" t="s">
        <v>3132</v>
      </c>
      <c r="F1332" s="391"/>
      <c r="G1332" s="388"/>
    </row>
    <row r="1333" spans="1:8" ht="39.75" customHeight="1" x14ac:dyDescent="0.45">
      <c r="A1333" s="298" t="s">
        <v>5816</v>
      </c>
      <c r="B1333" s="299" t="s">
        <v>2443</v>
      </c>
      <c r="D1333" s="316" t="s">
        <v>3133</v>
      </c>
      <c r="E1333" s="380" t="s">
        <v>3134</v>
      </c>
      <c r="F1333" s="391"/>
      <c r="G1333" s="388"/>
    </row>
    <row r="1334" spans="1:8" ht="39.75" customHeight="1" x14ac:dyDescent="0.45">
      <c r="A1334" s="298" t="s">
        <v>5817</v>
      </c>
      <c r="B1334" s="299" t="s">
        <v>578</v>
      </c>
      <c r="D1334" s="316" t="s">
        <v>3135</v>
      </c>
      <c r="E1334" s="380" t="s">
        <v>2451</v>
      </c>
      <c r="F1334" s="391"/>
      <c r="G1334" s="388"/>
    </row>
    <row r="1335" spans="1:8" ht="39.75" customHeight="1" x14ac:dyDescent="0.45">
      <c r="A1335" s="298" t="s">
        <v>5818</v>
      </c>
      <c r="B1335" s="299" t="s">
        <v>2440</v>
      </c>
      <c r="D1335" s="316" t="s">
        <v>3136</v>
      </c>
      <c r="E1335" s="380" t="s">
        <v>2453</v>
      </c>
      <c r="F1335" s="391"/>
      <c r="G1335" s="388"/>
    </row>
    <row r="1336" spans="1:8" ht="39.75" customHeight="1" x14ac:dyDescent="0.45">
      <c r="A1336" s="298" t="s">
        <v>5819</v>
      </c>
      <c r="B1336" s="299" t="s">
        <v>578</v>
      </c>
      <c r="D1336" s="316" t="s">
        <v>3137</v>
      </c>
      <c r="E1336" s="380" t="s">
        <v>3138</v>
      </c>
      <c r="F1336" s="391"/>
      <c r="G1336" s="388"/>
    </row>
    <row r="1337" spans="1:8" ht="39.75" customHeight="1" x14ac:dyDescent="0.45">
      <c r="A1337" s="298" t="s">
        <v>5820</v>
      </c>
      <c r="B1337" s="299" t="s">
        <v>2440</v>
      </c>
      <c r="D1337" s="316" t="s">
        <v>3140</v>
      </c>
      <c r="E1337" s="380" t="s">
        <v>3139</v>
      </c>
      <c r="F1337" s="391"/>
      <c r="G1337" s="388"/>
    </row>
    <row r="1338" spans="1:8" ht="39.75" customHeight="1" x14ac:dyDescent="0.45">
      <c r="A1338" s="298" t="s">
        <v>5821</v>
      </c>
      <c r="B1338" s="299" t="s">
        <v>578</v>
      </c>
      <c r="D1338" s="299" t="s">
        <v>3141</v>
      </c>
      <c r="E1338" s="380" t="s">
        <v>3142</v>
      </c>
      <c r="F1338" s="391"/>
      <c r="G1338" s="388"/>
    </row>
    <row r="1339" spans="1:8" ht="39.75" customHeight="1" x14ac:dyDescent="0.45">
      <c r="A1339" s="298" t="s">
        <v>5822</v>
      </c>
      <c r="B1339" s="299" t="s">
        <v>2440</v>
      </c>
      <c r="D1339" s="316" t="s">
        <v>3144</v>
      </c>
      <c r="E1339" s="380" t="s">
        <v>3143</v>
      </c>
      <c r="F1339" s="391"/>
      <c r="G1339" s="388"/>
    </row>
    <row r="1340" spans="1:8" ht="39.75" customHeight="1" x14ac:dyDescent="0.45">
      <c r="A1340" s="298" t="s">
        <v>5823</v>
      </c>
      <c r="B1340" s="299" t="s">
        <v>578</v>
      </c>
      <c r="D1340" s="299" t="s">
        <v>3145</v>
      </c>
      <c r="E1340" s="380" t="s">
        <v>8759</v>
      </c>
      <c r="F1340" s="391"/>
      <c r="G1340" s="391"/>
      <c r="H1340" s="388"/>
    </row>
    <row r="1341" spans="1:8" ht="39.75" customHeight="1" x14ac:dyDescent="0.45">
      <c r="A1341" s="298" t="s">
        <v>5824</v>
      </c>
      <c r="B1341" s="299" t="s">
        <v>578</v>
      </c>
      <c r="D1341" s="299" t="s">
        <v>3146</v>
      </c>
      <c r="E1341" s="380" t="s">
        <v>8760</v>
      </c>
      <c r="F1341" s="391"/>
      <c r="G1341" s="391"/>
      <c r="H1341" s="388"/>
    </row>
    <row r="1342" spans="1:8" ht="39.75" customHeight="1" thickBot="1" x14ac:dyDescent="0.5">
      <c r="A1342" s="298" t="s">
        <v>5825</v>
      </c>
      <c r="B1342" s="299" t="s">
        <v>578</v>
      </c>
      <c r="D1342" s="299" t="s">
        <v>3147</v>
      </c>
      <c r="E1342" s="380" t="s">
        <v>8761</v>
      </c>
      <c r="F1342" s="391"/>
      <c r="G1342" s="391"/>
      <c r="H1342" s="388"/>
    </row>
    <row r="1343" spans="1:8" ht="39.75" customHeight="1" x14ac:dyDescent="0.45">
      <c r="A1343" s="298" t="s">
        <v>5826</v>
      </c>
      <c r="B1343" s="360" t="s">
        <v>3676</v>
      </c>
      <c r="C1343" s="361"/>
      <c r="D1343" s="362" t="s">
        <v>5906</v>
      </c>
      <c r="E1343" s="363" t="s">
        <v>5907</v>
      </c>
      <c r="F1343" s="391"/>
      <c r="G1343" s="391"/>
      <c r="H1343" s="388"/>
    </row>
    <row r="1344" spans="1:8" ht="39.75" customHeight="1" x14ac:dyDescent="0.45">
      <c r="A1344" s="298" t="s">
        <v>5827</v>
      </c>
      <c r="B1344" s="364" t="s">
        <v>3676</v>
      </c>
      <c r="C1344" s="365"/>
      <c r="D1344" s="366" t="s">
        <v>5909</v>
      </c>
      <c r="E1344" s="367" t="s">
        <v>5910</v>
      </c>
      <c r="F1344" s="391"/>
      <c r="G1344" s="391"/>
      <c r="H1344" s="388"/>
    </row>
    <row r="1345" spans="1:8" ht="39.75" customHeight="1" x14ac:dyDescent="0.45">
      <c r="A1345" s="298" t="s">
        <v>5828</v>
      </c>
      <c r="B1345" s="364" t="s">
        <v>3676</v>
      </c>
      <c r="C1345" s="365"/>
      <c r="D1345" s="366" t="s">
        <v>5912</v>
      </c>
      <c r="E1345" s="367" t="s">
        <v>5913</v>
      </c>
      <c r="F1345" s="391"/>
      <c r="G1345" s="391"/>
      <c r="H1345" s="388"/>
    </row>
    <row r="1346" spans="1:8" ht="39.75" customHeight="1" x14ac:dyDescent="0.45">
      <c r="A1346" s="298" t="s">
        <v>5829</v>
      </c>
      <c r="B1346" s="364" t="s">
        <v>3676</v>
      </c>
      <c r="C1346" s="365"/>
      <c r="D1346" s="366" t="s">
        <v>5915</v>
      </c>
      <c r="E1346" s="367" t="s">
        <v>5916</v>
      </c>
      <c r="F1346" s="391"/>
      <c r="G1346" s="391"/>
      <c r="H1346" s="388"/>
    </row>
    <row r="1347" spans="1:8" ht="39.75" customHeight="1" x14ac:dyDescent="0.45">
      <c r="A1347" s="298" t="s">
        <v>5830</v>
      </c>
      <c r="B1347" s="368" t="s">
        <v>3921</v>
      </c>
      <c r="C1347" s="369"/>
      <c r="D1347" s="366" t="s">
        <v>5921</v>
      </c>
      <c r="E1347" s="370" t="s">
        <v>5922</v>
      </c>
      <c r="F1347" s="391"/>
      <c r="G1347" s="391"/>
      <c r="H1347" s="388"/>
    </row>
    <row r="1348" spans="1:8" ht="39.75" customHeight="1" x14ac:dyDescent="0.45">
      <c r="A1348" s="298" t="s">
        <v>5831</v>
      </c>
      <c r="B1348" s="368" t="s">
        <v>3921</v>
      </c>
      <c r="C1348" s="369"/>
      <c r="D1348" s="366" t="s">
        <v>5924</v>
      </c>
      <c r="E1348" s="370" t="s">
        <v>5925</v>
      </c>
      <c r="F1348" s="391"/>
      <c r="G1348" s="391"/>
      <c r="H1348" s="388"/>
    </row>
    <row r="1349" spans="1:8" ht="39.75" customHeight="1" x14ac:dyDescent="0.45">
      <c r="A1349" s="298" t="s">
        <v>5832</v>
      </c>
      <c r="B1349" s="368" t="s">
        <v>3921</v>
      </c>
      <c r="C1349" s="369"/>
      <c r="D1349" s="366" t="s">
        <v>5927</v>
      </c>
      <c r="E1349" s="370" t="s">
        <v>5928</v>
      </c>
      <c r="F1349" s="391"/>
      <c r="G1349" s="391"/>
      <c r="H1349" s="388"/>
    </row>
    <row r="1350" spans="1:8" ht="39.75" customHeight="1" x14ac:dyDescent="0.45">
      <c r="A1350" s="298" t="s">
        <v>5833</v>
      </c>
      <c r="B1350" s="299" t="s">
        <v>594</v>
      </c>
      <c r="D1350" s="299" t="s">
        <v>9156</v>
      </c>
      <c r="E1350" s="380" t="s">
        <v>8762</v>
      </c>
      <c r="F1350" s="391"/>
      <c r="G1350" s="391"/>
      <c r="H1350" s="388"/>
    </row>
    <row r="1351" spans="1:8" ht="39.75" customHeight="1" x14ac:dyDescent="0.45">
      <c r="A1351" s="298" t="s">
        <v>5834</v>
      </c>
      <c r="B1351" s="299" t="s">
        <v>604</v>
      </c>
      <c r="D1351" s="299" t="s">
        <v>3148</v>
      </c>
      <c r="E1351" s="380" t="s">
        <v>8763</v>
      </c>
      <c r="F1351" s="391"/>
      <c r="G1351" s="391"/>
      <c r="H1351" s="388"/>
    </row>
    <row r="1352" spans="1:8" ht="39.75" customHeight="1" x14ac:dyDescent="0.45">
      <c r="A1352" s="298" t="s">
        <v>5835</v>
      </c>
      <c r="B1352" s="299" t="s">
        <v>578</v>
      </c>
      <c r="D1352" s="299" t="s">
        <v>3149</v>
      </c>
      <c r="E1352" s="380" t="s">
        <v>8764</v>
      </c>
      <c r="F1352" s="391"/>
      <c r="G1352" s="391"/>
      <c r="H1352" s="388"/>
    </row>
    <row r="1353" spans="1:8" ht="39.75" customHeight="1" x14ac:dyDescent="0.45">
      <c r="A1353" s="298" t="s">
        <v>5836</v>
      </c>
      <c r="B1353" s="299" t="s">
        <v>578</v>
      </c>
      <c r="D1353" s="299" t="s">
        <v>3150</v>
      </c>
      <c r="E1353" s="380" t="s">
        <v>8765</v>
      </c>
      <c r="F1353" s="391"/>
      <c r="G1353" s="391"/>
      <c r="H1353" s="388"/>
    </row>
    <row r="1354" spans="1:8" ht="39.75" customHeight="1" x14ac:dyDescent="0.45">
      <c r="A1354" s="298" t="s">
        <v>5837</v>
      </c>
      <c r="B1354" s="299" t="s">
        <v>578</v>
      </c>
      <c r="D1354" s="299" t="s">
        <v>3151</v>
      </c>
      <c r="E1354" s="380" t="s">
        <v>8766</v>
      </c>
      <c r="F1354" s="391"/>
      <c r="G1354" s="391"/>
      <c r="H1354" s="388"/>
    </row>
    <row r="1355" spans="1:8" ht="39.75" customHeight="1" x14ac:dyDescent="0.45">
      <c r="A1355" s="298" t="s">
        <v>5838</v>
      </c>
      <c r="B1355" s="299" t="s">
        <v>578</v>
      </c>
      <c r="D1355" s="299" t="s">
        <v>3152</v>
      </c>
      <c r="E1355" s="380" t="s">
        <v>8767</v>
      </c>
      <c r="F1355" s="391"/>
      <c r="G1355" s="391"/>
      <c r="H1355" s="388"/>
    </row>
    <row r="1356" spans="1:8" ht="39.75" customHeight="1" x14ac:dyDescent="0.45">
      <c r="A1356" s="298" t="s">
        <v>5839</v>
      </c>
      <c r="B1356" s="299" t="s">
        <v>578</v>
      </c>
      <c r="D1356" s="299" t="s">
        <v>3153</v>
      </c>
      <c r="E1356" s="380" t="s">
        <v>8768</v>
      </c>
      <c r="F1356" s="391"/>
      <c r="G1356" s="391"/>
      <c r="H1356" s="388"/>
    </row>
    <row r="1357" spans="1:8" ht="39.75" customHeight="1" x14ac:dyDescent="0.45">
      <c r="A1357" s="298" t="s">
        <v>5840</v>
      </c>
      <c r="B1357" s="299" t="s">
        <v>2266</v>
      </c>
      <c r="D1357" s="299" t="s">
        <v>3154</v>
      </c>
      <c r="E1357" s="380" t="s">
        <v>8769</v>
      </c>
      <c r="F1357" s="391"/>
      <c r="G1357" s="391"/>
      <c r="H1357" s="388"/>
    </row>
    <row r="1358" spans="1:8" ht="39.75" customHeight="1" x14ac:dyDescent="0.45">
      <c r="A1358" s="298" t="s">
        <v>5841</v>
      </c>
      <c r="B1358" s="299" t="s">
        <v>2266</v>
      </c>
      <c r="D1358" s="299" t="s">
        <v>3155</v>
      </c>
      <c r="E1358" s="380" t="s">
        <v>8770</v>
      </c>
      <c r="F1358" s="391"/>
      <c r="G1358" s="391"/>
      <c r="H1358" s="388"/>
    </row>
    <row r="1359" spans="1:8" ht="39.75" customHeight="1" x14ac:dyDescent="0.45">
      <c r="A1359" s="298" t="s">
        <v>5842</v>
      </c>
      <c r="B1359" s="299" t="s">
        <v>2266</v>
      </c>
      <c r="D1359" s="299" t="s">
        <v>3156</v>
      </c>
      <c r="E1359" s="380" t="s">
        <v>8771</v>
      </c>
      <c r="F1359" s="391"/>
      <c r="G1359" s="391"/>
      <c r="H1359" s="388"/>
    </row>
    <row r="1360" spans="1:8" ht="39.75" customHeight="1" x14ac:dyDescent="0.45">
      <c r="A1360" s="298" t="s">
        <v>5843</v>
      </c>
      <c r="B1360" s="299" t="s">
        <v>2266</v>
      </c>
      <c r="D1360" s="299" t="s">
        <v>3157</v>
      </c>
      <c r="E1360" s="380" t="s">
        <v>8772</v>
      </c>
      <c r="F1360" s="391"/>
      <c r="G1360" s="391"/>
      <c r="H1360" s="388"/>
    </row>
    <row r="1361" spans="1:8" ht="39.75" customHeight="1" x14ac:dyDescent="0.45">
      <c r="A1361" s="298" t="s">
        <v>5844</v>
      </c>
      <c r="B1361" s="299" t="s">
        <v>604</v>
      </c>
      <c r="D1361" s="299" t="s">
        <v>3158</v>
      </c>
      <c r="E1361" s="380" t="s">
        <v>3159</v>
      </c>
      <c r="F1361" s="391"/>
      <c r="G1361" s="391"/>
      <c r="H1361" s="388"/>
    </row>
    <row r="1362" spans="1:8" ht="39.75" customHeight="1" x14ac:dyDescent="0.45">
      <c r="A1362" s="298" t="s">
        <v>5845</v>
      </c>
      <c r="B1362" s="299" t="s">
        <v>604</v>
      </c>
      <c r="D1362" s="299" t="s">
        <v>3160</v>
      </c>
      <c r="E1362" s="380" t="s">
        <v>3161</v>
      </c>
      <c r="F1362" s="391"/>
      <c r="G1362" s="391"/>
      <c r="H1362" s="388"/>
    </row>
    <row r="1363" spans="1:8" ht="39.75" customHeight="1" x14ac:dyDescent="0.45">
      <c r="A1363" s="298" t="s">
        <v>5846</v>
      </c>
      <c r="B1363" s="299" t="s">
        <v>578</v>
      </c>
      <c r="D1363" s="299" t="s">
        <v>3162</v>
      </c>
      <c r="E1363" s="380" t="s">
        <v>8773</v>
      </c>
      <c r="F1363" s="391"/>
      <c r="G1363" s="391"/>
      <c r="H1363" s="388"/>
    </row>
    <row r="1364" spans="1:8" ht="39.75" customHeight="1" x14ac:dyDescent="0.45">
      <c r="A1364" s="298" t="s">
        <v>5847</v>
      </c>
      <c r="B1364" s="299" t="s">
        <v>2266</v>
      </c>
      <c r="D1364" s="299" t="s">
        <v>3163</v>
      </c>
      <c r="E1364" s="380" t="s">
        <v>8774</v>
      </c>
      <c r="F1364" s="391"/>
      <c r="G1364" s="391"/>
      <c r="H1364" s="388"/>
    </row>
    <row r="1365" spans="1:8" ht="39.75" customHeight="1" x14ac:dyDescent="0.45">
      <c r="A1365" s="298" t="s">
        <v>5848</v>
      </c>
      <c r="B1365" s="299" t="s">
        <v>2266</v>
      </c>
      <c r="D1365" s="299" t="s">
        <v>3164</v>
      </c>
      <c r="E1365" s="380" t="s">
        <v>8775</v>
      </c>
      <c r="F1365" s="391"/>
      <c r="G1365" s="391"/>
      <c r="H1365" s="388"/>
    </row>
    <row r="1366" spans="1:8" ht="39.75" customHeight="1" x14ac:dyDescent="0.45">
      <c r="A1366" s="298" t="s">
        <v>5849</v>
      </c>
      <c r="B1366" s="299" t="s">
        <v>2266</v>
      </c>
      <c r="D1366" s="299" t="s">
        <v>3165</v>
      </c>
      <c r="E1366" s="380" t="s">
        <v>8776</v>
      </c>
      <c r="F1366" s="391"/>
      <c r="G1366" s="391"/>
      <c r="H1366" s="388"/>
    </row>
    <row r="1367" spans="1:8" ht="39.75" customHeight="1" x14ac:dyDescent="0.45">
      <c r="A1367" s="298" t="s">
        <v>5850</v>
      </c>
      <c r="B1367" s="299" t="s">
        <v>604</v>
      </c>
      <c r="D1367" s="299" t="s">
        <v>3166</v>
      </c>
      <c r="E1367" s="380" t="s">
        <v>8777</v>
      </c>
      <c r="F1367" s="391"/>
      <c r="G1367" s="388"/>
    </row>
    <row r="1368" spans="1:8" ht="39.75" customHeight="1" x14ac:dyDescent="0.45">
      <c r="A1368" s="298" t="s">
        <v>5851</v>
      </c>
      <c r="B1368" s="299" t="s">
        <v>578</v>
      </c>
      <c r="D1368" s="299" t="s">
        <v>3167</v>
      </c>
      <c r="E1368" s="380" t="s">
        <v>8778</v>
      </c>
      <c r="F1368" s="391"/>
      <c r="G1368" s="388"/>
    </row>
    <row r="1369" spans="1:8" ht="39.75" customHeight="1" x14ac:dyDescent="0.45">
      <c r="A1369" s="298" t="s">
        <v>5852</v>
      </c>
      <c r="B1369" s="299" t="s">
        <v>578</v>
      </c>
      <c r="D1369" s="299" t="s">
        <v>3168</v>
      </c>
      <c r="E1369" s="380" t="s">
        <v>8778</v>
      </c>
      <c r="F1369" s="391"/>
      <c r="G1369" s="388"/>
    </row>
    <row r="1370" spans="1:8" ht="39.75" customHeight="1" x14ac:dyDescent="0.45">
      <c r="A1370" s="298" t="s">
        <v>5853</v>
      </c>
      <c r="B1370" s="299" t="s">
        <v>2266</v>
      </c>
      <c r="D1370" s="299" t="s">
        <v>3169</v>
      </c>
      <c r="E1370" s="380" t="s">
        <v>8779</v>
      </c>
      <c r="F1370" s="391"/>
      <c r="G1370" s="391"/>
      <c r="H1370" s="388"/>
    </row>
    <row r="1371" spans="1:8" ht="39.75" customHeight="1" x14ac:dyDescent="0.45">
      <c r="A1371" s="298" t="s">
        <v>5854</v>
      </c>
      <c r="B1371" s="299" t="s">
        <v>2266</v>
      </c>
      <c r="D1371" s="299" t="s">
        <v>3170</v>
      </c>
      <c r="E1371" s="380" t="s">
        <v>8780</v>
      </c>
      <c r="F1371" s="391"/>
      <c r="G1371" s="391"/>
      <c r="H1371" s="388"/>
    </row>
    <row r="1372" spans="1:8" ht="39.75" customHeight="1" x14ac:dyDescent="0.45">
      <c r="A1372" s="298" t="s">
        <v>5855</v>
      </c>
      <c r="B1372" s="299" t="s">
        <v>604</v>
      </c>
      <c r="D1372" s="299" t="s">
        <v>3171</v>
      </c>
      <c r="E1372" s="380" t="s">
        <v>8781</v>
      </c>
      <c r="F1372" s="391"/>
      <c r="G1372" s="391"/>
      <c r="H1372" s="388"/>
    </row>
    <row r="1373" spans="1:8" ht="39.75" customHeight="1" x14ac:dyDescent="0.45">
      <c r="A1373" s="298" t="s">
        <v>5856</v>
      </c>
      <c r="B1373" s="314" t="s">
        <v>8740</v>
      </c>
      <c r="D1373" s="299" t="s">
        <v>3172</v>
      </c>
      <c r="E1373" s="380" t="s">
        <v>3173</v>
      </c>
      <c r="F1373" s="391"/>
      <c r="G1373" s="391"/>
      <c r="H1373" s="388"/>
    </row>
    <row r="1374" spans="1:8" ht="39.75" customHeight="1" x14ac:dyDescent="0.45">
      <c r="A1374" s="298" t="s">
        <v>5857</v>
      </c>
      <c r="B1374" s="299" t="s">
        <v>578</v>
      </c>
      <c r="D1374" s="299" t="s">
        <v>3174</v>
      </c>
      <c r="E1374" s="380" t="s">
        <v>8782</v>
      </c>
      <c r="F1374" s="391"/>
      <c r="G1374" s="391"/>
      <c r="H1374" s="388"/>
    </row>
    <row r="1375" spans="1:8" ht="39.75" customHeight="1" x14ac:dyDescent="0.45">
      <c r="A1375" s="298" t="s">
        <v>5858</v>
      </c>
      <c r="B1375" s="299" t="s">
        <v>585</v>
      </c>
      <c r="D1375" s="299" t="s">
        <v>3175</v>
      </c>
      <c r="E1375" s="380" t="s">
        <v>8783</v>
      </c>
      <c r="F1375" s="391"/>
      <c r="G1375" s="391"/>
      <c r="H1375" s="388"/>
    </row>
    <row r="1376" spans="1:8" ht="39.75" customHeight="1" x14ac:dyDescent="0.45">
      <c r="A1376" s="298" t="s">
        <v>5859</v>
      </c>
      <c r="B1376" s="299" t="s">
        <v>2266</v>
      </c>
      <c r="D1376" s="299" t="s">
        <v>3176</v>
      </c>
      <c r="E1376" s="380" t="s">
        <v>8784</v>
      </c>
      <c r="F1376" s="391"/>
      <c r="G1376" s="391"/>
      <c r="H1376" s="388"/>
    </row>
    <row r="1377" spans="1:8" ht="39.75" customHeight="1" x14ac:dyDescent="0.45">
      <c r="A1377" s="298" t="s">
        <v>5860</v>
      </c>
      <c r="B1377" s="299" t="s">
        <v>2129</v>
      </c>
      <c r="D1377" s="299" t="s">
        <v>3177</v>
      </c>
      <c r="E1377" s="380" t="s">
        <v>8785</v>
      </c>
      <c r="F1377" s="391"/>
      <c r="G1377" s="391"/>
      <c r="H1377" s="388"/>
    </row>
    <row r="1378" spans="1:8" ht="39.75" customHeight="1" x14ac:dyDescent="0.45">
      <c r="A1378" s="298" t="s">
        <v>5861</v>
      </c>
      <c r="B1378" s="314" t="s">
        <v>8751</v>
      </c>
      <c r="D1378" s="299" t="s">
        <v>3178</v>
      </c>
      <c r="E1378" s="380" t="s">
        <v>3179</v>
      </c>
      <c r="F1378" s="391"/>
      <c r="G1378" s="391"/>
      <c r="H1378" s="388"/>
    </row>
    <row r="1379" spans="1:8" ht="39.75" customHeight="1" x14ac:dyDescent="0.45">
      <c r="A1379" s="298" t="s">
        <v>5862</v>
      </c>
      <c r="B1379" s="299" t="s">
        <v>578</v>
      </c>
      <c r="D1379" s="299" t="s">
        <v>3180</v>
      </c>
      <c r="E1379" s="380" t="s">
        <v>2526</v>
      </c>
      <c r="F1379" s="391"/>
      <c r="G1379" s="391"/>
      <c r="H1379" s="388"/>
    </row>
    <row r="1380" spans="1:8" ht="39.75" customHeight="1" x14ac:dyDescent="0.45">
      <c r="A1380" s="298" t="s">
        <v>5863</v>
      </c>
      <c r="B1380" s="299" t="s">
        <v>2153</v>
      </c>
      <c r="D1380" s="299" t="s">
        <v>3181</v>
      </c>
      <c r="E1380" s="380" t="s">
        <v>8786</v>
      </c>
      <c r="F1380" s="391"/>
      <c r="G1380" s="391"/>
      <c r="H1380" s="388"/>
    </row>
    <row r="1381" spans="1:8" ht="39.75" customHeight="1" x14ac:dyDescent="0.45">
      <c r="A1381" s="298" t="s">
        <v>5864</v>
      </c>
      <c r="B1381" s="299" t="s">
        <v>2153</v>
      </c>
      <c r="D1381" s="299" t="s">
        <v>3182</v>
      </c>
      <c r="E1381" s="380" t="s">
        <v>3183</v>
      </c>
      <c r="F1381" s="391"/>
      <c r="G1381" s="391"/>
      <c r="H1381" s="388"/>
    </row>
    <row r="1382" spans="1:8" ht="39.75" customHeight="1" x14ac:dyDescent="0.45">
      <c r="A1382" s="298" t="s">
        <v>5865</v>
      </c>
      <c r="B1382" s="299" t="s">
        <v>2153</v>
      </c>
      <c r="D1382" s="299" t="s">
        <v>3184</v>
      </c>
      <c r="E1382" s="380" t="s">
        <v>3185</v>
      </c>
      <c r="F1382" s="391"/>
      <c r="G1382" s="391"/>
      <c r="H1382" s="388"/>
    </row>
    <row r="1383" spans="1:8" ht="39.75" customHeight="1" x14ac:dyDescent="0.45">
      <c r="A1383" s="298" t="s">
        <v>5866</v>
      </c>
      <c r="B1383" s="299" t="s">
        <v>578</v>
      </c>
      <c r="D1383" s="299" t="s">
        <v>3186</v>
      </c>
      <c r="E1383" s="380" t="s">
        <v>2544</v>
      </c>
      <c r="F1383" s="391"/>
      <c r="G1383" s="388"/>
    </row>
    <row r="1384" spans="1:8" ht="39.75" customHeight="1" x14ac:dyDescent="0.45">
      <c r="A1384" s="298" t="s">
        <v>5867</v>
      </c>
      <c r="B1384" s="299" t="s">
        <v>2153</v>
      </c>
      <c r="D1384" s="299" t="s">
        <v>3187</v>
      </c>
      <c r="E1384" s="380" t="s">
        <v>8787</v>
      </c>
      <c r="F1384" s="391"/>
      <c r="G1384" s="388"/>
    </row>
    <row r="1385" spans="1:8" ht="39.75" customHeight="1" x14ac:dyDescent="0.45">
      <c r="A1385" s="298" t="s">
        <v>5868</v>
      </c>
      <c r="B1385" s="299" t="s">
        <v>2153</v>
      </c>
      <c r="D1385" s="316" t="s">
        <v>3188</v>
      </c>
      <c r="E1385" s="380" t="s">
        <v>3189</v>
      </c>
      <c r="F1385" s="391"/>
      <c r="G1385" s="388"/>
    </row>
    <row r="1386" spans="1:8" ht="39.75" customHeight="1" x14ac:dyDescent="0.45">
      <c r="A1386" s="298" t="s">
        <v>5869</v>
      </c>
      <c r="B1386" s="299" t="s">
        <v>578</v>
      </c>
      <c r="D1386" s="299" t="s">
        <v>3190</v>
      </c>
      <c r="E1386" s="380" t="s">
        <v>3191</v>
      </c>
      <c r="F1386" s="391"/>
      <c r="G1386" s="391"/>
      <c r="H1386" s="388"/>
    </row>
    <row r="1387" spans="1:8" ht="39.75" customHeight="1" x14ac:dyDescent="0.45">
      <c r="A1387" s="298" t="s">
        <v>5870</v>
      </c>
      <c r="B1387" s="299" t="s">
        <v>578</v>
      </c>
      <c r="D1387" s="299" t="s">
        <v>3192</v>
      </c>
      <c r="E1387" s="380" t="s">
        <v>3193</v>
      </c>
      <c r="F1387" s="391"/>
      <c r="G1387" s="391"/>
      <c r="H1387" s="388"/>
    </row>
    <row r="1388" spans="1:8" ht="39.75" customHeight="1" x14ac:dyDescent="0.45">
      <c r="A1388" s="298" t="s">
        <v>5871</v>
      </c>
      <c r="B1388" s="299" t="s">
        <v>2153</v>
      </c>
      <c r="D1388" s="299" t="s">
        <v>3194</v>
      </c>
      <c r="E1388" s="380" t="s">
        <v>3195</v>
      </c>
      <c r="F1388" s="391"/>
      <c r="G1388" s="391"/>
      <c r="H1388" s="388"/>
    </row>
    <row r="1389" spans="1:8" ht="39.75" customHeight="1" x14ac:dyDescent="0.45">
      <c r="A1389" s="298" t="s">
        <v>5872</v>
      </c>
      <c r="B1389" s="299" t="s">
        <v>2153</v>
      </c>
      <c r="D1389" s="299" t="s">
        <v>3196</v>
      </c>
      <c r="E1389" s="380" t="s">
        <v>3197</v>
      </c>
      <c r="F1389" s="391"/>
      <c r="G1389" s="391"/>
      <c r="H1389" s="388"/>
    </row>
    <row r="1390" spans="1:8" ht="39.75" customHeight="1" x14ac:dyDescent="0.45">
      <c r="A1390" s="298" t="s">
        <v>5873</v>
      </c>
      <c r="B1390" s="299" t="s">
        <v>594</v>
      </c>
      <c r="D1390" s="299" t="s">
        <v>3198</v>
      </c>
      <c r="E1390" s="380" t="s">
        <v>3199</v>
      </c>
      <c r="F1390" s="391"/>
      <c r="G1390" s="391"/>
      <c r="H1390" s="388"/>
    </row>
    <row r="1391" spans="1:8" ht="39.75" customHeight="1" x14ac:dyDescent="0.45">
      <c r="A1391" s="298" t="s">
        <v>5874</v>
      </c>
      <c r="B1391" s="299" t="s">
        <v>2443</v>
      </c>
      <c r="D1391" s="299" t="s">
        <v>3200</v>
      </c>
      <c r="E1391" s="380" t="s">
        <v>3201</v>
      </c>
      <c r="F1391" s="391"/>
      <c r="G1391" s="391"/>
      <c r="H1391" s="388"/>
    </row>
    <row r="1392" spans="1:8" ht="39.75" customHeight="1" x14ac:dyDescent="0.45">
      <c r="A1392" s="298" t="s">
        <v>5875</v>
      </c>
      <c r="B1392" s="299" t="s">
        <v>2443</v>
      </c>
      <c r="D1392" s="299" t="s">
        <v>3202</v>
      </c>
      <c r="E1392" s="380" t="s">
        <v>3203</v>
      </c>
      <c r="F1392" s="391"/>
      <c r="G1392" s="391"/>
      <c r="H1392" s="388"/>
    </row>
    <row r="1393" spans="1:8" ht="39.75" customHeight="1" x14ac:dyDescent="0.45">
      <c r="A1393" s="298" t="s">
        <v>5876</v>
      </c>
      <c r="B1393" s="299" t="s">
        <v>604</v>
      </c>
      <c r="D1393" s="299" t="s">
        <v>3204</v>
      </c>
      <c r="E1393" s="380" t="s">
        <v>3205</v>
      </c>
      <c r="F1393" s="391"/>
      <c r="G1393" s="391"/>
      <c r="H1393" s="388"/>
    </row>
    <row r="1394" spans="1:8" ht="39.75" customHeight="1" x14ac:dyDescent="0.45">
      <c r="A1394" s="298" t="s">
        <v>5877</v>
      </c>
      <c r="B1394" s="299" t="s">
        <v>578</v>
      </c>
      <c r="D1394" s="299" t="s">
        <v>3206</v>
      </c>
      <c r="E1394" s="380" t="s">
        <v>3207</v>
      </c>
      <c r="F1394" s="391"/>
      <c r="G1394" s="391"/>
      <c r="H1394" s="388"/>
    </row>
    <row r="1395" spans="1:8" ht="39.75" customHeight="1" x14ac:dyDescent="0.45">
      <c r="A1395" s="298" t="s">
        <v>5878</v>
      </c>
      <c r="B1395" s="299" t="s">
        <v>2153</v>
      </c>
      <c r="D1395" s="299" t="s">
        <v>3208</v>
      </c>
      <c r="E1395" s="380" t="s">
        <v>3209</v>
      </c>
      <c r="F1395" s="391"/>
      <c r="G1395" s="391"/>
      <c r="H1395" s="388"/>
    </row>
    <row r="1396" spans="1:8" ht="39.75" customHeight="1" x14ac:dyDescent="0.45">
      <c r="A1396" s="298" t="s">
        <v>5879</v>
      </c>
      <c r="B1396" s="299" t="s">
        <v>2153</v>
      </c>
      <c r="D1396" s="299" t="s">
        <v>3210</v>
      </c>
      <c r="E1396" s="380" t="s">
        <v>3211</v>
      </c>
      <c r="F1396" s="391"/>
      <c r="G1396" s="391"/>
      <c r="H1396" s="388"/>
    </row>
    <row r="1397" spans="1:8" ht="39.75" customHeight="1" x14ac:dyDescent="0.45">
      <c r="A1397" s="298" t="s">
        <v>5880</v>
      </c>
      <c r="B1397" s="299" t="s">
        <v>594</v>
      </c>
      <c r="D1397" s="299" t="s">
        <v>3212</v>
      </c>
      <c r="E1397" s="380" t="s">
        <v>3213</v>
      </c>
      <c r="F1397" s="391"/>
      <c r="G1397" s="391"/>
      <c r="H1397" s="388"/>
    </row>
    <row r="1398" spans="1:8" ht="39.75" customHeight="1" x14ac:dyDescent="0.45">
      <c r="A1398" s="298" t="s">
        <v>5881</v>
      </c>
      <c r="B1398" s="299" t="s">
        <v>2443</v>
      </c>
      <c r="D1398" s="299" t="s">
        <v>3214</v>
      </c>
      <c r="E1398" s="380" t="s">
        <v>3215</v>
      </c>
      <c r="F1398" s="391"/>
      <c r="G1398" s="391"/>
      <c r="H1398" s="388"/>
    </row>
    <row r="1399" spans="1:8" ht="39.75" customHeight="1" x14ac:dyDescent="0.45">
      <c r="A1399" s="298" t="s">
        <v>5882</v>
      </c>
      <c r="B1399" s="299" t="s">
        <v>2153</v>
      </c>
      <c r="D1399" s="299" t="s">
        <v>3216</v>
      </c>
      <c r="E1399" s="380" t="s">
        <v>3217</v>
      </c>
      <c r="F1399" s="391"/>
      <c r="G1399" s="391"/>
      <c r="H1399" s="388"/>
    </row>
    <row r="1400" spans="1:8" ht="39.75" customHeight="1" x14ac:dyDescent="0.45">
      <c r="A1400" s="298" t="s">
        <v>5883</v>
      </c>
      <c r="B1400" s="299" t="s">
        <v>3218</v>
      </c>
      <c r="D1400" s="299" t="s">
        <v>3219</v>
      </c>
      <c r="E1400" s="380" t="s">
        <v>2583</v>
      </c>
      <c r="F1400" s="391"/>
      <c r="G1400" s="391"/>
      <c r="H1400" s="388"/>
    </row>
    <row r="1401" spans="1:8" ht="39.75" customHeight="1" x14ac:dyDescent="0.45">
      <c r="A1401" s="298" t="s">
        <v>5884</v>
      </c>
      <c r="B1401" s="299" t="s">
        <v>2153</v>
      </c>
      <c r="D1401" s="299" t="s">
        <v>3220</v>
      </c>
      <c r="E1401" s="380" t="s">
        <v>3221</v>
      </c>
      <c r="F1401" s="391"/>
      <c r="G1401" s="391"/>
      <c r="H1401" s="388"/>
    </row>
    <row r="1402" spans="1:8" ht="39.75" customHeight="1" x14ac:dyDescent="0.45">
      <c r="A1402" s="298" t="s">
        <v>5885</v>
      </c>
      <c r="B1402" s="299" t="s">
        <v>2153</v>
      </c>
      <c r="D1402" s="299" t="s">
        <v>3222</v>
      </c>
      <c r="E1402" s="380" t="s">
        <v>3223</v>
      </c>
      <c r="F1402" s="391"/>
      <c r="G1402" s="391"/>
      <c r="H1402" s="388"/>
    </row>
    <row r="1403" spans="1:8" ht="39.75" customHeight="1" x14ac:dyDescent="0.45">
      <c r="A1403" s="298" t="s">
        <v>5886</v>
      </c>
      <c r="B1403" s="299" t="s">
        <v>2153</v>
      </c>
      <c r="D1403" s="299" t="s">
        <v>3224</v>
      </c>
      <c r="E1403" s="380" t="s">
        <v>3225</v>
      </c>
      <c r="F1403" s="391"/>
      <c r="G1403" s="391"/>
      <c r="H1403" s="388"/>
    </row>
    <row r="1404" spans="1:8" ht="39.75" customHeight="1" x14ac:dyDescent="0.45">
      <c r="A1404" s="298" t="s">
        <v>5887</v>
      </c>
      <c r="B1404" s="299" t="s">
        <v>2153</v>
      </c>
      <c r="D1404" s="299" t="s">
        <v>3226</v>
      </c>
      <c r="E1404" s="380" t="s">
        <v>3227</v>
      </c>
      <c r="F1404" s="391"/>
      <c r="G1404" s="391"/>
      <c r="H1404" s="388"/>
    </row>
    <row r="1405" spans="1:8" ht="39.75" customHeight="1" x14ac:dyDescent="0.45">
      <c r="A1405" s="298" t="s">
        <v>5888</v>
      </c>
      <c r="B1405" s="299" t="s">
        <v>2153</v>
      </c>
      <c r="D1405" s="299" t="s">
        <v>3228</v>
      </c>
      <c r="E1405" s="380" t="s">
        <v>3229</v>
      </c>
      <c r="F1405" s="391"/>
      <c r="G1405" s="391"/>
      <c r="H1405" s="388"/>
    </row>
    <row r="1406" spans="1:8" ht="39.75" customHeight="1" x14ac:dyDescent="0.45">
      <c r="A1406" s="298" t="s">
        <v>5889</v>
      </c>
      <c r="B1406" s="299" t="s">
        <v>2153</v>
      </c>
      <c r="D1406" s="299" t="s">
        <v>3230</v>
      </c>
      <c r="E1406" s="380" t="s">
        <v>3231</v>
      </c>
      <c r="F1406" s="391"/>
      <c r="G1406" s="391"/>
      <c r="H1406" s="388"/>
    </row>
    <row r="1407" spans="1:8" ht="39.75" customHeight="1" x14ac:dyDescent="0.45">
      <c r="A1407" s="298" t="s">
        <v>5890</v>
      </c>
      <c r="B1407" s="299" t="s">
        <v>2153</v>
      </c>
      <c r="D1407" s="299" t="s">
        <v>3232</v>
      </c>
      <c r="E1407" s="380" t="s">
        <v>3233</v>
      </c>
      <c r="F1407" s="391"/>
      <c r="G1407" s="391"/>
      <c r="H1407" s="388"/>
    </row>
    <row r="1408" spans="1:8" ht="39.75" customHeight="1" x14ac:dyDescent="0.45">
      <c r="A1408" s="298" t="s">
        <v>5891</v>
      </c>
      <c r="B1408" s="299" t="s">
        <v>2153</v>
      </c>
      <c r="D1408" s="299" t="s">
        <v>3234</v>
      </c>
      <c r="E1408" s="380" t="s">
        <v>3235</v>
      </c>
      <c r="F1408" s="391"/>
      <c r="G1408" s="391"/>
      <c r="H1408" s="388"/>
    </row>
    <row r="1409" spans="1:8" ht="39.75" customHeight="1" x14ac:dyDescent="0.45">
      <c r="A1409" s="298" t="s">
        <v>5892</v>
      </c>
      <c r="B1409" s="299" t="s">
        <v>2153</v>
      </c>
      <c r="D1409" s="299" t="s">
        <v>3236</v>
      </c>
      <c r="E1409" s="380" t="s">
        <v>2589</v>
      </c>
      <c r="F1409" s="391"/>
      <c r="G1409" s="391"/>
      <c r="H1409" s="388"/>
    </row>
    <row r="1410" spans="1:8" ht="39.75" customHeight="1" x14ac:dyDescent="0.45">
      <c r="A1410" s="298" t="s">
        <v>5893</v>
      </c>
      <c r="B1410" s="299" t="s">
        <v>2153</v>
      </c>
      <c r="D1410" s="299" t="s">
        <v>3237</v>
      </c>
      <c r="E1410" s="380" t="s">
        <v>2587</v>
      </c>
      <c r="F1410" s="391"/>
      <c r="G1410" s="391"/>
      <c r="H1410" s="388"/>
    </row>
    <row r="1411" spans="1:8" ht="39.75" customHeight="1" x14ac:dyDescent="0.45">
      <c r="A1411" s="298" t="s">
        <v>5894</v>
      </c>
      <c r="B1411" s="299" t="s">
        <v>3218</v>
      </c>
      <c r="D1411" s="299" t="s">
        <v>3238</v>
      </c>
      <c r="E1411" s="380" t="s">
        <v>2587</v>
      </c>
      <c r="F1411" s="391"/>
      <c r="G1411" s="391"/>
      <c r="H1411" s="388"/>
    </row>
    <row r="1412" spans="1:8" ht="39.75" customHeight="1" x14ac:dyDescent="0.45">
      <c r="A1412" s="298" t="s">
        <v>5895</v>
      </c>
      <c r="B1412" s="299" t="s">
        <v>2153</v>
      </c>
      <c r="D1412" s="299" t="s">
        <v>3239</v>
      </c>
      <c r="E1412" s="380" t="s">
        <v>3240</v>
      </c>
      <c r="F1412" s="391"/>
      <c r="G1412" s="391"/>
      <c r="H1412" s="388"/>
    </row>
    <row r="1413" spans="1:8" ht="39.75" customHeight="1" x14ac:dyDescent="0.45">
      <c r="A1413" s="298" t="s">
        <v>5896</v>
      </c>
      <c r="B1413" s="299" t="s">
        <v>2153</v>
      </c>
      <c r="D1413" s="299" t="s">
        <v>3241</v>
      </c>
      <c r="E1413" s="380" t="s">
        <v>3242</v>
      </c>
      <c r="F1413" s="391"/>
      <c r="G1413" s="391"/>
      <c r="H1413" s="388"/>
    </row>
    <row r="1414" spans="1:8" ht="39.75" customHeight="1" x14ac:dyDescent="0.45">
      <c r="A1414" s="298" t="s">
        <v>5897</v>
      </c>
      <c r="B1414" s="299" t="s">
        <v>2691</v>
      </c>
      <c r="D1414" s="299" t="s">
        <v>3243</v>
      </c>
      <c r="E1414" s="380" t="s">
        <v>3244</v>
      </c>
      <c r="F1414" s="391"/>
      <c r="G1414" s="391"/>
      <c r="H1414" s="388"/>
    </row>
    <row r="1415" spans="1:8" ht="39.75" customHeight="1" x14ac:dyDescent="0.45">
      <c r="A1415" s="298" t="s">
        <v>5898</v>
      </c>
      <c r="B1415" s="299" t="s">
        <v>2691</v>
      </c>
      <c r="D1415" s="299" t="s">
        <v>3245</v>
      </c>
      <c r="E1415" s="380" t="s">
        <v>3246</v>
      </c>
      <c r="F1415" s="391"/>
      <c r="G1415" s="391"/>
      <c r="H1415" s="388"/>
    </row>
    <row r="1416" spans="1:8" ht="39.75" customHeight="1" x14ac:dyDescent="0.45">
      <c r="A1416" s="298" t="s">
        <v>5899</v>
      </c>
      <c r="B1416" s="299" t="s">
        <v>2153</v>
      </c>
      <c r="D1416" s="299" t="s">
        <v>3247</v>
      </c>
      <c r="E1416" s="380" t="s">
        <v>2591</v>
      </c>
      <c r="F1416" s="391"/>
      <c r="G1416" s="391"/>
      <c r="H1416" s="388"/>
    </row>
    <row r="1417" spans="1:8" ht="39.75" customHeight="1" x14ac:dyDescent="0.45">
      <c r="A1417" s="298" t="s">
        <v>5900</v>
      </c>
      <c r="B1417" s="299" t="s">
        <v>2153</v>
      </c>
      <c r="D1417" s="299" t="s">
        <v>3248</v>
      </c>
      <c r="E1417" s="380" t="s">
        <v>3249</v>
      </c>
      <c r="F1417" s="391"/>
      <c r="G1417" s="391"/>
      <c r="H1417" s="388"/>
    </row>
    <row r="1418" spans="1:8" ht="39.75" customHeight="1" x14ac:dyDescent="0.45">
      <c r="A1418" s="298" t="s">
        <v>5901</v>
      </c>
      <c r="B1418" s="299" t="s">
        <v>2153</v>
      </c>
      <c r="D1418" s="299" t="s">
        <v>3250</v>
      </c>
      <c r="E1418" s="380" t="s">
        <v>3251</v>
      </c>
      <c r="F1418" s="391"/>
      <c r="G1418" s="391"/>
      <c r="H1418" s="388"/>
    </row>
    <row r="1419" spans="1:8" ht="39.75" customHeight="1" x14ac:dyDescent="0.45">
      <c r="A1419" s="298" t="s">
        <v>5902</v>
      </c>
      <c r="B1419" s="299" t="s">
        <v>2670</v>
      </c>
      <c r="D1419" s="299" t="s">
        <v>3252</v>
      </c>
      <c r="E1419" s="380" t="s">
        <v>2593</v>
      </c>
      <c r="F1419" s="391"/>
      <c r="G1419" s="391"/>
      <c r="H1419" s="388"/>
    </row>
    <row r="1420" spans="1:8" ht="39.75" customHeight="1" x14ac:dyDescent="0.45">
      <c r="A1420" s="298" t="s">
        <v>5903</v>
      </c>
      <c r="B1420" s="299" t="s">
        <v>2691</v>
      </c>
      <c r="D1420" s="299" t="s">
        <v>3253</v>
      </c>
      <c r="E1420" s="380" t="s">
        <v>3254</v>
      </c>
      <c r="F1420" s="391"/>
      <c r="G1420" s="391"/>
      <c r="H1420" s="388"/>
    </row>
    <row r="1421" spans="1:8" ht="39.75" customHeight="1" x14ac:dyDescent="0.45">
      <c r="A1421" s="298" t="s">
        <v>5904</v>
      </c>
      <c r="B1421" s="299" t="s">
        <v>2691</v>
      </c>
      <c r="D1421" s="299" t="s">
        <v>3255</v>
      </c>
      <c r="E1421" s="380" t="s">
        <v>3256</v>
      </c>
      <c r="F1421" s="391"/>
      <c r="G1421" s="391"/>
      <c r="H1421" s="388"/>
    </row>
    <row r="1422" spans="1:8" ht="39.75" customHeight="1" x14ac:dyDescent="0.45">
      <c r="A1422" s="298" t="s">
        <v>5905</v>
      </c>
      <c r="B1422" s="299" t="s">
        <v>2670</v>
      </c>
      <c r="D1422" s="299" t="s">
        <v>3257</v>
      </c>
      <c r="E1422" s="380" t="s">
        <v>2595</v>
      </c>
      <c r="F1422" s="391"/>
      <c r="G1422" s="391"/>
      <c r="H1422" s="388"/>
    </row>
    <row r="1423" spans="1:8" ht="39.75" customHeight="1" x14ac:dyDescent="0.45">
      <c r="A1423" s="298" t="s">
        <v>5908</v>
      </c>
      <c r="B1423" s="299" t="s">
        <v>2691</v>
      </c>
      <c r="D1423" s="299" t="s">
        <v>3258</v>
      </c>
      <c r="E1423" s="380" t="s">
        <v>3259</v>
      </c>
      <c r="F1423" s="391"/>
      <c r="G1423" s="391"/>
      <c r="H1423" s="388"/>
    </row>
    <row r="1424" spans="1:8" ht="39.75" customHeight="1" x14ac:dyDescent="0.45">
      <c r="A1424" s="298" t="s">
        <v>5911</v>
      </c>
      <c r="B1424" s="299" t="s">
        <v>2691</v>
      </c>
      <c r="D1424" s="299" t="s">
        <v>3260</v>
      </c>
      <c r="E1424" s="380" t="s">
        <v>3261</v>
      </c>
      <c r="F1424" s="391"/>
      <c r="G1424" s="391"/>
      <c r="H1424" s="388"/>
    </row>
    <row r="1425" spans="1:8" ht="39.75" customHeight="1" x14ac:dyDescent="0.45">
      <c r="A1425" s="298" t="s">
        <v>5914</v>
      </c>
      <c r="B1425" s="299" t="s">
        <v>2153</v>
      </c>
      <c r="D1425" s="299" t="s">
        <v>3262</v>
      </c>
      <c r="E1425" s="380" t="s">
        <v>2597</v>
      </c>
      <c r="F1425" s="391"/>
      <c r="G1425" s="391"/>
      <c r="H1425" s="388"/>
    </row>
    <row r="1426" spans="1:8" ht="39.75" customHeight="1" x14ac:dyDescent="0.45">
      <c r="A1426" s="298" t="s">
        <v>5917</v>
      </c>
      <c r="B1426" s="299" t="s">
        <v>2153</v>
      </c>
      <c r="D1426" s="299" t="s">
        <v>3263</v>
      </c>
      <c r="E1426" s="380" t="s">
        <v>2599</v>
      </c>
      <c r="F1426" s="391"/>
      <c r="G1426" s="391"/>
      <c r="H1426" s="388"/>
    </row>
    <row r="1427" spans="1:8" ht="39.75" customHeight="1" x14ac:dyDescent="0.45">
      <c r="A1427" s="298" t="s">
        <v>5918</v>
      </c>
      <c r="B1427" s="299" t="s">
        <v>2153</v>
      </c>
      <c r="D1427" s="299" t="s">
        <v>3264</v>
      </c>
      <c r="E1427" s="380" t="s">
        <v>2601</v>
      </c>
      <c r="F1427" s="391"/>
      <c r="G1427" s="391"/>
      <c r="H1427" s="388"/>
    </row>
    <row r="1428" spans="1:8" ht="39.75" customHeight="1" x14ac:dyDescent="0.45">
      <c r="A1428" s="298" t="s">
        <v>5919</v>
      </c>
      <c r="B1428" s="299" t="s">
        <v>2153</v>
      </c>
      <c r="D1428" s="299" t="s">
        <v>3265</v>
      </c>
      <c r="E1428" s="380" t="s">
        <v>2603</v>
      </c>
      <c r="F1428" s="391"/>
      <c r="G1428" s="391"/>
      <c r="H1428" s="388"/>
    </row>
    <row r="1429" spans="1:8" ht="39.75" customHeight="1" x14ac:dyDescent="0.45">
      <c r="A1429" s="298" t="s">
        <v>5920</v>
      </c>
      <c r="B1429" s="299" t="s">
        <v>2153</v>
      </c>
      <c r="D1429" s="299" t="s">
        <v>3266</v>
      </c>
      <c r="E1429" s="380" t="s">
        <v>2605</v>
      </c>
      <c r="F1429" s="391"/>
      <c r="G1429" s="391"/>
      <c r="H1429" s="388"/>
    </row>
    <row r="1430" spans="1:8" ht="39.75" customHeight="1" x14ac:dyDescent="0.45">
      <c r="A1430" s="298" t="s">
        <v>5923</v>
      </c>
      <c r="B1430" s="299" t="s">
        <v>2153</v>
      </c>
      <c r="D1430" s="299" t="s">
        <v>3267</v>
      </c>
      <c r="E1430" s="380" t="s">
        <v>2607</v>
      </c>
      <c r="F1430" s="391"/>
      <c r="G1430" s="391"/>
      <c r="H1430" s="388"/>
    </row>
    <row r="1431" spans="1:8" ht="39.75" customHeight="1" x14ac:dyDescent="0.45">
      <c r="A1431" s="298" t="s">
        <v>5926</v>
      </c>
      <c r="B1431" s="299" t="s">
        <v>2153</v>
      </c>
      <c r="D1431" s="299" t="s">
        <v>3268</v>
      </c>
      <c r="E1431" s="380" t="s">
        <v>2609</v>
      </c>
      <c r="F1431" s="391"/>
      <c r="G1431" s="391"/>
      <c r="H1431" s="388"/>
    </row>
    <row r="1432" spans="1:8" ht="39.75" customHeight="1" x14ac:dyDescent="0.45">
      <c r="A1432" s="298" t="s">
        <v>5929</v>
      </c>
      <c r="B1432" s="299" t="s">
        <v>2153</v>
      </c>
      <c r="D1432" s="299" t="s">
        <v>3269</v>
      </c>
      <c r="E1432" s="380" t="s">
        <v>3270</v>
      </c>
      <c r="F1432" s="391"/>
      <c r="G1432" s="391"/>
      <c r="H1432" s="388"/>
    </row>
    <row r="1433" spans="1:8" ht="39.75" customHeight="1" x14ac:dyDescent="0.45">
      <c r="A1433" s="298" t="s">
        <v>5930</v>
      </c>
      <c r="B1433" s="299" t="s">
        <v>2153</v>
      </c>
      <c r="D1433" s="299" t="s">
        <v>3271</v>
      </c>
      <c r="E1433" s="380" t="s">
        <v>3272</v>
      </c>
      <c r="F1433" s="391"/>
      <c r="G1433" s="391"/>
      <c r="H1433" s="388"/>
    </row>
    <row r="1434" spans="1:8" ht="39.75" customHeight="1" x14ac:dyDescent="0.45">
      <c r="A1434" s="298" t="s">
        <v>5931</v>
      </c>
      <c r="B1434" s="299" t="s">
        <v>2153</v>
      </c>
      <c r="D1434" s="299" t="s">
        <v>3273</v>
      </c>
      <c r="E1434" s="380" t="s">
        <v>3274</v>
      </c>
      <c r="F1434" s="391"/>
      <c r="G1434" s="391"/>
      <c r="H1434" s="388"/>
    </row>
    <row r="1435" spans="1:8" ht="39.75" customHeight="1" x14ac:dyDescent="0.45">
      <c r="A1435" s="298" t="s">
        <v>5932</v>
      </c>
      <c r="B1435" s="299" t="s">
        <v>2153</v>
      </c>
      <c r="D1435" s="299" t="s">
        <v>3275</v>
      </c>
      <c r="E1435" s="380" t="s">
        <v>3276</v>
      </c>
      <c r="F1435" s="391"/>
      <c r="G1435" s="391"/>
      <c r="H1435" s="388"/>
    </row>
    <row r="1436" spans="1:8" ht="39.75" customHeight="1" x14ac:dyDescent="0.45">
      <c r="A1436" s="298" t="s">
        <v>5933</v>
      </c>
      <c r="B1436" s="299" t="s">
        <v>2153</v>
      </c>
      <c r="D1436" s="299" t="s">
        <v>3277</v>
      </c>
      <c r="E1436" s="380" t="s">
        <v>3278</v>
      </c>
      <c r="F1436" s="391"/>
      <c r="G1436" s="391"/>
      <c r="H1436" s="388"/>
    </row>
    <row r="1437" spans="1:8" ht="39.75" customHeight="1" x14ac:dyDescent="0.45">
      <c r="A1437" s="298" t="s">
        <v>5934</v>
      </c>
      <c r="B1437" s="303" t="s">
        <v>2153</v>
      </c>
      <c r="D1437" s="299" t="s">
        <v>3279</v>
      </c>
      <c r="E1437" s="380" t="s">
        <v>2611</v>
      </c>
      <c r="F1437" s="391"/>
      <c r="G1437" s="391"/>
      <c r="H1437" s="388"/>
    </row>
    <row r="1438" spans="1:8" ht="39.75" customHeight="1" x14ac:dyDescent="0.45">
      <c r="A1438" s="298" t="s">
        <v>5935</v>
      </c>
      <c r="B1438" s="303" t="s">
        <v>2153</v>
      </c>
      <c r="D1438" s="299" t="s">
        <v>3280</v>
      </c>
      <c r="E1438" s="380" t="s">
        <v>2613</v>
      </c>
      <c r="F1438" s="391"/>
      <c r="G1438" s="391"/>
      <c r="H1438" s="388"/>
    </row>
    <row r="1439" spans="1:8" ht="39.75" customHeight="1" x14ac:dyDescent="0.45">
      <c r="A1439" s="298" t="s">
        <v>5936</v>
      </c>
      <c r="B1439" s="299" t="s">
        <v>2153</v>
      </c>
      <c r="D1439" s="299" t="s">
        <v>3281</v>
      </c>
      <c r="E1439" s="380" t="s">
        <v>3282</v>
      </c>
      <c r="F1439" s="391"/>
      <c r="G1439" s="391"/>
      <c r="H1439" s="388"/>
    </row>
    <row r="1440" spans="1:8" ht="39.75" customHeight="1" x14ac:dyDescent="0.45">
      <c r="A1440" s="298" t="s">
        <v>5937</v>
      </c>
      <c r="B1440" s="299" t="s">
        <v>2153</v>
      </c>
      <c r="D1440" s="299" t="s">
        <v>3283</v>
      </c>
      <c r="E1440" s="380" t="s">
        <v>3284</v>
      </c>
      <c r="F1440" s="391"/>
      <c r="G1440" s="391"/>
      <c r="H1440" s="388"/>
    </row>
    <row r="1441" spans="1:8" ht="39.75" customHeight="1" x14ac:dyDescent="0.45">
      <c r="A1441" s="298" t="s">
        <v>5938</v>
      </c>
      <c r="B1441" s="303" t="s">
        <v>2153</v>
      </c>
      <c r="D1441" s="299" t="s">
        <v>3285</v>
      </c>
      <c r="E1441" s="380" t="s">
        <v>2615</v>
      </c>
      <c r="F1441" s="391"/>
      <c r="G1441" s="391"/>
      <c r="H1441" s="388"/>
    </row>
    <row r="1442" spans="1:8" ht="39.75" customHeight="1" x14ac:dyDescent="0.45">
      <c r="A1442" s="298" t="s">
        <v>5939</v>
      </c>
      <c r="B1442" s="303" t="s">
        <v>2153</v>
      </c>
      <c r="D1442" s="299" t="s">
        <v>3286</v>
      </c>
      <c r="E1442" s="380" t="s">
        <v>2617</v>
      </c>
      <c r="F1442" s="391"/>
      <c r="G1442" s="391"/>
      <c r="H1442" s="388"/>
    </row>
    <row r="1443" spans="1:8" ht="39.75" customHeight="1" x14ac:dyDescent="0.45">
      <c r="A1443" s="298" t="s">
        <v>5940</v>
      </c>
      <c r="B1443" s="299" t="s">
        <v>2153</v>
      </c>
      <c r="D1443" s="299" t="s">
        <v>3287</v>
      </c>
      <c r="E1443" s="380" t="s">
        <v>3288</v>
      </c>
      <c r="F1443" s="391"/>
      <c r="G1443" s="391"/>
      <c r="H1443" s="388"/>
    </row>
    <row r="1444" spans="1:8" ht="39.75" customHeight="1" x14ac:dyDescent="0.45">
      <c r="A1444" s="298" t="s">
        <v>5941</v>
      </c>
      <c r="B1444" s="299" t="s">
        <v>2153</v>
      </c>
      <c r="D1444" s="299" t="s">
        <v>3289</v>
      </c>
      <c r="E1444" s="380" t="s">
        <v>3290</v>
      </c>
      <c r="F1444" s="391"/>
      <c r="G1444" s="391"/>
      <c r="H1444" s="388"/>
    </row>
    <row r="1445" spans="1:8" ht="39.75" customHeight="1" x14ac:dyDescent="0.45">
      <c r="A1445" s="298" t="s">
        <v>5942</v>
      </c>
      <c r="B1445" s="299" t="s">
        <v>2153</v>
      </c>
      <c r="D1445" s="299" t="s">
        <v>3291</v>
      </c>
      <c r="E1445" s="380" t="s">
        <v>3292</v>
      </c>
      <c r="F1445" s="391"/>
      <c r="G1445" s="391"/>
      <c r="H1445" s="388"/>
    </row>
    <row r="1446" spans="1:8" ht="39.75" customHeight="1" x14ac:dyDescent="0.45">
      <c r="A1446" s="298" t="s">
        <v>5943</v>
      </c>
      <c r="B1446" s="303" t="s">
        <v>2153</v>
      </c>
      <c r="D1446" s="299" t="s">
        <v>3293</v>
      </c>
      <c r="E1446" s="380" t="s">
        <v>2619</v>
      </c>
      <c r="F1446" s="391"/>
      <c r="G1446" s="391"/>
      <c r="H1446" s="388"/>
    </row>
    <row r="1447" spans="1:8" ht="39.75" customHeight="1" x14ac:dyDescent="0.45">
      <c r="A1447" s="298" t="s">
        <v>5944</v>
      </c>
      <c r="B1447" s="303" t="s">
        <v>2153</v>
      </c>
      <c r="D1447" s="299" t="s">
        <v>3294</v>
      </c>
      <c r="E1447" s="380" t="s">
        <v>2621</v>
      </c>
      <c r="F1447" s="391"/>
      <c r="G1447" s="391"/>
      <c r="H1447" s="388"/>
    </row>
    <row r="1448" spans="1:8" ht="39.75" customHeight="1" x14ac:dyDescent="0.45">
      <c r="A1448" s="298" t="s">
        <v>5945</v>
      </c>
      <c r="B1448" s="299" t="s">
        <v>2153</v>
      </c>
      <c r="D1448" s="299" t="s">
        <v>3295</v>
      </c>
      <c r="E1448" s="380" t="s">
        <v>3296</v>
      </c>
      <c r="F1448" s="391"/>
      <c r="G1448" s="391"/>
      <c r="H1448" s="388"/>
    </row>
    <row r="1449" spans="1:8" ht="39.75" customHeight="1" x14ac:dyDescent="0.45">
      <c r="A1449" s="298" t="s">
        <v>5946</v>
      </c>
      <c r="B1449" s="303" t="s">
        <v>2153</v>
      </c>
      <c r="D1449" s="299" t="s">
        <v>3297</v>
      </c>
      <c r="E1449" s="380" t="s">
        <v>3298</v>
      </c>
      <c r="F1449" s="391"/>
      <c r="G1449" s="391"/>
      <c r="H1449" s="388"/>
    </row>
    <row r="1450" spans="1:8" ht="39.75" customHeight="1" x14ac:dyDescent="0.45">
      <c r="A1450" s="298" t="s">
        <v>5947</v>
      </c>
      <c r="B1450" s="303" t="s">
        <v>2153</v>
      </c>
      <c r="D1450" s="299" t="s">
        <v>3299</v>
      </c>
      <c r="E1450" s="380" t="s">
        <v>3300</v>
      </c>
      <c r="F1450" s="391"/>
      <c r="G1450" s="391"/>
      <c r="H1450" s="388"/>
    </row>
    <row r="1451" spans="1:8" ht="39.75" customHeight="1" x14ac:dyDescent="0.45">
      <c r="A1451" s="298" t="s">
        <v>5948</v>
      </c>
      <c r="B1451" s="299" t="s">
        <v>2153</v>
      </c>
      <c r="D1451" s="299" t="s">
        <v>3301</v>
      </c>
      <c r="E1451" s="380" t="s">
        <v>3302</v>
      </c>
      <c r="F1451" s="391"/>
      <c r="G1451" s="391"/>
      <c r="H1451" s="388"/>
    </row>
    <row r="1452" spans="1:8" ht="39.75" customHeight="1" x14ac:dyDescent="0.45">
      <c r="A1452" s="298" t="s">
        <v>5949</v>
      </c>
      <c r="B1452" s="299" t="s">
        <v>2153</v>
      </c>
      <c r="D1452" s="299" t="s">
        <v>3303</v>
      </c>
      <c r="E1452" s="380" t="s">
        <v>3304</v>
      </c>
      <c r="F1452" s="391"/>
      <c r="G1452" s="391"/>
      <c r="H1452" s="388"/>
    </row>
    <row r="1453" spans="1:8" ht="39.75" customHeight="1" x14ac:dyDescent="0.45">
      <c r="A1453" s="298" t="s">
        <v>5950</v>
      </c>
      <c r="B1453" s="303" t="s">
        <v>2153</v>
      </c>
      <c r="D1453" s="299" t="s">
        <v>3305</v>
      </c>
      <c r="E1453" s="380" t="s">
        <v>3306</v>
      </c>
      <c r="F1453" s="391"/>
      <c r="G1453" s="391"/>
      <c r="H1453" s="388"/>
    </row>
    <row r="1454" spans="1:8" ht="39.75" customHeight="1" x14ac:dyDescent="0.45">
      <c r="A1454" s="298" t="s">
        <v>5951</v>
      </c>
      <c r="B1454" s="303" t="s">
        <v>2153</v>
      </c>
      <c r="D1454" s="299" t="s">
        <v>3307</v>
      </c>
      <c r="E1454" s="380" t="s">
        <v>3308</v>
      </c>
      <c r="F1454" s="391"/>
      <c r="G1454" s="391"/>
      <c r="H1454" s="388"/>
    </row>
    <row r="1455" spans="1:8" ht="39.75" customHeight="1" x14ac:dyDescent="0.45">
      <c r="A1455" s="298" t="s">
        <v>5952</v>
      </c>
      <c r="B1455" s="299" t="s">
        <v>2153</v>
      </c>
      <c r="D1455" s="299" t="s">
        <v>3309</v>
      </c>
      <c r="E1455" s="380" t="s">
        <v>3310</v>
      </c>
      <c r="F1455" s="391"/>
      <c r="G1455" s="391"/>
      <c r="H1455" s="388"/>
    </row>
    <row r="1456" spans="1:8" ht="39.75" customHeight="1" x14ac:dyDescent="0.45">
      <c r="A1456" s="298" t="s">
        <v>5953</v>
      </c>
      <c r="B1456" s="299" t="s">
        <v>2153</v>
      </c>
      <c r="D1456" s="299" t="s">
        <v>3311</v>
      </c>
      <c r="E1456" s="380" t="s">
        <v>3312</v>
      </c>
      <c r="F1456" s="391"/>
      <c r="G1456" s="391"/>
      <c r="H1456" s="388"/>
    </row>
    <row r="1457" spans="1:8" ht="39.75" customHeight="1" x14ac:dyDescent="0.45">
      <c r="A1457" s="298" t="s">
        <v>5954</v>
      </c>
      <c r="B1457" s="299" t="s">
        <v>2153</v>
      </c>
      <c r="D1457" s="299" t="s">
        <v>3313</v>
      </c>
      <c r="E1457" s="380" t="s">
        <v>3314</v>
      </c>
      <c r="F1457" s="391"/>
      <c r="G1457" s="391"/>
      <c r="H1457" s="388"/>
    </row>
    <row r="1458" spans="1:8" ht="39.75" customHeight="1" x14ac:dyDescent="0.45">
      <c r="A1458" s="298" t="s">
        <v>5955</v>
      </c>
      <c r="B1458" s="299" t="s">
        <v>2153</v>
      </c>
      <c r="D1458" s="299" t="s">
        <v>3315</v>
      </c>
      <c r="E1458" s="380" t="s">
        <v>3316</v>
      </c>
      <c r="F1458" s="391"/>
      <c r="G1458" s="391"/>
      <c r="H1458" s="388"/>
    </row>
    <row r="1459" spans="1:8" ht="39.75" customHeight="1" x14ac:dyDescent="0.45">
      <c r="A1459" s="298" t="s">
        <v>5956</v>
      </c>
      <c r="B1459" s="299" t="s">
        <v>2153</v>
      </c>
      <c r="D1459" s="299" t="s">
        <v>3317</v>
      </c>
      <c r="E1459" s="380" t="s">
        <v>3318</v>
      </c>
      <c r="F1459" s="391"/>
      <c r="G1459" s="391"/>
      <c r="H1459" s="388"/>
    </row>
    <row r="1460" spans="1:8" ht="39.75" customHeight="1" x14ac:dyDescent="0.45">
      <c r="A1460" s="298" t="s">
        <v>5957</v>
      </c>
      <c r="B1460" s="299" t="s">
        <v>2153</v>
      </c>
      <c r="D1460" s="299" t="s">
        <v>3319</v>
      </c>
      <c r="E1460" s="380" t="s">
        <v>3320</v>
      </c>
      <c r="F1460" s="391"/>
      <c r="G1460" s="391"/>
      <c r="H1460" s="388"/>
    </row>
    <row r="1461" spans="1:8" ht="39.75" customHeight="1" x14ac:dyDescent="0.45">
      <c r="A1461" s="298" t="s">
        <v>5958</v>
      </c>
      <c r="B1461" s="299" t="s">
        <v>2153</v>
      </c>
      <c r="D1461" s="299" t="s">
        <v>3321</v>
      </c>
      <c r="E1461" s="380" t="s">
        <v>3322</v>
      </c>
      <c r="F1461" s="391"/>
      <c r="G1461" s="391"/>
      <c r="H1461" s="388"/>
    </row>
    <row r="1462" spans="1:8" ht="39.75" customHeight="1" x14ac:dyDescent="0.45">
      <c r="A1462" s="298" t="s">
        <v>5959</v>
      </c>
      <c r="B1462" s="299" t="s">
        <v>2153</v>
      </c>
      <c r="D1462" s="299" t="s">
        <v>3323</v>
      </c>
      <c r="E1462" s="380" t="s">
        <v>3324</v>
      </c>
      <c r="F1462" s="391"/>
      <c r="G1462" s="391"/>
      <c r="H1462" s="388"/>
    </row>
    <row r="1463" spans="1:8" ht="39.75" customHeight="1" x14ac:dyDescent="0.45">
      <c r="A1463" s="298" t="s">
        <v>5960</v>
      </c>
      <c r="B1463" s="299" t="s">
        <v>2153</v>
      </c>
      <c r="D1463" s="299" t="s">
        <v>3325</v>
      </c>
      <c r="E1463" s="380" t="s">
        <v>3326</v>
      </c>
      <c r="F1463" s="391"/>
      <c r="G1463" s="391"/>
      <c r="H1463" s="388"/>
    </row>
    <row r="1464" spans="1:8" ht="39.75" customHeight="1" x14ac:dyDescent="0.45">
      <c r="A1464" s="298" t="s">
        <v>5961</v>
      </c>
      <c r="B1464" s="299" t="s">
        <v>2153</v>
      </c>
      <c r="D1464" s="299" t="s">
        <v>3327</v>
      </c>
      <c r="E1464" s="380" t="s">
        <v>2623</v>
      </c>
      <c r="F1464" s="391"/>
      <c r="G1464" s="391"/>
      <c r="H1464" s="388"/>
    </row>
    <row r="1465" spans="1:8" ht="39.75" customHeight="1" x14ac:dyDescent="0.45">
      <c r="A1465" s="298" t="s">
        <v>5962</v>
      </c>
      <c r="B1465" s="299" t="s">
        <v>2153</v>
      </c>
      <c r="D1465" s="299" t="s">
        <v>3328</v>
      </c>
      <c r="E1465" s="380" t="s">
        <v>3329</v>
      </c>
      <c r="F1465" s="391"/>
      <c r="G1465" s="391"/>
      <c r="H1465" s="388"/>
    </row>
    <row r="1466" spans="1:8" ht="39.75" customHeight="1" x14ac:dyDescent="0.45">
      <c r="A1466" s="298" t="s">
        <v>5963</v>
      </c>
      <c r="B1466" s="299" t="s">
        <v>2153</v>
      </c>
      <c r="D1466" s="299" t="s">
        <v>3330</v>
      </c>
      <c r="E1466" s="380" t="s">
        <v>3331</v>
      </c>
      <c r="F1466" s="391"/>
      <c r="G1466" s="391"/>
      <c r="H1466" s="388"/>
    </row>
    <row r="1467" spans="1:8" ht="39.75" customHeight="1" x14ac:dyDescent="0.45">
      <c r="A1467" s="298" t="s">
        <v>5964</v>
      </c>
      <c r="B1467" s="299" t="s">
        <v>2153</v>
      </c>
      <c r="D1467" s="299" t="s">
        <v>3332</v>
      </c>
      <c r="E1467" s="380" t="s">
        <v>3333</v>
      </c>
      <c r="F1467" s="391"/>
      <c r="G1467" s="391"/>
      <c r="H1467" s="388"/>
    </row>
    <row r="1468" spans="1:8" ht="39.75" customHeight="1" x14ac:dyDescent="0.45">
      <c r="A1468" s="298" t="s">
        <v>5965</v>
      </c>
      <c r="B1468" s="299" t="s">
        <v>2153</v>
      </c>
      <c r="D1468" s="299" t="s">
        <v>3335</v>
      </c>
      <c r="E1468" s="380" t="s">
        <v>3336</v>
      </c>
      <c r="F1468" s="391"/>
      <c r="G1468" s="391"/>
      <c r="H1468" s="388"/>
    </row>
    <row r="1469" spans="1:8" ht="39.75" customHeight="1" x14ac:dyDescent="0.45">
      <c r="A1469" s="298" t="s">
        <v>5966</v>
      </c>
      <c r="B1469" s="299" t="s">
        <v>2153</v>
      </c>
      <c r="D1469" s="299" t="s">
        <v>3337</v>
      </c>
      <c r="E1469" s="380" t="s">
        <v>2625</v>
      </c>
      <c r="F1469" s="391"/>
      <c r="G1469" s="391"/>
      <c r="H1469" s="388"/>
    </row>
    <row r="1470" spans="1:8" ht="39.75" customHeight="1" x14ac:dyDescent="0.45">
      <c r="A1470" s="298" t="s">
        <v>5967</v>
      </c>
      <c r="B1470" s="303" t="s">
        <v>2153</v>
      </c>
      <c r="D1470" s="299" t="s">
        <v>3338</v>
      </c>
      <c r="E1470" s="380" t="s">
        <v>3339</v>
      </c>
      <c r="F1470" s="391"/>
      <c r="G1470" s="391"/>
      <c r="H1470" s="388"/>
    </row>
    <row r="1471" spans="1:8" ht="39.75" customHeight="1" x14ac:dyDescent="0.45">
      <c r="A1471" s="298" t="s">
        <v>5968</v>
      </c>
      <c r="B1471" s="303" t="s">
        <v>2153</v>
      </c>
      <c r="D1471" s="299" t="s">
        <v>3340</v>
      </c>
      <c r="E1471" s="380" t="s">
        <v>3341</v>
      </c>
      <c r="F1471" s="391"/>
      <c r="G1471" s="391"/>
      <c r="H1471" s="388"/>
    </row>
    <row r="1472" spans="1:8" ht="39.75" customHeight="1" x14ac:dyDescent="0.45">
      <c r="A1472" s="298" t="s">
        <v>5969</v>
      </c>
      <c r="B1472" s="299" t="s">
        <v>2153</v>
      </c>
      <c r="D1472" s="299" t="s">
        <v>3342</v>
      </c>
      <c r="E1472" s="380" t="s">
        <v>3343</v>
      </c>
      <c r="F1472" s="391"/>
      <c r="G1472" s="391"/>
      <c r="H1472" s="388"/>
    </row>
    <row r="1473" spans="1:8" ht="39.75" customHeight="1" x14ac:dyDescent="0.45">
      <c r="A1473" s="298" t="s">
        <v>5970</v>
      </c>
      <c r="B1473" s="299" t="s">
        <v>2153</v>
      </c>
      <c r="D1473" s="299" t="s">
        <v>3344</v>
      </c>
      <c r="E1473" s="380" t="s">
        <v>3345</v>
      </c>
      <c r="F1473" s="391"/>
      <c r="G1473" s="391"/>
      <c r="H1473" s="388"/>
    </row>
    <row r="1474" spans="1:8" ht="39.75" customHeight="1" x14ac:dyDescent="0.45">
      <c r="A1474" s="298" t="s">
        <v>5971</v>
      </c>
      <c r="B1474" s="299" t="s">
        <v>2153</v>
      </c>
      <c r="D1474" s="299" t="s">
        <v>3346</v>
      </c>
      <c r="E1474" s="380" t="s">
        <v>3347</v>
      </c>
      <c r="F1474" s="391"/>
      <c r="G1474" s="391"/>
      <c r="H1474" s="388"/>
    </row>
    <row r="1475" spans="1:8" ht="39.75" customHeight="1" x14ac:dyDescent="0.45">
      <c r="A1475" s="298" t="s">
        <v>5972</v>
      </c>
      <c r="B1475" s="303" t="s">
        <v>2153</v>
      </c>
      <c r="D1475" s="299" t="s">
        <v>3348</v>
      </c>
      <c r="E1475" s="380" t="s">
        <v>2627</v>
      </c>
      <c r="F1475" s="391"/>
      <c r="G1475" s="391"/>
      <c r="H1475" s="388"/>
    </row>
    <row r="1476" spans="1:8" ht="39.75" customHeight="1" x14ac:dyDescent="0.45">
      <c r="A1476" s="298" t="s">
        <v>5973</v>
      </c>
      <c r="B1476" s="303" t="s">
        <v>2153</v>
      </c>
      <c r="D1476" s="299" t="s">
        <v>3349</v>
      </c>
      <c r="E1476" s="380" t="s">
        <v>2629</v>
      </c>
      <c r="F1476" s="391"/>
      <c r="G1476" s="391"/>
      <c r="H1476" s="388"/>
    </row>
    <row r="1477" spans="1:8" ht="39.75" customHeight="1" x14ac:dyDescent="0.45">
      <c r="A1477" s="298" t="s">
        <v>5974</v>
      </c>
      <c r="B1477" s="299" t="s">
        <v>2153</v>
      </c>
      <c r="D1477" s="299" t="s">
        <v>3350</v>
      </c>
      <c r="E1477" s="380" t="s">
        <v>3351</v>
      </c>
      <c r="F1477" s="391"/>
      <c r="G1477" s="391"/>
      <c r="H1477" s="388"/>
    </row>
    <row r="1478" spans="1:8" ht="39.75" customHeight="1" x14ac:dyDescent="0.45">
      <c r="A1478" s="298" t="s">
        <v>5975</v>
      </c>
      <c r="B1478" s="299" t="s">
        <v>2153</v>
      </c>
      <c r="D1478" s="299" t="s">
        <v>3352</v>
      </c>
      <c r="E1478" s="380" t="s">
        <v>3353</v>
      </c>
      <c r="F1478" s="391"/>
      <c r="G1478" s="391"/>
      <c r="H1478" s="388"/>
    </row>
    <row r="1479" spans="1:8" ht="39.75" customHeight="1" x14ac:dyDescent="0.45">
      <c r="A1479" s="298" t="s">
        <v>5976</v>
      </c>
      <c r="B1479" s="299" t="s">
        <v>2153</v>
      </c>
      <c r="D1479" s="299" t="s">
        <v>3354</v>
      </c>
      <c r="E1479" s="380" t="s">
        <v>2631</v>
      </c>
      <c r="F1479" s="391"/>
      <c r="G1479" s="391"/>
      <c r="H1479" s="388"/>
    </row>
    <row r="1480" spans="1:8" ht="39.75" customHeight="1" x14ac:dyDescent="0.45">
      <c r="A1480" s="298" t="s">
        <v>5977</v>
      </c>
      <c r="B1480" s="299" t="s">
        <v>2153</v>
      </c>
      <c r="D1480" s="299" t="s">
        <v>3355</v>
      </c>
      <c r="E1480" s="380" t="s">
        <v>2633</v>
      </c>
      <c r="F1480" s="391"/>
      <c r="G1480" s="391"/>
      <c r="H1480" s="388"/>
    </row>
    <row r="1481" spans="1:8" ht="39.75" customHeight="1" x14ac:dyDescent="0.45">
      <c r="A1481" s="298" t="s">
        <v>5978</v>
      </c>
      <c r="B1481" s="299" t="s">
        <v>2153</v>
      </c>
      <c r="D1481" s="299" t="s">
        <v>3356</v>
      </c>
      <c r="E1481" s="380" t="s">
        <v>2635</v>
      </c>
      <c r="F1481" s="391"/>
      <c r="G1481" s="391"/>
      <c r="H1481" s="388"/>
    </row>
    <row r="1482" spans="1:8" ht="39.75" customHeight="1" x14ac:dyDescent="0.45">
      <c r="A1482" s="298" t="s">
        <v>5979</v>
      </c>
      <c r="B1482" s="299" t="s">
        <v>2153</v>
      </c>
      <c r="D1482" s="299" t="s">
        <v>3357</v>
      </c>
      <c r="E1482" s="380" t="s">
        <v>2637</v>
      </c>
      <c r="F1482" s="391"/>
      <c r="G1482" s="391"/>
      <c r="H1482" s="388"/>
    </row>
    <row r="1483" spans="1:8" ht="39.75" customHeight="1" x14ac:dyDescent="0.45">
      <c r="A1483" s="298" t="s">
        <v>5980</v>
      </c>
      <c r="B1483" s="299" t="s">
        <v>2691</v>
      </c>
      <c r="D1483" s="299" t="s">
        <v>3358</v>
      </c>
      <c r="E1483" s="380" t="s">
        <v>3359</v>
      </c>
      <c r="F1483" s="391"/>
      <c r="G1483" s="391"/>
      <c r="H1483" s="388"/>
    </row>
    <row r="1484" spans="1:8" ht="39.75" customHeight="1" x14ac:dyDescent="0.45">
      <c r="A1484" s="298" t="s">
        <v>5981</v>
      </c>
      <c r="B1484" s="299" t="s">
        <v>2153</v>
      </c>
      <c r="D1484" s="299" t="s">
        <v>3360</v>
      </c>
      <c r="E1484" s="380" t="s">
        <v>3361</v>
      </c>
      <c r="F1484" s="391"/>
      <c r="G1484" s="391"/>
      <c r="H1484" s="388"/>
    </row>
    <row r="1485" spans="1:8" ht="39.75" customHeight="1" x14ac:dyDescent="0.45">
      <c r="A1485" s="298" t="s">
        <v>5982</v>
      </c>
      <c r="B1485" s="299" t="s">
        <v>2153</v>
      </c>
      <c r="D1485" s="299" t="s">
        <v>3362</v>
      </c>
      <c r="E1485" s="380" t="s">
        <v>3363</v>
      </c>
      <c r="F1485" s="391"/>
      <c r="G1485" s="391"/>
      <c r="H1485" s="388"/>
    </row>
    <row r="1486" spans="1:8" ht="39.75" customHeight="1" x14ac:dyDescent="0.45">
      <c r="A1486" s="298" t="s">
        <v>5983</v>
      </c>
      <c r="B1486" s="299" t="s">
        <v>2153</v>
      </c>
      <c r="D1486" s="299" t="s">
        <v>3364</v>
      </c>
      <c r="E1486" s="380" t="s">
        <v>3365</v>
      </c>
      <c r="F1486" s="391"/>
      <c r="G1486" s="391"/>
      <c r="H1486" s="388"/>
    </row>
    <row r="1487" spans="1:8" ht="39.75" customHeight="1" x14ac:dyDescent="0.45">
      <c r="A1487" s="298" t="s">
        <v>5984</v>
      </c>
      <c r="B1487" s="299" t="s">
        <v>2153</v>
      </c>
      <c r="D1487" s="299" t="s">
        <v>3366</v>
      </c>
      <c r="E1487" s="380" t="s">
        <v>3367</v>
      </c>
      <c r="F1487" s="391"/>
      <c r="G1487" s="391"/>
      <c r="H1487" s="388"/>
    </row>
    <row r="1488" spans="1:8" ht="39.75" customHeight="1" x14ac:dyDescent="0.45">
      <c r="A1488" s="298" t="s">
        <v>5985</v>
      </c>
      <c r="B1488" s="299" t="s">
        <v>2153</v>
      </c>
      <c r="D1488" s="299" t="s">
        <v>3368</v>
      </c>
      <c r="E1488" s="380" t="s">
        <v>3369</v>
      </c>
      <c r="F1488" s="391"/>
      <c r="G1488" s="391"/>
      <c r="H1488" s="388"/>
    </row>
    <row r="1489" spans="1:8" ht="39.75" customHeight="1" x14ac:dyDescent="0.45">
      <c r="A1489" s="298" t="s">
        <v>5986</v>
      </c>
      <c r="B1489" s="299" t="s">
        <v>2153</v>
      </c>
      <c r="D1489" s="299" t="s">
        <v>3370</v>
      </c>
      <c r="E1489" s="380" t="s">
        <v>3371</v>
      </c>
      <c r="F1489" s="391"/>
      <c r="G1489" s="391"/>
      <c r="H1489" s="388"/>
    </row>
    <row r="1490" spans="1:8" ht="39.75" customHeight="1" x14ac:dyDescent="0.45">
      <c r="A1490" s="298" t="s">
        <v>5987</v>
      </c>
      <c r="B1490" s="299" t="s">
        <v>2153</v>
      </c>
      <c r="D1490" s="299" t="s">
        <v>3372</v>
      </c>
      <c r="E1490" s="380" t="s">
        <v>2641</v>
      </c>
      <c r="F1490" s="391"/>
      <c r="G1490" s="391"/>
      <c r="H1490" s="388"/>
    </row>
    <row r="1491" spans="1:8" ht="39.75" customHeight="1" x14ac:dyDescent="0.45">
      <c r="A1491" s="298" t="s">
        <v>5988</v>
      </c>
      <c r="B1491" s="299" t="s">
        <v>2691</v>
      </c>
      <c r="D1491" s="299" t="s">
        <v>3373</v>
      </c>
      <c r="E1491" s="380" t="s">
        <v>3374</v>
      </c>
      <c r="F1491" s="391"/>
      <c r="G1491" s="391"/>
      <c r="H1491" s="388"/>
    </row>
    <row r="1492" spans="1:8" ht="39.75" customHeight="1" x14ac:dyDescent="0.45">
      <c r="A1492" s="298" t="s">
        <v>5989</v>
      </c>
      <c r="B1492" s="299" t="s">
        <v>2670</v>
      </c>
      <c r="D1492" s="299" t="s">
        <v>3375</v>
      </c>
      <c r="E1492" s="380" t="s">
        <v>3376</v>
      </c>
      <c r="F1492" s="391"/>
      <c r="G1492" s="391"/>
      <c r="H1492" s="388"/>
    </row>
    <row r="1493" spans="1:8" ht="39.75" customHeight="1" x14ac:dyDescent="0.45">
      <c r="A1493" s="298" t="s">
        <v>5990</v>
      </c>
      <c r="B1493" s="299" t="s">
        <v>2670</v>
      </c>
      <c r="D1493" s="299" t="s">
        <v>3377</v>
      </c>
      <c r="E1493" s="380" t="s">
        <v>3378</v>
      </c>
      <c r="F1493" s="391"/>
      <c r="G1493" s="391"/>
      <c r="H1493" s="388"/>
    </row>
    <row r="1494" spans="1:8" ht="39.75" customHeight="1" x14ac:dyDescent="0.45">
      <c r="A1494" s="298" t="s">
        <v>5991</v>
      </c>
      <c r="B1494" s="299" t="s">
        <v>2691</v>
      </c>
      <c r="D1494" s="299" t="s">
        <v>3379</v>
      </c>
      <c r="E1494" s="380" t="s">
        <v>3380</v>
      </c>
      <c r="F1494" s="391"/>
      <c r="G1494" s="391"/>
      <c r="H1494" s="388"/>
    </row>
    <row r="1495" spans="1:8" ht="39.75" customHeight="1" x14ac:dyDescent="0.45">
      <c r="A1495" s="298" t="s">
        <v>5992</v>
      </c>
      <c r="B1495" s="299" t="s">
        <v>2691</v>
      </c>
      <c r="D1495" s="299" t="s">
        <v>3381</v>
      </c>
      <c r="E1495" s="380" t="s">
        <v>3382</v>
      </c>
      <c r="F1495" s="391"/>
      <c r="G1495" s="391"/>
      <c r="H1495" s="388"/>
    </row>
    <row r="1496" spans="1:8" ht="39.75" customHeight="1" x14ac:dyDescent="0.45">
      <c r="A1496" s="298" t="s">
        <v>5993</v>
      </c>
      <c r="B1496" s="299" t="s">
        <v>2153</v>
      </c>
      <c r="D1496" s="299" t="s">
        <v>3383</v>
      </c>
      <c r="E1496" s="380" t="s">
        <v>3384</v>
      </c>
      <c r="F1496" s="391"/>
      <c r="G1496" s="391"/>
      <c r="H1496" s="388"/>
    </row>
    <row r="1497" spans="1:8" ht="39.75" customHeight="1" x14ac:dyDescent="0.45">
      <c r="A1497" s="298" t="s">
        <v>5994</v>
      </c>
      <c r="B1497" s="299" t="s">
        <v>2153</v>
      </c>
      <c r="D1497" s="299" t="s">
        <v>3385</v>
      </c>
      <c r="E1497" s="380" t="s">
        <v>3386</v>
      </c>
      <c r="F1497" s="391"/>
      <c r="G1497" s="391"/>
      <c r="H1497" s="388"/>
    </row>
    <row r="1498" spans="1:8" ht="39.75" customHeight="1" x14ac:dyDescent="0.45">
      <c r="A1498" s="298" t="s">
        <v>5995</v>
      </c>
      <c r="B1498" s="299" t="s">
        <v>2153</v>
      </c>
      <c r="D1498" s="299" t="s">
        <v>3387</v>
      </c>
      <c r="E1498" s="380" t="s">
        <v>3388</v>
      </c>
      <c r="F1498" s="391"/>
      <c r="G1498" s="391"/>
      <c r="H1498" s="388"/>
    </row>
    <row r="1499" spans="1:8" ht="39.75" customHeight="1" x14ac:dyDescent="0.45">
      <c r="A1499" s="298" t="s">
        <v>5996</v>
      </c>
      <c r="B1499" s="299" t="s">
        <v>2153</v>
      </c>
      <c r="D1499" s="299" t="s">
        <v>3389</v>
      </c>
      <c r="E1499" s="380" t="s">
        <v>3390</v>
      </c>
      <c r="F1499" s="391"/>
      <c r="G1499" s="391"/>
      <c r="H1499" s="388"/>
    </row>
    <row r="1500" spans="1:8" ht="39.75" customHeight="1" x14ac:dyDescent="0.45">
      <c r="A1500" s="298" t="s">
        <v>5997</v>
      </c>
      <c r="B1500" s="299" t="s">
        <v>2153</v>
      </c>
      <c r="D1500" s="299" t="s">
        <v>3391</v>
      </c>
      <c r="E1500" s="380" t="s">
        <v>3392</v>
      </c>
      <c r="F1500" s="391"/>
      <c r="G1500" s="391"/>
      <c r="H1500" s="388"/>
    </row>
    <row r="1501" spans="1:8" ht="39.75" customHeight="1" x14ac:dyDescent="0.45">
      <c r="A1501" s="298" t="s">
        <v>5998</v>
      </c>
      <c r="B1501" s="299" t="s">
        <v>2153</v>
      </c>
      <c r="D1501" s="299" t="s">
        <v>3393</v>
      </c>
      <c r="E1501" s="380" t="s">
        <v>3394</v>
      </c>
      <c r="F1501" s="391"/>
      <c r="G1501" s="391"/>
      <c r="H1501" s="388"/>
    </row>
    <row r="1502" spans="1:8" ht="39.75" customHeight="1" x14ac:dyDescent="0.45">
      <c r="A1502" s="298" t="s">
        <v>5999</v>
      </c>
      <c r="B1502" s="299" t="s">
        <v>2153</v>
      </c>
      <c r="D1502" s="299" t="s">
        <v>3395</v>
      </c>
      <c r="E1502" s="380" t="s">
        <v>3396</v>
      </c>
      <c r="F1502" s="391"/>
      <c r="G1502" s="391"/>
      <c r="H1502" s="388"/>
    </row>
    <row r="1503" spans="1:8" ht="39.75" customHeight="1" x14ac:dyDescent="0.45">
      <c r="A1503" s="298" t="s">
        <v>6000</v>
      </c>
      <c r="B1503" s="299" t="s">
        <v>2153</v>
      </c>
      <c r="D1503" s="299" t="s">
        <v>3397</v>
      </c>
      <c r="E1503" s="380" t="s">
        <v>3398</v>
      </c>
      <c r="F1503" s="391"/>
      <c r="G1503" s="391"/>
      <c r="H1503" s="388"/>
    </row>
    <row r="1504" spans="1:8" ht="39.75" customHeight="1" x14ac:dyDescent="0.45">
      <c r="A1504" s="298" t="s">
        <v>6001</v>
      </c>
      <c r="B1504" s="299" t="s">
        <v>2248</v>
      </c>
      <c r="D1504" s="299" t="s">
        <v>3399</v>
      </c>
      <c r="E1504" s="380" t="s">
        <v>3398</v>
      </c>
      <c r="F1504" s="391"/>
      <c r="G1504" s="391"/>
      <c r="H1504" s="388"/>
    </row>
    <row r="1505" spans="1:8" ht="39.75" customHeight="1" x14ac:dyDescent="0.45">
      <c r="A1505" s="298" t="s">
        <v>6002</v>
      </c>
      <c r="B1505" s="299" t="s">
        <v>2153</v>
      </c>
      <c r="D1505" s="299" t="s">
        <v>3400</v>
      </c>
      <c r="E1505" s="380" t="s">
        <v>3401</v>
      </c>
      <c r="F1505" s="391"/>
      <c r="G1505" s="391"/>
      <c r="H1505" s="388"/>
    </row>
    <row r="1506" spans="1:8" ht="39.75" customHeight="1" x14ac:dyDescent="0.45">
      <c r="A1506" s="298" t="s">
        <v>6003</v>
      </c>
      <c r="B1506" s="299" t="s">
        <v>2153</v>
      </c>
      <c r="D1506" s="299" t="s">
        <v>3402</v>
      </c>
      <c r="E1506" s="380" t="s">
        <v>3403</v>
      </c>
      <c r="F1506" s="391"/>
      <c r="G1506" s="391"/>
      <c r="H1506" s="388"/>
    </row>
    <row r="1507" spans="1:8" ht="39.75" customHeight="1" x14ac:dyDescent="0.45">
      <c r="A1507" s="298" t="s">
        <v>6004</v>
      </c>
      <c r="B1507" s="299" t="s">
        <v>2153</v>
      </c>
      <c r="D1507" s="299" t="s">
        <v>3404</v>
      </c>
      <c r="E1507" s="380" t="s">
        <v>3405</v>
      </c>
      <c r="F1507" s="391"/>
      <c r="G1507" s="391"/>
      <c r="H1507" s="388"/>
    </row>
    <row r="1508" spans="1:8" ht="39.75" customHeight="1" x14ac:dyDescent="0.45">
      <c r="A1508" s="298" t="s">
        <v>6005</v>
      </c>
      <c r="B1508" s="299" t="s">
        <v>2153</v>
      </c>
      <c r="D1508" s="299" t="s">
        <v>3406</v>
      </c>
      <c r="E1508" s="380" t="s">
        <v>3407</v>
      </c>
      <c r="F1508" s="391"/>
      <c r="G1508" s="391"/>
      <c r="H1508" s="388"/>
    </row>
    <row r="1509" spans="1:8" ht="39.75" customHeight="1" x14ac:dyDescent="0.45">
      <c r="A1509" s="298" t="s">
        <v>6006</v>
      </c>
      <c r="B1509" s="299" t="s">
        <v>2153</v>
      </c>
      <c r="D1509" s="299" t="s">
        <v>3408</v>
      </c>
      <c r="E1509" s="380" t="s">
        <v>3409</v>
      </c>
      <c r="F1509" s="391"/>
      <c r="G1509" s="391"/>
      <c r="H1509" s="388"/>
    </row>
    <row r="1510" spans="1:8" ht="39.75" customHeight="1" x14ac:dyDescent="0.45">
      <c r="A1510" s="298" t="s">
        <v>6007</v>
      </c>
      <c r="B1510" s="299" t="s">
        <v>2153</v>
      </c>
      <c r="D1510" s="299" t="s">
        <v>3410</v>
      </c>
      <c r="E1510" s="380" t="s">
        <v>3411</v>
      </c>
      <c r="F1510" s="391"/>
      <c r="G1510" s="391"/>
      <c r="H1510" s="388"/>
    </row>
    <row r="1511" spans="1:8" ht="39.75" customHeight="1" x14ac:dyDescent="0.45">
      <c r="A1511" s="298" t="s">
        <v>6008</v>
      </c>
      <c r="B1511" s="299" t="s">
        <v>2153</v>
      </c>
      <c r="D1511" s="299" t="s">
        <v>3412</v>
      </c>
      <c r="E1511" s="380" t="s">
        <v>3413</v>
      </c>
      <c r="F1511" s="391"/>
      <c r="G1511" s="391"/>
      <c r="H1511" s="388"/>
    </row>
    <row r="1512" spans="1:8" ht="39.75" customHeight="1" x14ac:dyDescent="0.45">
      <c r="A1512" s="298" t="s">
        <v>6009</v>
      </c>
      <c r="B1512" s="299" t="s">
        <v>2153</v>
      </c>
      <c r="D1512" s="299" t="s">
        <v>3414</v>
      </c>
      <c r="E1512" s="380" t="s">
        <v>3415</v>
      </c>
      <c r="F1512" s="391"/>
      <c r="G1512" s="391"/>
      <c r="H1512" s="388"/>
    </row>
    <row r="1513" spans="1:8" ht="39.75" customHeight="1" x14ac:dyDescent="0.45">
      <c r="A1513" s="298" t="s">
        <v>6010</v>
      </c>
      <c r="B1513" s="299" t="s">
        <v>2153</v>
      </c>
      <c r="D1513" s="299" t="s">
        <v>3416</v>
      </c>
      <c r="E1513" s="380" t="s">
        <v>3417</v>
      </c>
      <c r="F1513" s="391"/>
      <c r="G1513" s="391"/>
      <c r="H1513" s="388"/>
    </row>
    <row r="1514" spans="1:8" ht="39.75" customHeight="1" x14ac:dyDescent="0.45">
      <c r="A1514" s="298" t="s">
        <v>6011</v>
      </c>
      <c r="B1514" s="299" t="s">
        <v>2153</v>
      </c>
      <c r="D1514" s="299" t="s">
        <v>3418</v>
      </c>
      <c r="E1514" s="380" t="s">
        <v>3419</v>
      </c>
      <c r="F1514" s="391"/>
      <c r="G1514" s="391"/>
      <c r="H1514" s="388"/>
    </row>
    <row r="1515" spans="1:8" ht="39.75" customHeight="1" x14ac:dyDescent="0.45">
      <c r="A1515" s="298" t="s">
        <v>6012</v>
      </c>
      <c r="B1515" s="299" t="s">
        <v>2153</v>
      </c>
      <c r="D1515" s="299" t="s">
        <v>3420</v>
      </c>
      <c r="E1515" s="380" t="s">
        <v>3421</v>
      </c>
      <c r="F1515" s="391"/>
      <c r="G1515" s="391"/>
      <c r="H1515" s="388"/>
    </row>
    <row r="1516" spans="1:8" ht="39.75" customHeight="1" x14ac:dyDescent="0.45">
      <c r="A1516" s="298" t="s">
        <v>6013</v>
      </c>
      <c r="B1516" s="299" t="s">
        <v>2248</v>
      </c>
      <c r="D1516" s="299" t="s">
        <v>3422</v>
      </c>
      <c r="E1516" s="380" t="s">
        <v>3421</v>
      </c>
      <c r="F1516" s="391"/>
      <c r="G1516" s="391"/>
      <c r="H1516" s="388"/>
    </row>
    <row r="1517" spans="1:8" ht="39.75" customHeight="1" x14ac:dyDescent="0.45">
      <c r="A1517" s="298" t="s">
        <v>6014</v>
      </c>
      <c r="B1517" s="371" t="s">
        <v>3831</v>
      </c>
      <c r="C1517" s="365"/>
      <c r="D1517" s="372" t="s">
        <v>6043</v>
      </c>
      <c r="E1517" s="367" t="s">
        <v>6044</v>
      </c>
      <c r="F1517" s="391"/>
      <c r="G1517" s="391"/>
      <c r="H1517" s="344"/>
    </row>
    <row r="1518" spans="1:8" ht="39.75" customHeight="1" x14ac:dyDescent="0.45">
      <c r="A1518" s="298" t="s">
        <v>6015</v>
      </c>
      <c r="B1518" s="371" t="s">
        <v>3831</v>
      </c>
      <c r="C1518" s="365"/>
      <c r="D1518" s="372" t="s">
        <v>6045</v>
      </c>
      <c r="E1518" s="367" t="s">
        <v>6046</v>
      </c>
      <c r="F1518" s="391"/>
      <c r="G1518" s="391"/>
      <c r="H1518" s="344"/>
    </row>
    <row r="1519" spans="1:8" ht="39.75" customHeight="1" x14ac:dyDescent="0.45">
      <c r="A1519" s="298" t="s">
        <v>6016</v>
      </c>
      <c r="B1519" s="373" t="s">
        <v>3831</v>
      </c>
      <c r="C1519" s="369"/>
      <c r="D1519" s="366" t="s">
        <v>6047</v>
      </c>
      <c r="E1519" s="370" t="s">
        <v>6048</v>
      </c>
      <c r="F1519" s="391"/>
      <c r="G1519" s="391"/>
      <c r="H1519" s="344"/>
    </row>
    <row r="1520" spans="1:8" ht="39.75" customHeight="1" x14ac:dyDescent="0.45">
      <c r="A1520" s="298" t="s">
        <v>6017</v>
      </c>
      <c r="B1520" s="299" t="s">
        <v>2153</v>
      </c>
      <c r="D1520" s="299" t="s">
        <v>3424</v>
      </c>
      <c r="E1520" s="380" t="s">
        <v>2682</v>
      </c>
      <c r="F1520" s="391"/>
      <c r="G1520" s="388"/>
    </row>
    <row r="1521" spans="1:8" ht="39.75" customHeight="1" x14ac:dyDescent="0.45">
      <c r="A1521" s="298" t="s">
        <v>6018</v>
      </c>
      <c r="B1521" s="299" t="s">
        <v>2153</v>
      </c>
      <c r="D1521" s="299" t="s">
        <v>3425</v>
      </c>
      <c r="E1521" s="380" t="s">
        <v>2589</v>
      </c>
      <c r="F1521" s="391"/>
      <c r="G1521" s="388"/>
    </row>
    <row r="1522" spans="1:8" ht="39.75" customHeight="1" x14ac:dyDescent="0.45">
      <c r="A1522" s="298" t="s">
        <v>6019</v>
      </c>
      <c r="B1522" s="299" t="s">
        <v>2153</v>
      </c>
      <c r="D1522" s="299" t="s">
        <v>3426</v>
      </c>
      <c r="E1522" s="380" t="s">
        <v>3427</v>
      </c>
      <c r="F1522" s="391"/>
      <c r="G1522" s="388"/>
    </row>
    <row r="1523" spans="1:8" ht="39.75" customHeight="1" x14ac:dyDescent="0.45">
      <c r="A1523" s="298" t="s">
        <v>6020</v>
      </c>
      <c r="B1523" s="299" t="s">
        <v>2153</v>
      </c>
      <c r="D1523" s="316" t="s">
        <v>3428</v>
      </c>
      <c r="E1523" s="380" t="s">
        <v>3429</v>
      </c>
      <c r="F1523" s="391"/>
      <c r="G1523" s="388"/>
    </row>
    <row r="1524" spans="1:8" ht="39.75" customHeight="1" x14ac:dyDescent="0.45">
      <c r="A1524" s="298" t="s">
        <v>6021</v>
      </c>
      <c r="B1524" s="299" t="s">
        <v>2153</v>
      </c>
      <c r="D1524" s="299" t="s">
        <v>3430</v>
      </c>
      <c r="E1524" s="380" t="s">
        <v>3431</v>
      </c>
      <c r="F1524" s="391"/>
      <c r="G1524" s="388"/>
    </row>
    <row r="1525" spans="1:8" ht="39.75" customHeight="1" x14ac:dyDescent="0.45">
      <c r="A1525" s="298" t="s">
        <v>6022</v>
      </c>
      <c r="B1525" s="299" t="s">
        <v>2153</v>
      </c>
      <c r="D1525" s="299" t="s">
        <v>3432</v>
      </c>
      <c r="E1525" s="380" t="s">
        <v>3433</v>
      </c>
      <c r="F1525" s="391"/>
      <c r="G1525" s="388"/>
    </row>
    <row r="1526" spans="1:8" ht="39.75" customHeight="1" x14ac:dyDescent="0.45">
      <c r="A1526" s="298" t="s">
        <v>6023</v>
      </c>
      <c r="B1526" s="299" t="s">
        <v>2153</v>
      </c>
      <c r="D1526" s="316" t="s">
        <v>3434</v>
      </c>
      <c r="E1526" s="380" t="s">
        <v>3435</v>
      </c>
      <c r="F1526" s="391"/>
      <c r="G1526" s="388"/>
    </row>
    <row r="1527" spans="1:8" ht="39.75" customHeight="1" x14ac:dyDescent="0.45">
      <c r="A1527" s="298" t="s">
        <v>6024</v>
      </c>
      <c r="B1527" s="299" t="s">
        <v>2224</v>
      </c>
      <c r="D1527" s="299" t="s">
        <v>3436</v>
      </c>
      <c r="E1527" s="380" t="s">
        <v>3437</v>
      </c>
      <c r="F1527" s="391"/>
      <c r="G1527" s="391"/>
      <c r="H1527" s="388"/>
    </row>
    <row r="1528" spans="1:8" ht="39.75" customHeight="1" x14ac:dyDescent="0.45">
      <c r="A1528" s="298" t="s">
        <v>6025</v>
      </c>
      <c r="B1528" s="299" t="s">
        <v>2224</v>
      </c>
      <c r="D1528" s="299" t="s">
        <v>3438</v>
      </c>
      <c r="E1528" s="380" t="s">
        <v>3439</v>
      </c>
      <c r="F1528" s="391"/>
      <c r="G1528" s="391"/>
      <c r="H1528" s="388"/>
    </row>
    <row r="1529" spans="1:8" ht="39.75" customHeight="1" x14ac:dyDescent="0.45">
      <c r="A1529" s="298" t="s">
        <v>6026</v>
      </c>
      <c r="B1529" s="299" t="s">
        <v>2224</v>
      </c>
      <c r="D1529" s="299" t="s">
        <v>3440</v>
      </c>
      <c r="E1529" s="380" t="s">
        <v>3441</v>
      </c>
      <c r="F1529" s="391"/>
      <c r="G1529" s="391"/>
      <c r="H1529" s="388"/>
    </row>
    <row r="1530" spans="1:8" ht="39.75" customHeight="1" x14ac:dyDescent="0.45">
      <c r="A1530" s="298" t="s">
        <v>6027</v>
      </c>
      <c r="B1530" s="299" t="s">
        <v>2153</v>
      </c>
      <c r="D1530" s="316" t="s">
        <v>3442</v>
      </c>
      <c r="E1530" s="380" t="s">
        <v>2684</v>
      </c>
      <c r="F1530" s="391"/>
      <c r="G1530" s="391"/>
      <c r="H1530" s="388"/>
    </row>
    <row r="1531" spans="1:8" ht="39.75" customHeight="1" x14ac:dyDescent="0.45">
      <c r="A1531" s="298" t="s">
        <v>6028</v>
      </c>
      <c r="B1531" s="299" t="s">
        <v>2153</v>
      </c>
      <c r="D1531" s="299" t="s">
        <v>3443</v>
      </c>
      <c r="E1531" s="380" t="s">
        <v>2688</v>
      </c>
      <c r="F1531" s="391"/>
      <c r="G1531" s="388"/>
    </row>
    <row r="1532" spans="1:8" ht="39.75" customHeight="1" x14ac:dyDescent="0.45">
      <c r="A1532" s="298" t="s">
        <v>6029</v>
      </c>
      <c r="B1532" s="299" t="s">
        <v>2153</v>
      </c>
      <c r="D1532" s="299" t="s">
        <v>3444</v>
      </c>
      <c r="E1532" s="380" t="s">
        <v>2690</v>
      </c>
      <c r="F1532" s="391"/>
      <c r="G1532" s="388"/>
    </row>
    <row r="1533" spans="1:8" ht="39.75" customHeight="1" x14ac:dyDescent="0.45">
      <c r="A1533" s="298" t="s">
        <v>6030</v>
      </c>
      <c r="B1533" s="299" t="s">
        <v>2153</v>
      </c>
      <c r="D1533" s="299" t="s">
        <v>3445</v>
      </c>
      <c r="E1533" s="380" t="s">
        <v>3446</v>
      </c>
      <c r="F1533" s="391"/>
      <c r="G1533" s="388"/>
    </row>
    <row r="1534" spans="1:8" ht="39.75" customHeight="1" x14ac:dyDescent="0.45">
      <c r="A1534" s="298" t="s">
        <v>6031</v>
      </c>
      <c r="B1534" s="299" t="s">
        <v>2153</v>
      </c>
      <c r="D1534" s="299" t="s">
        <v>3447</v>
      </c>
      <c r="E1534" s="380" t="s">
        <v>3448</v>
      </c>
      <c r="F1534" s="391"/>
      <c r="G1534" s="388"/>
    </row>
    <row r="1535" spans="1:8" ht="39.75" customHeight="1" x14ac:dyDescent="0.45">
      <c r="A1535" s="298" t="s">
        <v>6032</v>
      </c>
      <c r="B1535" s="299" t="s">
        <v>2153</v>
      </c>
      <c r="D1535" s="299" t="s">
        <v>3449</v>
      </c>
      <c r="E1535" s="380" t="s">
        <v>3450</v>
      </c>
      <c r="F1535" s="391"/>
      <c r="G1535" s="388"/>
    </row>
    <row r="1536" spans="1:8" ht="39.75" customHeight="1" x14ac:dyDescent="0.45">
      <c r="A1536" s="298" t="s">
        <v>6033</v>
      </c>
      <c r="B1536" s="299" t="s">
        <v>2153</v>
      </c>
      <c r="D1536" s="299" t="s">
        <v>3451</v>
      </c>
      <c r="E1536" s="380" t="s">
        <v>3452</v>
      </c>
      <c r="F1536" s="391"/>
      <c r="G1536" s="388"/>
    </row>
    <row r="1537" spans="1:7" ht="39.75" customHeight="1" x14ac:dyDescent="0.45">
      <c r="A1537" s="298" t="s">
        <v>6034</v>
      </c>
      <c r="B1537" s="299" t="s">
        <v>2153</v>
      </c>
      <c r="D1537" s="299" t="s">
        <v>3453</v>
      </c>
      <c r="E1537" s="380" t="s">
        <v>3454</v>
      </c>
      <c r="F1537" s="391"/>
      <c r="G1537" s="388"/>
    </row>
    <row r="1538" spans="1:7" ht="39.75" customHeight="1" x14ac:dyDescent="0.45">
      <c r="A1538" s="298" t="s">
        <v>6035</v>
      </c>
      <c r="B1538" s="299" t="s">
        <v>2153</v>
      </c>
      <c r="D1538" s="299" t="s">
        <v>3455</v>
      </c>
      <c r="E1538" s="380" t="s">
        <v>3456</v>
      </c>
      <c r="F1538" s="391"/>
      <c r="G1538" s="388"/>
    </row>
    <row r="1539" spans="1:7" ht="39.75" customHeight="1" x14ac:dyDescent="0.45">
      <c r="A1539" s="298" t="s">
        <v>6036</v>
      </c>
      <c r="B1539" s="299" t="s">
        <v>2153</v>
      </c>
      <c r="D1539" s="299" t="s">
        <v>3457</v>
      </c>
      <c r="E1539" s="380" t="s">
        <v>3458</v>
      </c>
      <c r="F1539" s="391"/>
      <c r="G1539" s="388"/>
    </row>
    <row r="1540" spans="1:7" ht="39.75" customHeight="1" x14ac:dyDescent="0.45">
      <c r="A1540" s="298" t="s">
        <v>6037</v>
      </c>
      <c r="B1540" s="299" t="s">
        <v>2153</v>
      </c>
      <c r="D1540" s="316" t="s">
        <v>3459</v>
      </c>
      <c r="E1540" s="380" t="s">
        <v>2695</v>
      </c>
      <c r="F1540" s="391"/>
      <c r="G1540" s="388"/>
    </row>
    <row r="1541" spans="1:7" ht="39.75" customHeight="1" x14ac:dyDescent="0.45">
      <c r="A1541" s="298" t="s">
        <v>6038</v>
      </c>
      <c r="B1541" s="299" t="s">
        <v>2153</v>
      </c>
      <c r="D1541" s="316" t="s">
        <v>3460</v>
      </c>
      <c r="E1541" s="380" t="s">
        <v>2697</v>
      </c>
      <c r="F1541" s="391"/>
      <c r="G1541" s="388"/>
    </row>
    <row r="1542" spans="1:7" ht="39.75" customHeight="1" x14ac:dyDescent="0.45">
      <c r="A1542" s="298" t="s">
        <v>6039</v>
      </c>
      <c r="B1542" s="299" t="s">
        <v>2153</v>
      </c>
      <c r="D1542" s="316" t="s">
        <v>3461</v>
      </c>
      <c r="E1542" s="380" t="s">
        <v>3462</v>
      </c>
      <c r="F1542" s="391"/>
      <c r="G1542" s="388"/>
    </row>
    <row r="1543" spans="1:7" ht="39.75" customHeight="1" x14ac:dyDescent="0.45">
      <c r="A1543" s="298" t="s">
        <v>6040</v>
      </c>
      <c r="B1543" s="299" t="s">
        <v>2153</v>
      </c>
      <c r="D1543" s="316" t="s">
        <v>3463</v>
      </c>
      <c r="E1543" s="380" t="s">
        <v>3464</v>
      </c>
      <c r="F1543" s="391"/>
      <c r="G1543" s="388"/>
    </row>
    <row r="1544" spans="1:7" ht="39.75" customHeight="1" x14ac:dyDescent="0.45">
      <c r="A1544" s="298" t="s">
        <v>6041</v>
      </c>
      <c r="B1544" s="299" t="s">
        <v>2153</v>
      </c>
      <c r="D1544" s="316" t="s">
        <v>3465</v>
      </c>
      <c r="E1544" s="380" t="s">
        <v>3466</v>
      </c>
      <c r="F1544" s="391"/>
      <c r="G1544" s="388"/>
    </row>
    <row r="1545" spans="1:7" ht="39.75" customHeight="1" x14ac:dyDescent="0.45">
      <c r="A1545" s="298" t="s">
        <v>6042</v>
      </c>
      <c r="B1545" s="299" t="s">
        <v>2153</v>
      </c>
      <c r="D1545" s="316" t="s">
        <v>3467</v>
      </c>
      <c r="E1545" s="380" t="s">
        <v>3468</v>
      </c>
      <c r="F1545" s="391"/>
      <c r="G1545" s="388"/>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76" t="s">
        <v>4</v>
      </c>
      <c r="F1" s="562"/>
      <c r="G1" s="65" t="s">
        <v>615</v>
      </c>
      <c r="H1" s="65" t="s">
        <v>5</v>
      </c>
      <c r="I1" s="70" t="s">
        <v>6</v>
      </c>
      <c r="J1" s="69" t="s">
        <v>7</v>
      </c>
    </row>
    <row r="2" spans="1:10" ht="37.5" customHeight="1" x14ac:dyDescent="0.45">
      <c r="A2" t="s">
        <v>3470</v>
      </c>
      <c r="B2" s="64"/>
      <c r="C2" s="259" t="s">
        <v>617</v>
      </c>
      <c r="D2" s="66" t="s">
        <v>8427</v>
      </c>
      <c r="E2" s="561" t="s">
        <v>8421</v>
      </c>
      <c r="F2" s="562"/>
      <c r="G2" s="65" t="s">
        <v>618</v>
      </c>
      <c r="H2" s="68" t="s">
        <v>619</v>
      </c>
      <c r="I2" s="69" t="s">
        <v>9</v>
      </c>
      <c r="J2" s="563" t="s">
        <v>620</v>
      </c>
    </row>
    <row r="3" spans="1:10" ht="37.5" customHeight="1" x14ac:dyDescent="0.45">
      <c r="A3" s="6" t="s">
        <v>8419</v>
      </c>
      <c r="B3" s="64"/>
      <c r="C3" s="201" t="s">
        <v>622</v>
      </c>
      <c r="D3" s="66" t="s">
        <v>8428</v>
      </c>
      <c r="E3" s="561" t="s">
        <v>8422</v>
      </c>
      <c r="F3" s="562"/>
      <c r="G3" s="65" t="s">
        <v>623</v>
      </c>
      <c r="H3" s="68" t="s">
        <v>624</v>
      </c>
      <c r="I3" s="69" t="s">
        <v>9</v>
      </c>
      <c r="J3" s="564"/>
    </row>
    <row r="4" spans="1:10" ht="37.5" customHeight="1" x14ac:dyDescent="0.45">
      <c r="A4" s="6" t="s">
        <v>8420</v>
      </c>
      <c r="B4" s="64"/>
      <c r="C4" s="201" t="s">
        <v>626</v>
      </c>
      <c r="D4" s="66" t="s">
        <v>8429</v>
      </c>
      <c r="E4" s="561" t="s">
        <v>8423</v>
      </c>
      <c r="F4" s="562"/>
      <c r="G4" s="65" t="s">
        <v>627</v>
      </c>
      <c r="H4" s="68" t="s">
        <v>628</v>
      </c>
      <c r="I4" s="69" t="s">
        <v>9</v>
      </c>
      <c r="J4" s="564"/>
    </row>
    <row r="5" spans="1:10" ht="37.5" customHeight="1" x14ac:dyDescent="0.45">
      <c r="A5" t="s">
        <v>3471</v>
      </c>
      <c r="B5" s="64"/>
      <c r="C5" s="201" t="s">
        <v>8</v>
      </c>
      <c r="D5" s="66" t="s">
        <v>8430</v>
      </c>
      <c r="E5" s="561" t="s">
        <v>8424</v>
      </c>
      <c r="F5" s="562"/>
      <c r="G5" s="65" t="s">
        <v>631</v>
      </c>
      <c r="H5" s="68" t="s">
        <v>632</v>
      </c>
      <c r="I5" s="69" t="s">
        <v>9</v>
      </c>
      <c r="J5" s="564"/>
    </row>
    <row r="6" spans="1:10" ht="37.5" customHeight="1" x14ac:dyDescent="0.45">
      <c r="A6" s="6" t="s">
        <v>8483</v>
      </c>
      <c r="B6" s="64"/>
      <c r="C6" s="201" t="s">
        <v>3473</v>
      </c>
      <c r="D6" s="66" t="s">
        <v>8431</v>
      </c>
      <c r="E6" s="561" t="s">
        <v>8425</v>
      </c>
      <c r="F6" s="562"/>
      <c r="G6" s="65" t="s">
        <v>3474</v>
      </c>
      <c r="H6" s="68" t="s">
        <v>3475</v>
      </c>
      <c r="I6" s="69" t="s">
        <v>9</v>
      </c>
      <c r="J6" s="575" t="s">
        <v>3476</v>
      </c>
    </row>
    <row r="7" spans="1:10" ht="37.5" customHeight="1" x14ac:dyDescent="0.45">
      <c r="A7" s="6" t="s">
        <v>8484</v>
      </c>
      <c r="B7" s="64"/>
      <c r="C7" s="201" t="s">
        <v>3478</v>
      </c>
      <c r="D7" s="66" t="s">
        <v>8432</v>
      </c>
      <c r="E7" s="561" t="s">
        <v>8426</v>
      </c>
      <c r="F7" s="562"/>
      <c r="G7" s="65" t="s">
        <v>3479</v>
      </c>
      <c r="H7" s="68" t="s">
        <v>3480</v>
      </c>
      <c r="I7" s="69" t="s">
        <v>9</v>
      </c>
      <c r="J7" s="564"/>
    </row>
    <row r="8" spans="1:10" ht="37.5" customHeight="1" x14ac:dyDescent="0.45">
      <c r="A8" t="s">
        <v>3472</v>
      </c>
      <c r="B8" s="64"/>
      <c r="C8" s="201" t="s">
        <v>626</v>
      </c>
      <c r="D8" s="66" t="s">
        <v>8433</v>
      </c>
      <c r="E8" s="561" t="s">
        <v>8438</v>
      </c>
      <c r="F8" s="562"/>
      <c r="G8" s="65" t="s">
        <v>623</v>
      </c>
      <c r="H8" s="68" t="s">
        <v>3482</v>
      </c>
      <c r="I8" s="69" t="s">
        <v>9</v>
      </c>
      <c r="J8" s="199" t="s">
        <v>3476</v>
      </c>
    </row>
    <row r="9" spans="1:10" ht="37.5" customHeight="1" x14ac:dyDescent="0.45">
      <c r="A9" s="6" t="s">
        <v>8485</v>
      </c>
      <c r="B9" s="64"/>
      <c r="C9" s="201" t="s">
        <v>8</v>
      </c>
      <c r="D9" s="66" t="s">
        <v>8434</v>
      </c>
      <c r="E9" s="561" t="s">
        <v>8439</v>
      </c>
      <c r="F9" s="562"/>
      <c r="G9" s="65" t="s">
        <v>3483</v>
      </c>
      <c r="H9" s="68" t="s">
        <v>3484</v>
      </c>
      <c r="I9" s="69" t="s">
        <v>9</v>
      </c>
      <c r="J9" s="575" t="s">
        <v>3476</v>
      </c>
    </row>
    <row r="10" spans="1:10" ht="37.5" customHeight="1" x14ac:dyDescent="0.45">
      <c r="A10" s="6" t="s">
        <v>8486</v>
      </c>
      <c r="B10" s="64"/>
      <c r="C10" s="201" t="s">
        <v>3473</v>
      </c>
      <c r="D10" s="66" t="s">
        <v>8435</v>
      </c>
      <c r="E10" s="561" t="s">
        <v>8440</v>
      </c>
      <c r="F10" s="562"/>
      <c r="G10" s="65" t="s">
        <v>3486</v>
      </c>
      <c r="H10" s="68" t="s">
        <v>3487</v>
      </c>
      <c r="I10" s="69" t="s">
        <v>9</v>
      </c>
      <c r="J10" s="564"/>
    </row>
    <row r="11" spans="1:10" ht="26.4" x14ac:dyDescent="0.45">
      <c r="A11" t="s">
        <v>6049</v>
      </c>
      <c r="B11" s="64"/>
      <c r="C11" s="201" t="s">
        <v>3478</v>
      </c>
      <c r="D11" s="66" t="s">
        <v>8436</v>
      </c>
      <c r="E11" s="561" t="s">
        <v>8441</v>
      </c>
      <c r="F11" s="562"/>
      <c r="G11" s="65" t="s">
        <v>3492</v>
      </c>
      <c r="H11" s="68" t="s">
        <v>3493</v>
      </c>
      <c r="I11" s="69" t="s">
        <v>9</v>
      </c>
      <c r="J11" s="199" t="s">
        <v>3476</v>
      </c>
    </row>
    <row r="12" spans="1:10" ht="27" customHeight="1" x14ac:dyDescent="0.45">
      <c r="A12" s="6" t="s">
        <v>8487</v>
      </c>
      <c r="B12" s="64"/>
      <c r="C12" s="259" t="s">
        <v>2011</v>
      </c>
      <c r="D12" s="114" t="s">
        <v>8437</v>
      </c>
      <c r="E12" s="572" t="s">
        <v>8442</v>
      </c>
      <c r="F12" s="574"/>
      <c r="G12" s="65" t="s">
        <v>627</v>
      </c>
      <c r="H12" s="68" t="s">
        <v>3498</v>
      </c>
      <c r="I12" s="69" t="s">
        <v>9</v>
      </c>
      <c r="J12" s="258"/>
    </row>
    <row r="13" spans="1:10" ht="27" customHeight="1" x14ac:dyDescent="0.45">
      <c r="A13" s="6" t="s">
        <v>8488</v>
      </c>
      <c r="B13" s="64"/>
      <c r="C13" s="259" t="s">
        <v>622</v>
      </c>
      <c r="D13" s="66" t="s">
        <v>8448</v>
      </c>
      <c r="E13" s="572" t="s">
        <v>8443</v>
      </c>
      <c r="F13" s="574"/>
      <c r="G13" s="65" t="s">
        <v>3501</v>
      </c>
      <c r="H13" s="68" t="s">
        <v>3502</v>
      </c>
      <c r="I13" s="69" t="s">
        <v>9</v>
      </c>
      <c r="J13" s="260" t="s">
        <v>620</v>
      </c>
    </row>
    <row r="14" spans="1:10" ht="27" customHeight="1" x14ac:dyDescent="0.45">
      <c r="A14" t="s">
        <v>6050</v>
      </c>
      <c r="B14" s="64"/>
      <c r="C14" s="201" t="s">
        <v>626</v>
      </c>
      <c r="D14" s="66" t="s">
        <v>8449</v>
      </c>
      <c r="E14" s="572" t="s">
        <v>8444</v>
      </c>
      <c r="F14" s="574"/>
      <c r="G14" s="65" t="s">
        <v>3505</v>
      </c>
      <c r="H14" s="68" t="s">
        <v>3506</v>
      </c>
      <c r="I14" s="69" t="s">
        <v>9</v>
      </c>
      <c r="J14" s="202" t="s">
        <v>620</v>
      </c>
    </row>
    <row r="15" spans="1:10" ht="26.4" x14ac:dyDescent="0.45">
      <c r="A15" s="6" t="s">
        <v>8489</v>
      </c>
      <c r="B15" s="64"/>
      <c r="C15" s="201" t="s">
        <v>8</v>
      </c>
      <c r="D15" s="66" t="s">
        <v>8450</v>
      </c>
      <c r="E15" s="561" t="s">
        <v>8445</v>
      </c>
      <c r="F15" s="562"/>
      <c r="G15" s="65" t="s">
        <v>3488</v>
      </c>
      <c r="H15" s="68" t="s">
        <v>3507</v>
      </c>
      <c r="I15" s="69" t="s">
        <v>9</v>
      </c>
      <c r="J15" s="202" t="s">
        <v>620</v>
      </c>
    </row>
    <row r="16" spans="1:10" ht="26.4" x14ac:dyDescent="0.45">
      <c r="A16" s="6" t="s">
        <v>8490</v>
      </c>
      <c r="B16" s="64"/>
      <c r="C16" s="201" t="s">
        <v>3473</v>
      </c>
      <c r="D16" s="114" t="s">
        <v>8451</v>
      </c>
      <c r="E16" s="572" t="s">
        <v>8446</v>
      </c>
      <c r="F16" s="574"/>
      <c r="G16" s="65" t="s">
        <v>3509</v>
      </c>
      <c r="H16" s="68" t="s">
        <v>3510</v>
      </c>
      <c r="I16" s="69" t="s">
        <v>9</v>
      </c>
      <c r="J16" s="202" t="s">
        <v>620</v>
      </c>
    </row>
    <row r="17" spans="1:10" ht="26.4" x14ac:dyDescent="0.45">
      <c r="A17" t="s">
        <v>6051</v>
      </c>
      <c r="B17" s="64"/>
      <c r="C17" s="201" t="s">
        <v>3478</v>
      </c>
      <c r="D17" s="114" t="s">
        <v>8452</v>
      </c>
      <c r="E17" s="572" t="s">
        <v>8447</v>
      </c>
      <c r="F17" s="574"/>
      <c r="G17" s="65" t="s">
        <v>3491</v>
      </c>
      <c r="H17" s="68" t="s">
        <v>3508</v>
      </c>
      <c r="I17" s="69" t="s">
        <v>9</v>
      </c>
      <c r="J17" s="202" t="s">
        <v>620</v>
      </c>
    </row>
    <row r="18" spans="1:10" ht="26.4" x14ac:dyDescent="0.45">
      <c r="A18" s="6" t="s">
        <v>8491</v>
      </c>
      <c r="B18" s="64"/>
      <c r="C18" s="201" t="s">
        <v>626</v>
      </c>
      <c r="D18" s="66" t="s">
        <v>8453</v>
      </c>
      <c r="E18" s="561" t="s">
        <v>8457</v>
      </c>
      <c r="F18" s="562"/>
      <c r="G18" s="65" t="s">
        <v>3515</v>
      </c>
      <c r="H18" s="68" t="s">
        <v>3516</v>
      </c>
      <c r="I18" s="69" t="s">
        <v>9</v>
      </c>
      <c r="J18" s="563" t="s">
        <v>620</v>
      </c>
    </row>
    <row r="19" spans="1:10" ht="26.4" x14ac:dyDescent="0.45">
      <c r="A19" s="6" t="s">
        <v>8492</v>
      </c>
      <c r="B19" s="64"/>
      <c r="C19" s="201" t="s">
        <v>8</v>
      </c>
      <c r="D19" s="66" t="s">
        <v>8454</v>
      </c>
      <c r="E19" s="561" t="s">
        <v>8458</v>
      </c>
      <c r="F19" s="562"/>
      <c r="G19" s="65" t="s">
        <v>630</v>
      </c>
      <c r="H19" s="68" t="s">
        <v>3517</v>
      </c>
      <c r="I19" s="69" t="s">
        <v>9</v>
      </c>
      <c r="J19" s="564"/>
    </row>
    <row r="20" spans="1:10" ht="26.4" x14ac:dyDescent="0.45">
      <c r="A20" t="s">
        <v>6052</v>
      </c>
      <c r="B20" s="64"/>
      <c r="C20" s="201" t="s">
        <v>3473</v>
      </c>
      <c r="D20" s="66" t="s">
        <v>8455</v>
      </c>
      <c r="E20" s="561" t="s">
        <v>8459</v>
      </c>
      <c r="F20" s="562"/>
      <c r="G20" s="65" t="s">
        <v>3518</v>
      </c>
      <c r="H20" s="68" t="s">
        <v>3519</v>
      </c>
      <c r="I20" s="69" t="s">
        <v>9</v>
      </c>
      <c r="J20" s="564"/>
    </row>
    <row r="21" spans="1:10" ht="26.4" x14ac:dyDescent="0.45">
      <c r="A21" s="6" t="s">
        <v>8493</v>
      </c>
      <c r="B21" s="64"/>
      <c r="C21" s="201">
        <v>6</v>
      </c>
      <c r="D21" s="66" t="s">
        <v>8456</v>
      </c>
      <c r="E21" s="561" t="s">
        <v>8460</v>
      </c>
      <c r="F21" s="562"/>
      <c r="G21" s="65"/>
      <c r="H21" s="68"/>
      <c r="I21" s="69"/>
      <c r="J21" s="200"/>
    </row>
    <row r="22" spans="1:10" ht="26.4" x14ac:dyDescent="0.45">
      <c r="A22" s="6" t="s">
        <v>8494</v>
      </c>
      <c r="B22" s="64"/>
      <c r="C22" s="201" t="s">
        <v>3473</v>
      </c>
      <c r="D22" s="66" t="s">
        <v>8461</v>
      </c>
      <c r="E22" s="561" t="s">
        <v>8463</v>
      </c>
      <c r="F22" s="562"/>
      <c r="G22" s="65" t="s">
        <v>3521</v>
      </c>
      <c r="H22" s="68" t="s">
        <v>3522</v>
      </c>
      <c r="I22" s="69" t="s">
        <v>9</v>
      </c>
      <c r="J22" s="563" t="s">
        <v>620</v>
      </c>
    </row>
    <row r="23" spans="1:10" ht="26.4" x14ac:dyDescent="0.45">
      <c r="A23" t="s">
        <v>6053</v>
      </c>
      <c r="B23" s="64"/>
      <c r="C23" s="201" t="s">
        <v>3478</v>
      </c>
      <c r="D23" s="114" t="s">
        <v>8462</v>
      </c>
      <c r="E23" s="572" t="s">
        <v>8464</v>
      </c>
      <c r="F23" s="574"/>
      <c r="G23" s="65" t="s">
        <v>3521</v>
      </c>
      <c r="H23" s="68" t="s">
        <v>3522</v>
      </c>
      <c r="I23" s="69" t="s">
        <v>9</v>
      </c>
      <c r="J23" s="564"/>
    </row>
    <row r="24" spans="1:10" ht="27" customHeight="1" x14ac:dyDescent="0.45">
      <c r="A24" s="6" t="s">
        <v>8495</v>
      </c>
      <c r="B24" s="64"/>
      <c r="C24" s="113" t="s">
        <v>617</v>
      </c>
      <c r="D24" s="66" t="s">
        <v>8465</v>
      </c>
      <c r="E24" s="561" t="s">
        <v>8471</v>
      </c>
      <c r="F24" s="562"/>
      <c r="G24" s="65" t="s">
        <v>3524</v>
      </c>
      <c r="H24" s="68" t="s">
        <v>3525</v>
      </c>
      <c r="I24" s="69" t="s">
        <v>9</v>
      </c>
      <c r="J24" s="563" t="s">
        <v>620</v>
      </c>
    </row>
    <row r="25" spans="1:10" ht="27" customHeight="1" x14ac:dyDescent="0.45">
      <c r="A25" s="6" t="s">
        <v>8496</v>
      </c>
      <c r="B25" s="64"/>
      <c r="C25" s="113" t="s">
        <v>622</v>
      </c>
      <c r="D25" s="66" t="s">
        <v>8466</v>
      </c>
      <c r="E25" s="561" t="s">
        <v>8472</v>
      </c>
      <c r="F25" s="562"/>
      <c r="G25" s="65" t="s">
        <v>3524</v>
      </c>
      <c r="H25" s="68" t="s">
        <v>3525</v>
      </c>
      <c r="I25" s="69" t="s">
        <v>9</v>
      </c>
      <c r="J25" s="564"/>
    </row>
    <row r="26" spans="1:10" ht="27" customHeight="1" x14ac:dyDescent="0.45">
      <c r="A26" t="s">
        <v>6054</v>
      </c>
      <c r="B26" s="64"/>
      <c r="C26" s="113" t="s">
        <v>626</v>
      </c>
      <c r="D26" s="66" t="s">
        <v>8467</v>
      </c>
      <c r="E26" s="561" t="s">
        <v>8473</v>
      </c>
      <c r="F26" s="562"/>
      <c r="G26" s="65" t="s">
        <v>3512</v>
      </c>
      <c r="H26" s="68" t="s">
        <v>3526</v>
      </c>
      <c r="I26" s="69" t="s">
        <v>9</v>
      </c>
      <c r="J26" s="564"/>
    </row>
    <row r="27" spans="1:10" ht="26.4" x14ac:dyDescent="0.45">
      <c r="A27" s="6" t="s">
        <v>8497</v>
      </c>
      <c r="B27" s="64"/>
      <c r="C27" s="113" t="s">
        <v>8</v>
      </c>
      <c r="D27" s="66" t="s">
        <v>8468</v>
      </c>
      <c r="E27" s="561" t="s">
        <v>8474</v>
      </c>
      <c r="F27" s="562"/>
      <c r="G27" s="65" t="s">
        <v>3477</v>
      </c>
      <c r="H27" s="68" t="s">
        <v>3527</v>
      </c>
      <c r="I27" s="69" t="s">
        <v>9</v>
      </c>
      <c r="J27" s="564"/>
    </row>
    <row r="28" spans="1:10" ht="26.4" x14ac:dyDescent="0.45">
      <c r="A28" s="6" t="s">
        <v>8498</v>
      </c>
      <c r="B28" s="64"/>
      <c r="C28" s="113" t="s">
        <v>3473</v>
      </c>
      <c r="D28" s="66" t="s">
        <v>8469</v>
      </c>
      <c r="E28" s="561" t="s">
        <v>8475</v>
      </c>
      <c r="F28" s="562"/>
      <c r="G28" s="65" t="s">
        <v>3500</v>
      </c>
      <c r="H28" s="68" t="s">
        <v>3528</v>
      </c>
      <c r="I28" s="69" t="s">
        <v>9</v>
      </c>
      <c r="J28" s="564"/>
    </row>
    <row r="29" spans="1:10" ht="26.4" x14ac:dyDescent="0.45">
      <c r="A29" t="s">
        <v>6055</v>
      </c>
      <c r="B29" s="64"/>
      <c r="C29" s="113" t="s">
        <v>3478</v>
      </c>
      <c r="D29" s="66" t="s">
        <v>8470</v>
      </c>
      <c r="E29" s="561" t="s">
        <v>8476</v>
      </c>
      <c r="F29" s="562"/>
      <c r="G29" s="65" t="s">
        <v>3492</v>
      </c>
      <c r="H29" s="68" t="s">
        <v>634</v>
      </c>
      <c r="I29" s="69" t="s">
        <v>9</v>
      </c>
      <c r="J29" s="564"/>
    </row>
    <row r="30" spans="1:10" ht="39.6" x14ac:dyDescent="0.45">
      <c r="A30" t="s">
        <v>6056</v>
      </c>
      <c r="B30" s="67" t="s">
        <v>3481</v>
      </c>
      <c r="C30" s="201" t="s">
        <v>617</v>
      </c>
      <c r="D30" s="66" t="s">
        <v>4335</v>
      </c>
      <c r="E30" s="561" t="s">
        <v>4336</v>
      </c>
      <c r="F30" s="562"/>
      <c r="G30" s="65" t="s">
        <v>3485</v>
      </c>
      <c r="H30" s="68" t="s">
        <v>3529</v>
      </c>
      <c r="I30" s="69" t="s">
        <v>3530</v>
      </c>
      <c r="J30" s="563" t="s">
        <v>620</v>
      </c>
    </row>
    <row r="31" spans="1:10" ht="39.6" x14ac:dyDescent="0.45">
      <c r="A31" t="s">
        <v>6057</v>
      </c>
      <c r="B31" s="67" t="s">
        <v>3481</v>
      </c>
      <c r="C31" s="201" t="s">
        <v>622</v>
      </c>
      <c r="D31" s="114" t="s">
        <v>4337</v>
      </c>
      <c r="E31" s="572" t="s">
        <v>4338</v>
      </c>
      <c r="F31" s="574"/>
      <c r="G31" s="65" t="s">
        <v>3469</v>
      </c>
      <c r="H31" s="68" t="s">
        <v>3531</v>
      </c>
      <c r="I31" s="69" t="s">
        <v>3530</v>
      </c>
      <c r="J31" s="564"/>
    </row>
    <row r="32" spans="1:10" ht="27" customHeight="1" x14ac:dyDescent="0.45">
      <c r="A32" t="s">
        <v>6058</v>
      </c>
      <c r="B32" s="67" t="s">
        <v>3481</v>
      </c>
      <c r="C32" s="201" t="s">
        <v>626</v>
      </c>
      <c r="D32" s="114" t="s">
        <v>4339</v>
      </c>
      <c r="E32" s="572" t="s">
        <v>4340</v>
      </c>
      <c r="F32" s="573"/>
      <c r="G32" s="574"/>
      <c r="H32" s="68" t="s">
        <v>3533</v>
      </c>
      <c r="I32" s="69" t="s">
        <v>3530</v>
      </c>
      <c r="J32" s="202" t="s">
        <v>620</v>
      </c>
    </row>
    <row r="33" spans="1:10" ht="40.5" customHeight="1" x14ac:dyDescent="0.45">
      <c r="A33" t="s">
        <v>6059</v>
      </c>
      <c r="B33" s="67" t="s">
        <v>3481</v>
      </c>
      <c r="C33" s="201" t="s">
        <v>3534</v>
      </c>
      <c r="D33" s="114" t="s">
        <v>4341</v>
      </c>
      <c r="E33" s="572" t="s">
        <v>4342</v>
      </c>
      <c r="F33" s="573"/>
      <c r="G33" s="574"/>
      <c r="H33" s="68" t="s">
        <v>3535</v>
      </c>
      <c r="I33" s="69" t="s">
        <v>3530</v>
      </c>
      <c r="J33" s="202" t="s">
        <v>620</v>
      </c>
    </row>
    <row r="34" spans="1:10" ht="40.5" customHeight="1" x14ac:dyDescent="0.45">
      <c r="A34" t="s">
        <v>6060</v>
      </c>
      <c r="B34" s="64" t="s">
        <v>3497</v>
      </c>
      <c r="C34" s="201" t="s">
        <v>3536</v>
      </c>
      <c r="D34" s="66" t="s">
        <v>4343</v>
      </c>
      <c r="E34" s="561" t="s">
        <v>4344</v>
      </c>
      <c r="F34" s="571"/>
      <c r="G34" s="562"/>
      <c r="H34" s="68" t="s">
        <v>3537</v>
      </c>
      <c r="I34" s="69" t="s">
        <v>3530</v>
      </c>
      <c r="J34" s="202" t="s">
        <v>620</v>
      </c>
    </row>
    <row r="35" spans="1:10" ht="40.5" customHeight="1" x14ac:dyDescent="0.45">
      <c r="A35" t="s">
        <v>6061</v>
      </c>
      <c r="B35" s="64" t="s">
        <v>3539</v>
      </c>
      <c r="C35" s="201" t="s">
        <v>626</v>
      </c>
      <c r="D35" s="114" t="s">
        <v>4345</v>
      </c>
      <c r="E35" s="572" t="s">
        <v>4346</v>
      </c>
      <c r="F35" s="573"/>
      <c r="G35" s="574"/>
      <c r="H35" s="68" t="s">
        <v>3540</v>
      </c>
      <c r="I35" s="69" t="s">
        <v>3530</v>
      </c>
      <c r="J35" s="202" t="s">
        <v>620</v>
      </c>
    </row>
    <row r="36" spans="1:10" ht="39.6" x14ac:dyDescent="0.45">
      <c r="A36" t="s">
        <v>6062</v>
      </c>
      <c r="B36" s="64" t="s">
        <v>616</v>
      </c>
      <c r="C36" s="559" t="s">
        <v>617</v>
      </c>
      <c r="D36" s="66" t="s">
        <v>4347</v>
      </c>
      <c r="E36" s="561" t="s">
        <v>4348</v>
      </c>
      <c r="F36" s="562"/>
      <c r="G36" s="65" t="s">
        <v>3490</v>
      </c>
      <c r="H36" s="68" t="s">
        <v>3541</v>
      </c>
      <c r="I36" s="69" t="s">
        <v>3530</v>
      </c>
      <c r="J36" s="563" t="s">
        <v>620</v>
      </c>
    </row>
    <row r="37" spans="1:10" ht="27" customHeight="1" x14ac:dyDescent="0.45">
      <c r="A37" t="s">
        <v>6063</v>
      </c>
      <c r="B37" s="64" t="s">
        <v>616</v>
      </c>
      <c r="C37" s="560"/>
      <c r="D37" s="65" t="s">
        <v>3542</v>
      </c>
      <c r="E37" s="561" t="s">
        <v>3543</v>
      </c>
      <c r="F37" s="562"/>
      <c r="G37" s="65" t="s">
        <v>3523</v>
      </c>
      <c r="H37" s="68" t="s">
        <v>3544</v>
      </c>
      <c r="I37" s="69" t="s">
        <v>3530</v>
      </c>
      <c r="J37" s="564"/>
    </row>
    <row r="38" spans="1:10" ht="27" customHeight="1" x14ac:dyDescent="0.45">
      <c r="A38" t="s">
        <v>6064</v>
      </c>
      <c r="B38" s="64" t="s">
        <v>616</v>
      </c>
      <c r="C38" s="201" t="s">
        <v>622</v>
      </c>
      <c r="D38" s="66" t="s">
        <v>4349</v>
      </c>
      <c r="E38" s="561" t="s">
        <v>4350</v>
      </c>
      <c r="F38" s="562"/>
      <c r="G38" s="65" t="s">
        <v>3503</v>
      </c>
      <c r="H38" s="68" t="s">
        <v>3545</v>
      </c>
      <c r="I38" s="69" t="s">
        <v>3530</v>
      </c>
      <c r="J38" s="564"/>
    </row>
    <row r="39" spans="1:10" ht="27" customHeight="1" x14ac:dyDescent="0.45">
      <c r="A39" t="s">
        <v>6065</v>
      </c>
      <c r="B39" s="64" t="s">
        <v>616</v>
      </c>
      <c r="C39" s="198"/>
      <c r="D39" s="65" t="s">
        <v>3547</v>
      </c>
      <c r="E39" s="561" t="s">
        <v>3548</v>
      </c>
      <c r="F39" s="562"/>
      <c r="G39" s="65" t="s">
        <v>625</v>
      </c>
      <c r="H39" s="68" t="s">
        <v>3546</v>
      </c>
      <c r="I39" s="69" t="s">
        <v>3530</v>
      </c>
      <c r="J39" s="564"/>
    </row>
    <row r="40" spans="1:10" ht="39.6" x14ac:dyDescent="0.45">
      <c r="A40" t="s">
        <v>6066</v>
      </c>
      <c r="B40" s="64" t="s">
        <v>616</v>
      </c>
      <c r="C40" s="559" t="s">
        <v>626</v>
      </c>
      <c r="D40" s="66" t="s">
        <v>4351</v>
      </c>
      <c r="E40" s="561" t="s">
        <v>4352</v>
      </c>
      <c r="F40" s="562"/>
      <c r="G40" s="65" t="s">
        <v>3494</v>
      </c>
      <c r="H40" s="68" t="s">
        <v>3549</v>
      </c>
      <c r="I40" s="69" t="s">
        <v>3530</v>
      </c>
      <c r="J40" s="564"/>
    </row>
    <row r="41" spans="1:10" ht="27" customHeight="1" x14ac:dyDescent="0.45">
      <c r="A41" t="s">
        <v>6067</v>
      </c>
      <c r="B41" s="64" t="s">
        <v>616</v>
      </c>
      <c r="C41" s="560"/>
      <c r="D41" s="65" t="s">
        <v>3550</v>
      </c>
      <c r="E41" s="561" t="s">
        <v>3551</v>
      </c>
      <c r="F41" s="562"/>
      <c r="G41" s="65" t="s">
        <v>3479</v>
      </c>
      <c r="H41" s="68" t="s">
        <v>3552</v>
      </c>
      <c r="I41" s="69" t="s">
        <v>3530</v>
      </c>
      <c r="J41" s="560"/>
    </row>
    <row r="42" spans="1:10" ht="39.6" x14ac:dyDescent="0.45">
      <c r="A42" t="s">
        <v>6068</v>
      </c>
      <c r="B42" s="73" t="s">
        <v>3514</v>
      </c>
      <c r="C42" s="201" t="s">
        <v>617</v>
      </c>
      <c r="D42" s="66" t="s">
        <v>4353</v>
      </c>
      <c r="E42" s="561" t="s">
        <v>4354</v>
      </c>
      <c r="F42" s="562"/>
      <c r="G42" s="65" t="s">
        <v>3474</v>
      </c>
      <c r="H42" s="68" t="s">
        <v>3553</v>
      </c>
      <c r="I42" s="69" t="s">
        <v>3530</v>
      </c>
      <c r="J42" s="563" t="s">
        <v>620</v>
      </c>
    </row>
    <row r="43" spans="1:10" ht="39.6" x14ac:dyDescent="0.45">
      <c r="A43" t="s">
        <v>6069</v>
      </c>
      <c r="B43" s="73" t="s">
        <v>3514</v>
      </c>
      <c r="C43" s="201" t="s">
        <v>622</v>
      </c>
      <c r="D43" s="66" t="s">
        <v>4355</v>
      </c>
      <c r="E43" s="561" t="s">
        <v>4356</v>
      </c>
      <c r="F43" s="562"/>
      <c r="G43" s="65" t="s">
        <v>3511</v>
      </c>
      <c r="H43" s="68" t="s">
        <v>3554</v>
      </c>
      <c r="I43" s="69" t="s">
        <v>3530</v>
      </c>
      <c r="J43" s="564"/>
    </row>
    <row r="44" spans="1:10" ht="39.6" x14ac:dyDescent="0.45">
      <c r="A44" t="s">
        <v>6070</v>
      </c>
      <c r="B44" s="64" t="s">
        <v>3514</v>
      </c>
      <c r="C44" s="201" t="s">
        <v>626</v>
      </c>
      <c r="D44" s="66" t="s">
        <v>4357</v>
      </c>
      <c r="E44" s="561" t="s">
        <v>4358</v>
      </c>
      <c r="F44" s="562"/>
      <c r="G44" s="65" t="s">
        <v>3532</v>
      </c>
      <c r="H44" s="68" t="s">
        <v>3555</v>
      </c>
      <c r="I44" s="69" t="s">
        <v>3530</v>
      </c>
      <c r="J44" s="200"/>
    </row>
    <row r="45" spans="1:10" ht="39.6" x14ac:dyDescent="0.45">
      <c r="A45" t="s">
        <v>6071</v>
      </c>
      <c r="B45" s="64" t="s">
        <v>3514</v>
      </c>
      <c r="C45" s="559" t="s">
        <v>617</v>
      </c>
      <c r="D45" s="66" t="s">
        <v>4359</v>
      </c>
      <c r="E45" s="561" t="s">
        <v>4360</v>
      </c>
      <c r="F45" s="562"/>
      <c r="G45" s="65" t="s">
        <v>3489</v>
      </c>
      <c r="H45" s="68" t="s">
        <v>3556</v>
      </c>
      <c r="I45" s="69" t="s">
        <v>3530</v>
      </c>
      <c r="J45" s="563" t="s">
        <v>620</v>
      </c>
    </row>
    <row r="46" spans="1:10" ht="27" customHeight="1" x14ac:dyDescent="0.45">
      <c r="A46" t="s">
        <v>6072</v>
      </c>
      <c r="B46" s="64" t="s">
        <v>3514</v>
      </c>
      <c r="C46" s="564"/>
      <c r="D46" s="66" t="s">
        <v>4361</v>
      </c>
      <c r="E46" s="561" t="s">
        <v>4362</v>
      </c>
      <c r="F46" s="562"/>
      <c r="G46" s="65" t="s">
        <v>3495</v>
      </c>
      <c r="H46" s="68" t="s">
        <v>3558</v>
      </c>
      <c r="I46" s="69" t="s">
        <v>3530</v>
      </c>
      <c r="J46" s="564"/>
    </row>
    <row r="47" spans="1:10" ht="39.6" x14ac:dyDescent="0.45">
      <c r="A47" t="s">
        <v>6073</v>
      </c>
      <c r="B47" s="64" t="s">
        <v>3514</v>
      </c>
      <c r="C47" s="201" t="s">
        <v>622</v>
      </c>
      <c r="D47" s="66" t="s">
        <v>4363</v>
      </c>
      <c r="E47" s="561" t="s">
        <v>4364</v>
      </c>
      <c r="F47" s="562"/>
      <c r="G47" s="65" t="s">
        <v>3496</v>
      </c>
      <c r="H47" s="68" t="s">
        <v>3557</v>
      </c>
      <c r="I47" s="69" t="s">
        <v>3530</v>
      </c>
      <c r="J47" s="563" t="s">
        <v>620</v>
      </c>
    </row>
    <row r="48" spans="1:10" ht="39.6" x14ac:dyDescent="0.45">
      <c r="A48" t="s">
        <v>6074</v>
      </c>
      <c r="B48" s="64" t="s">
        <v>3514</v>
      </c>
      <c r="C48" s="201" t="s">
        <v>626</v>
      </c>
      <c r="D48" s="66" t="s">
        <v>4365</v>
      </c>
      <c r="E48" s="561" t="s">
        <v>4366</v>
      </c>
      <c r="F48" s="562"/>
      <c r="G48" s="65" t="s">
        <v>3538</v>
      </c>
      <c r="H48" s="68" t="s">
        <v>3559</v>
      </c>
      <c r="I48" s="69" t="s">
        <v>3530</v>
      </c>
      <c r="J48" s="564"/>
    </row>
    <row r="49" spans="1:10" ht="39.6" x14ac:dyDescent="0.45">
      <c r="A49" t="s">
        <v>6075</v>
      </c>
      <c r="B49" s="64" t="s">
        <v>3497</v>
      </c>
      <c r="C49" s="113" t="s">
        <v>617</v>
      </c>
      <c r="D49" s="66" t="s">
        <v>4367</v>
      </c>
      <c r="E49" s="561" t="s">
        <v>4368</v>
      </c>
      <c r="F49" s="562"/>
      <c r="G49" s="65" t="s">
        <v>3532</v>
      </c>
      <c r="H49" s="68" t="s">
        <v>3560</v>
      </c>
      <c r="I49" s="69" t="s">
        <v>3530</v>
      </c>
      <c r="J49" s="563" t="s">
        <v>620</v>
      </c>
    </row>
    <row r="50" spans="1:10" ht="39.6" x14ac:dyDescent="0.45">
      <c r="A50" t="s">
        <v>6076</v>
      </c>
      <c r="B50" s="64" t="s">
        <v>3497</v>
      </c>
      <c r="C50" s="113" t="s">
        <v>622</v>
      </c>
      <c r="D50" s="66" t="s">
        <v>4369</v>
      </c>
      <c r="E50" s="561" t="s">
        <v>4370</v>
      </c>
      <c r="F50" s="562"/>
      <c r="G50" s="65" t="s">
        <v>3504</v>
      </c>
      <c r="H50" s="68" t="s">
        <v>3561</v>
      </c>
      <c r="I50" s="69" t="s">
        <v>3530</v>
      </c>
      <c r="J50" s="564"/>
    </row>
    <row r="51" spans="1:10" ht="39.6" x14ac:dyDescent="0.45">
      <c r="A51" t="s">
        <v>6077</v>
      </c>
      <c r="B51" s="64" t="s">
        <v>3497</v>
      </c>
      <c r="C51" s="113" t="s">
        <v>626</v>
      </c>
      <c r="D51" s="66" t="s">
        <v>4371</v>
      </c>
      <c r="E51" s="561" t="s">
        <v>4372</v>
      </c>
      <c r="F51" s="562"/>
      <c r="G51" s="65" t="s">
        <v>3511</v>
      </c>
      <c r="H51" s="68" t="s">
        <v>3562</v>
      </c>
      <c r="I51" s="69" t="s">
        <v>3530</v>
      </c>
      <c r="J51" s="564"/>
    </row>
    <row r="52" spans="1:10" ht="57.6" x14ac:dyDescent="0.45">
      <c r="A52" t="s">
        <v>3563</v>
      </c>
      <c r="B52" s="64" t="s">
        <v>3564</v>
      </c>
      <c r="C52" s="68" t="s">
        <v>617</v>
      </c>
      <c r="D52" s="65" t="s">
        <v>3565</v>
      </c>
      <c r="E52" s="71" t="s">
        <v>3566</v>
      </c>
      <c r="F52" s="72"/>
      <c r="G52" s="65" t="s">
        <v>3520</v>
      </c>
      <c r="H52" s="68" t="s">
        <v>3567</v>
      </c>
      <c r="I52" s="69" t="s">
        <v>9</v>
      </c>
      <c r="J52" s="563" t="s">
        <v>620</v>
      </c>
    </row>
    <row r="53" spans="1:10" ht="57.6" x14ac:dyDescent="0.45">
      <c r="A53" t="s">
        <v>3568</v>
      </c>
      <c r="B53" s="64" t="s">
        <v>3564</v>
      </c>
      <c r="C53" s="68" t="s">
        <v>622</v>
      </c>
      <c r="D53" s="65" t="s">
        <v>3569</v>
      </c>
      <c r="E53" s="71" t="s">
        <v>3570</v>
      </c>
      <c r="F53" s="72"/>
      <c r="G53" s="65" t="s">
        <v>3479</v>
      </c>
      <c r="H53" s="68" t="s">
        <v>3571</v>
      </c>
      <c r="I53" s="69" t="s">
        <v>9</v>
      </c>
      <c r="J53" s="564"/>
    </row>
    <row r="54" spans="1:10" ht="57.6" x14ac:dyDescent="0.45">
      <c r="A54" t="s">
        <v>3572</v>
      </c>
      <c r="B54" s="64" t="s">
        <v>3564</v>
      </c>
      <c r="C54" s="68" t="s">
        <v>626</v>
      </c>
      <c r="D54" s="65" t="s">
        <v>3573</v>
      </c>
      <c r="E54" s="71" t="s">
        <v>3574</v>
      </c>
      <c r="F54" s="72"/>
      <c r="G54" s="65" t="s">
        <v>3523</v>
      </c>
      <c r="H54" s="68" t="s">
        <v>3575</v>
      </c>
      <c r="I54" s="69" t="s">
        <v>9</v>
      </c>
      <c r="J54" s="564"/>
    </row>
    <row r="55" spans="1:10" ht="43.2" x14ac:dyDescent="0.45">
      <c r="A55" t="s">
        <v>3576</v>
      </c>
      <c r="B55" s="64" t="s">
        <v>3564</v>
      </c>
      <c r="C55" s="68" t="s">
        <v>8</v>
      </c>
      <c r="D55" s="65" t="s">
        <v>3577</v>
      </c>
      <c r="E55" s="71" t="s">
        <v>3578</v>
      </c>
      <c r="F55" s="72"/>
      <c r="G55" s="65" t="s">
        <v>3579</v>
      </c>
      <c r="H55" s="68" t="s">
        <v>3580</v>
      </c>
      <c r="I55" s="69" t="s">
        <v>9</v>
      </c>
      <c r="J55" s="564"/>
    </row>
    <row r="56" spans="1:10" ht="28.8" x14ac:dyDescent="0.45">
      <c r="A56" t="s">
        <v>3581</v>
      </c>
      <c r="B56" s="64" t="s">
        <v>3564</v>
      </c>
      <c r="C56" s="68" t="s">
        <v>3473</v>
      </c>
      <c r="D56" s="65" t="s">
        <v>3582</v>
      </c>
      <c r="E56" s="71" t="s">
        <v>3583</v>
      </c>
      <c r="F56" s="72"/>
      <c r="G56" s="65" t="s">
        <v>3584</v>
      </c>
      <c r="H56" s="68" t="s">
        <v>3585</v>
      </c>
      <c r="I56" s="69" t="s">
        <v>9</v>
      </c>
      <c r="J56" s="564"/>
    </row>
    <row r="57" spans="1:10" ht="28.8" x14ac:dyDescent="0.45">
      <c r="A57" t="s">
        <v>3586</v>
      </c>
      <c r="B57" s="64" t="s">
        <v>3564</v>
      </c>
      <c r="C57" s="68" t="s">
        <v>3478</v>
      </c>
      <c r="D57" s="65" t="s">
        <v>3587</v>
      </c>
      <c r="E57" s="71" t="s">
        <v>3588</v>
      </c>
      <c r="F57" s="72"/>
      <c r="G57" s="65" t="s">
        <v>3589</v>
      </c>
      <c r="H57" s="68" t="s">
        <v>3590</v>
      </c>
      <c r="I57" s="69" t="s">
        <v>9</v>
      </c>
      <c r="J57" s="56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59" t="s">
        <v>3597</v>
      </c>
      <c r="D59" s="65" t="s">
        <v>3598</v>
      </c>
      <c r="E59" s="561" t="s">
        <v>3599</v>
      </c>
      <c r="F59" s="562"/>
      <c r="G59" s="65" t="s">
        <v>3524</v>
      </c>
      <c r="H59" s="68" t="s">
        <v>3600</v>
      </c>
      <c r="I59" s="69" t="s">
        <v>9</v>
      </c>
      <c r="J59" s="563" t="s">
        <v>620</v>
      </c>
    </row>
    <row r="60" spans="1:10" ht="26.4" x14ac:dyDescent="0.45">
      <c r="A60" t="s">
        <v>3601</v>
      </c>
      <c r="B60" s="64" t="s">
        <v>3596</v>
      </c>
      <c r="C60" s="564"/>
      <c r="D60" s="65" t="s">
        <v>3602</v>
      </c>
      <c r="E60" s="561" t="s">
        <v>3603</v>
      </c>
      <c r="F60" s="562"/>
      <c r="G60" s="65" t="s">
        <v>3604</v>
      </c>
      <c r="H60" s="68" t="s">
        <v>3605</v>
      </c>
      <c r="I60" s="69" t="s">
        <v>9</v>
      </c>
      <c r="J60" s="564"/>
    </row>
    <row r="61" spans="1:10" ht="27" customHeight="1" x14ac:dyDescent="0.45">
      <c r="A61" t="s">
        <v>3606</v>
      </c>
      <c r="B61" s="64" t="s">
        <v>3596</v>
      </c>
      <c r="C61" s="560"/>
      <c r="D61" s="65" t="s">
        <v>3607</v>
      </c>
      <c r="E61" s="561" t="s">
        <v>3608</v>
      </c>
      <c r="F61" s="562"/>
      <c r="G61" s="65" t="s">
        <v>3604</v>
      </c>
      <c r="H61" s="68" t="s">
        <v>3609</v>
      </c>
      <c r="I61" s="69" t="s">
        <v>9</v>
      </c>
      <c r="J61" s="560"/>
    </row>
    <row r="62" spans="1:10" ht="26.4" x14ac:dyDescent="0.45">
      <c r="A62" t="s">
        <v>3610</v>
      </c>
      <c r="B62" s="64" t="s">
        <v>3564</v>
      </c>
      <c r="C62" s="559" t="s">
        <v>3597</v>
      </c>
      <c r="D62" s="65" t="s">
        <v>3611</v>
      </c>
      <c r="E62" s="561" t="s">
        <v>3612</v>
      </c>
      <c r="F62" s="562"/>
      <c r="G62" s="65" t="s">
        <v>3524</v>
      </c>
      <c r="H62" s="68" t="s">
        <v>3613</v>
      </c>
      <c r="I62" s="69" t="s">
        <v>9</v>
      </c>
      <c r="J62" s="563" t="s">
        <v>620</v>
      </c>
    </row>
    <row r="63" spans="1:10" ht="27" customHeight="1" x14ac:dyDescent="0.45">
      <c r="A63" t="s">
        <v>3614</v>
      </c>
      <c r="B63" s="64" t="s">
        <v>3564</v>
      </c>
      <c r="C63" s="564"/>
      <c r="D63" s="65" t="s">
        <v>3615</v>
      </c>
      <c r="E63" s="561" t="s">
        <v>3616</v>
      </c>
      <c r="F63" s="562"/>
      <c r="G63" s="65" t="s">
        <v>3513</v>
      </c>
      <c r="H63" s="68" t="s">
        <v>3617</v>
      </c>
      <c r="I63" s="69" t="s">
        <v>9</v>
      </c>
      <c r="J63" s="564"/>
    </row>
    <row r="64" spans="1:10" ht="27" customHeight="1" x14ac:dyDescent="0.45">
      <c r="A64" t="s">
        <v>3618</v>
      </c>
      <c r="B64" s="64" t="s">
        <v>3564</v>
      </c>
      <c r="C64" s="564"/>
      <c r="D64" s="65" t="s">
        <v>3619</v>
      </c>
      <c r="E64" s="561" t="s">
        <v>3620</v>
      </c>
      <c r="F64" s="562"/>
      <c r="G64" s="65" t="s">
        <v>3621</v>
      </c>
      <c r="H64" s="68" t="s">
        <v>3622</v>
      </c>
      <c r="I64" s="69" t="s">
        <v>9</v>
      </c>
      <c r="J64" s="564"/>
    </row>
    <row r="65" spans="1:10" ht="27" customHeight="1" x14ac:dyDescent="0.45">
      <c r="A65" t="s">
        <v>3623</v>
      </c>
      <c r="B65" s="64" t="s">
        <v>3564</v>
      </c>
      <c r="C65" s="560"/>
      <c r="D65" s="65" t="s">
        <v>3624</v>
      </c>
      <c r="E65" s="561" t="s">
        <v>3625</v>
      </c>
      <c r="F65" s="562"/>
      <c r="G65" s="65" t="s">
        <v>3515</v>
      </c>
      <c r="H65" s="68" t="s">
        <v>3626</v>
      </c>
      <c r="I65" s="69" t="s">
        <v>9</v>
      </c>
      <c r="J65" s="560"/>
    </row>
    <row r="66" spans="1:10" ht="26.4" x14ac:dyDescent="0.45">
      <c r="A66" t="s">
        <v>3627</v>
      </c>
      <c r="B66" s="261" t="s">
        <v>3596</v>
      </c>
      <c r="C66" s="565" t="s">
        <v>3597</v>
      </c>
      <c r="D66" s="265" t="s">
        <v>8477</v>
      </c>
      <c r="E66" s="568" t="s">
        <v>8480</v>
      </c>
      <c r="F66" s="569"/>
      <c r="G66" s="65" t="s">
        <v>621</v>
      </c>
      <c r="H66" s="68" t="s">
        <v>3334</v>
      </c>
      <c r="I66" s="69" t="s">
        <v>9</v>
      </c>
      <c r="J66" s="563" t="s">
        <v>620</v>
      </c>
    </row>
    <row r="67" spans="1:10" ht="27" customHeight="1" x14ac:dyDescent="0.45">
      <c r="A67" t="s">
        <v>3630</v>
      </c>
      <c r="B67" s="261" t="s">
        <v>3596</v>
      </c>
      <c r="C67" s="566"/>
      <c r="D67" s="265" t="s">
        <v>8478</v>
      </c>
      <c r="E67" s="568" t="s">
        <v>8481</v>
      </c>
      <c r="F67" s="570"/>
      <c r="G67" s="65" t="s">
        <v>629</v>
      </c>
      <c r="H67" s="68" t="s">
        <v>3633</v>
      </c>
      <c r="I67" s="69" t="s">
        <v>9</v>
      </c>
      <c r="J67" s="564"/>
    </row>
    <row r="68" spans="1:10" ht="27" customHeight="1" x14ac:dyDescent="0.45">
      <c r="A68" t="s">
        <v>3634</v>
      </c>
      <c r="B68" s="261" t="s">
        <v>3596</v>
      </c>
      <c r="C68" s="567"/>
      <c r="D68" s="265" t="s">
        <v>8479</v>
      </c>
      <c r="E68" s="568" t="s">
        <v>8482</v>
      </c>
      <c r="F68" s="570"/>
      <c r="G68" s="65" t="s">
        <v>629</v>
      </c>
      <c r="H68" s="68" t="s">
        <v>3637</v>
      </c>
      <c r="I68" s="69" t="s">
        <v>9</v>
      </c>
      <c r="J68" s="560"/>
    </row>
    <row r="69" spans="1:10" ht="26.4" x14ac:dyDescent="0.45">
      <c r="A69" s="6" t="s">
        <v>8499</v>
      </c>
      <c r="B69" s="64" t="s">
        <v>3596</v>
      </c>
      <c r="C69" s="559" t="s">
        <v>3597</v>
      </c>
      <c r="D69" s="65" t="s">
        <v>3628</v>
      </c>
      <c r="E69" s="561" t="s">
        <v>3629</v>
      </c>
      <c r="F69" s="562"/>
      <c r="G69" s="65" t="s">
        <v>621</v>
      </c>
      <c r="H69" s="68" t="s">
        <v>3334</v>
      </c>
      <c r="I69" s="69" t="s">
        <v>9</v>
      </c>
      <c r="J69" s="563" t="s">
        <v>620</v>
      </c>
    </row>
    <row r="70" spans="1:10" ht="27" customHeight="1" x14ac:dyDescent="0.45">
      <c r="A70" s="6" t="s">
        <v>8500</v>
      </c>
      <c r="B70" s="64" t="s">
        <v>3596</v>
      </c>
      <c r="C70" s="564"/>
      <c r="D70" s="65" t="s">
        <v>3631</v>
      </c>
      <c r="E70" s="561" t="s">
        <v>3632</v>
      </c>
      <c r="F70" s="562"/>
      <c r="G70" s="65" t="s">
        <v>629</v>
      </c>
      <c r="H70" s="68" t="s">
        <v>3633</v>
      </c>
      <c r="I70" s="69" t="s">
        <v>9</v>
      </c>
      <c r="J70" s="564"/>
    </row>
    <row r="71" spans="1:10" ht="27" customHeight="1" x14ac:dyDescent="0.45">
      <c r="A71" s="6" t="s">
        <v>8501</v>
      </c>
      <c r="B71" s="64" t="s">
        <v>3596</v>
      </c>
      <c r="C71" s="560"/>
      <c r="D71" s="65" t="s">
        <v>3635</v>
      </c>
      <c r="E71" s="561" t="s">
        <v>3636</v>
      </c>
      <c r="F71" s="562"/>
      <c r="G71" s="65" t="s">
        <v>629</v>
      </c>
      <c r="H71" s="68" t="s">
        <v>3637</v>
      </c>
      <c r="I71" s="69" t="s">
        <v>9</v>
      </c>
      <c r="J71" s="560"/>
    </row>
    <row r="72" spans="1:10" ht="27" customHeight="1" x14ac:dyDescent="0.45">
      <c r="A72" s="6" t="s">
        <v>8502</v>
      </c>
      <c r="B72" s="64" t="s">
        <v>3596</v>
      </c>
      <c r="C72" s="559" t="s">
        <v>3536</v>
      </c>
      <c r="D72" s="65" t="s">
        <v>3638</v>
      </c>
      <c r="E72" s="561" t="s">
        <v>3639</v>
      </c>
      <c r="F72" s="562"/>
      <c r="G72" s="65" t="s">
        <v>3604</v>
      </c>
      <c r="H72" s="68" t="s">
        <v>3640</v>
      </c>
      <c r="I72" s="69" t="s">
        <v>3594</v>
      </c>
      <c r="J72" s="563" t="s">
        <v>620</v>
      </c>
    </row>
    <row r="73" spans="1:10" ht="27" customHeight="1" x14ac:dyDescent="0.45">
      <c r="A73" s="6" t="s">
        <v>8503</v>
      </c>
      <c r="B73" s="64" t="s">
        <v>3596</v>
      </c>
      <c r="C73" s="560"/>
      <c r="D73" s="65" t="s">
        <v>3641</v>
      </c>
      <c r="E73" s="561" t="s">
        <v>3642</v>
      </c>
      <c r="F73" s="562"/>
      <c r="G73" s="65" t="s">
        <v>3523</v>
      </c>
      <c r="H73" s="68" t="s">
        <v>3643</v>
      </c>
      <c r="I73" s="69" t="s">
        <v>3594</v>
      </c>
      <c r="J73" s="560"/>
    </row>
    <row r="74" spans="1:10" ht="27" customHeight="1" x14ac:dyDescent="0.45">
      <c r="A74" s="6" t="s">
        <v>8504</v>
      </c>
      <c r="B74" s="64" t="s">
        <v>3564</v>
      </c>
      <c r="C74" s="559" t="s">
        <v>3536</v>
      </c>
      <c r="D74" s="65" t="s">
        <v>3644</v>
      </c>
      <c r="E74" s="561" t="s">
        <v>3645</v>
      </c>
      <c r="F74" s="562"/>
      <c r="G74" s="65" t="s">
        <v>3499</v>
      </c>
      <c r="H74" s="68" t="s">
        <v>3646</v>
      </c>
      <c r="I74" s="69" t="s">
        <v>3594</v>
      </c>
      <c r="J74" s="563" t="s">
        <v>620</v>
      </c>
    </row>
    <row r="75" spans="1:10" ht="27" customHeight="1" x14ac:dyDescent="0.45">
      <c r="A75" s="6" t="s">
        <v>8505</v>
      </c>
      <c r="B75" s="64" t="s">
        <v>3564</v>
      </c>
      <c r="C75" s="560"/>
      <c r="D75" s="65" t="s">
        <v>3647</v>
      </c>
      <c r="E75" s="561" t="s">
        <v>3648</v>
      </c>
      <c r="F75" s="562"/>
      <c r="G75" s="65" t="s">
        <v>3512</v>
      </c>
      <c r="H75" s="68" t="s">
        <v>3649</v>
      </c>
      <c r="I75" s="69" t="s">
        <v>3594</v>
      </c>
      <c r="J75" s="560"/>
    </row>
    <row r="76" spans="1:10" ht="27" customHeight="1" x14ac:dyDescent="0.45">
      <c r="A76" s="6" t="s">
        <v>8506</v>
      </c>
      <c r="B76" s="64" t="s">
        <v>3596</v>
      </c>
      <c r="C76" s="559" t="s">
        <v>3536</v>
      </c>
      <c r="D76" s="65" t="s">
        <v>3650</v>
      </c>
      <c r="E76" s="561" t="s">
        <v>3651</v>
      </c>
      <c r="F76" s="562"/>
      <c r="G76" s="65" t="s">
        <v>3503</v>
      </c>
      <c r="H76" s="68" t="s">
        <v>3652</v>
      </c>
      <c r="I76" s="69" t="s">
        <v>3594</v>
      </c>
      <c r="J76" s="563" t="s">
        <v>620</v>
      </c>
    </row>
    <row r="77" spans="1:10" ht="27" customHeight="1" x14ac:dyDescent="0.45">
      <c r="A77" s="6" t="s">
        <v>8507</v>
      </c>
      <c r="B77" s="266" t="s">
        <v>3596</v>
      </c>
      <c r="C77" s="560"/>
      <c r="D77" s="65" t="s">
        <v>3653</v>
      </c>
      <c r="E77" s="561" t="s">
        <v>3654</v>
      </c>
      <c r="F77" s="562"/>
      <c r="G77" s="65" t="s">
        <v>3483</v>
      </c>
      <c r="H77" s="68" t="s">
        <v>3655</v>
      </c>
      <c r="I77" s="69" t="s">
        <v>3594</v>
      </c>
      <c r="J77" s="56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9568</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9567</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8964</v>
      </c>
      <c r="D9" s="97" t="s">
        <v>9026</v>
      </c>
      <c r="E9" s="97" t="s">
        <v>9085</v>
      </c>
    </row>
    <row r="10" spans="1:7" x14ac:dyDescent="0.45">
      <c r="B10" s="7"/>
      <c r="C10" s="96" t="s">
        <v>8968</v>
      </c>
      <c r="D10" s="97" t="s">
        <v>8965</v>
      </c>
      <c r="E10" s="97" t="s">
        <v>9086</v>
      </c>
    </row>
    <row r="11" spans="1:7" x14ac:dyDescent="0.45">
      <c r="B11" s="6"/>
      <c r="C11" s="96" t="s">
        <v>8969</v>
      </c>
      <c r="D11" s="97" t="s">
        <v>9027</v>
      </c>
      <c r="E11" s="97" t="s">
        <v>8966</v>
      </c>
    </row>
    <row r="12" spans="1:7" x14ac:dyDescent="0.45">
      <c r="B12" s="7"/>
      <c r="C12" s="96" t="s">
        <v>8967</v>
      </c>
      <c r="D12" s="97" t="s">
        <v>9028</v>
      </c>
      <c r="E12" s="97" t="s">
        <v>9087</v>
      </c>
    </row>
    <row r="13" spans="1:7" x14ac:dyDescent="0.45">
      <c r="B13" s="6"/>
      <c r="C13" s="96" t="s">
        <v>8970</v>
      </c>
      <c r="D13" s="97" t="s">
        <v>9029</v>
      </c>
      <c r="E13" s="97" t="s">
        <v>9088</v>
      </c>
    </row>
    <row r="14" spans="1:7" x14ac:dyDescent="0.45">
      <c r="B14" s="7"/>
      <c r="C14" s="96" t="s">
        <v>8971</v>
      </c>
      <c r="D14" s="97" t="s">
        <v>9030</v>
      </c>
      <c r="E14" s="97" t="s">
        <v>9089</v>
      </c>
    </row>
    <row r="15" spans="1:7" x14ac:dyDescent="0.45">
      <c r="C15" s="96" t="s">
        <v>8972</v>
      </c>
      <c r="D15" s="97" t="s">
        <v>9031</v>
      </c>
      <c r="E15" s="97" t="s">
        <v>9090</v>
      </c>
    </row>
    <row r="16" spans="1:7" x14ac:dyDescent="0.45">
      <c r="C16" s="96" t="s">
        <v>8973</v>
      </c>
      <c r="D16" s="97" t="s">
        <v>9032</v>
      </c>
      <c r="E16" s="97" t="s">
        <v>9091</v>
      </c>
    </row>
    <row r="17" spans="3:5" x14ac:dyDescent="0.45">
      <c r="C17" s="96" t="s">
        <v>8974</v>
      </c>
      <c r="D17" s="97" t="s">
        <v>9033</v>
      </c>
      <c r="E17" s="97" t="s">
        <v>9092</v>
      </c>
    </row>
    <row r="18" spans="3:5" x14ac:dyDescent="0.45">
      <c r="C18" s="96" t="s">
        <v>8975</v>
      </c>
      <c r="D18" s="97" t="s">
        <v>9034</v>
      </c>
      <c r="E18" s="97" t="s">
        <v>9093</v>
      </c>
    </row>
    <row r="19" spans="3:5" x14ac:dyDescent="0.45">
      <c r="C19" s="96" t="s">
        <v>8976</v>
      </c>
      <c r="D19" s="97" t="s">
        <v>9035</v>
      </c>
      <c r="E19" s="97" t="s">
        <v>9094</v>
      </c>
    </row>
    <row r="20" spans="3:5" x14ac:dyDescent="0.45">
      <c r="C20" s="96" t="s">
        <v>8977</v>
      </c>
      <c r="D20" s="97" t="s">
        <v>9036</v>
      </c>
      <c r="E20" s="97" t="s">
        <v>9095</v>
      </c>
    </row>
    <row r="21" spans="3:5" x14ac:dyDescent="0.45">
      <c r="C21" s="96" t="s">
        <v>8978</v>
      </c>
      <c r="D21" s="97" t="s">
        <v>9037</v>
      </c>
      <c r="E21" s="97" t="s">
        <v>9096</v>
      </c>
    </row>
    <row r="22" spans="3:5" x14ac:dyDescent="0.45">
      <c r="C22" s="96" t="s">
        <v>8979</v>
      </c>
      <c r="D22" s="97" t="s">
        <v>9038</v>
      </c>
      <c r="E22" s="97" t="s">
        <v>9097</v>
      </c>
    </row>
    <row r="23" spans="3:5" x14ac:dyDescent="0.45">
      <c r="C23" s="96" t="s">
        <v>8980</v>
      </c>
      <c r="D23" s="97" t="s">
        <v>9039</v>
      </c>
      <c r="E23" s="97" t="s">
        <v>9098</v>
      </c>
    </row>
    <row r="24" spans="3:5" x14ac:dyDescent="0.45">
      <c r="C24" s="96" t="s">
        <v>8981</v>
      </c>
      <c r="D24" s="97" t="s">
        <v>9040</v>
      </c>
      <c r="E24" s="97" t="s">
        <v>9099</v>
      </c>
    </row>
    <row r="25" spans="3:5" x14ac:dyDescent="0.45">
      <c r="C25" s="96" t="s">
        <v>8982</v>
      </c>
      <c r="D25" s="97" t="s">
        <v>9041</v>
      </c>
      <c r="E25" s="97" t="s">
        <v>9100</v>
      </c>
    </row>
    <row r="26" spans="3:5" x14ac:dyDescent="0.45">
      <c r="C26" s="96" t="s">
        <v>8983</v>
      </c>
      <c r="D26" s="97" t="s">
        <v>9042</v>
      </c>
      <c r="E26" s="97" t="s">
        <v>9101</v>
      </c>
    </row>
    <row r="27" spans="3:5" x14ac:dyDescent="0.45">
      <c r="C27" s="96" t="s">
        <v>8984</v>
      </c>
      <c r="D27" s="97" t="s">
        <v>9043</v>
      </c>
      <c r="E27" s="97" t="s">
        <v>9102</v>
      </c>
    </row>
    <row r="28" spans="3:5" x14ac:dyDescent="0.45">
      <c r="C28" s="96" t="s">
        <v>8985</v>
      </c>
      <c r="D28" s="97" t="s">
        <v>9044</v>
      </c>
      <c r="E28" s="97" t="s">
        <v>9103</v>
      </c>
    </row>
    <row r="29" spans="3:5" x14ac:dyDescent="0.45">
      <c r="C29" s="96" t="s">
        <v>8986</v>
      </c>
      <c r="D29" s="97" t="s">
        <v>9045</v>
      </c>
      <c r="E29" s="97" t="s">
        <v>9104</v>
      </c>
    </row>
    <row r="30" spans="3:5" x14ac:dyDescent="0.45">
      <c r="C30" s="96" t="s">
        <v>8987</v>
      </c>
      <c r="D30" s="97" t="s">
        <v>9046</v>
      </c>
      <c r="E30" s="97" t="s">
        <v>9105</v>
      </c>
    </row>
    <row r="31" spans="3:5" x14ac:dyDescent="0.45">
      <c r="C31" s="96" t="s">
        <v>8988</v>
      </c>
      <c r="D31" s="97" t="s">
        <v>9047</v>
      </c>
      <c r="E31" s="97" t="s">
        <v>9106</v>
      </c>
    </row>
    <row r="32" spans="3:5" x14ac:dyDescent="0.45">
      <c r="C32" s="96" t="s">
        <v>8989</v>
      </c>
      <c r="D32" s="97" t="s">
        <v>9048</v>
      </c>
      <c r="E32" s="97" t="s">
        <v>9107</v>
      </c>
    </row>
    <row r="33" spans="3:5" x14ac:dyDescent="0.45">
      <c r="C33" s="96" t="s">
        <v>8990</v>
      </c>
      <c r="D33" s="97" t="s">
        <v>9049</v>
      </c>
      <c r="E33" s="97" t="s">
        <v>9108</v>
      </c>
    </row>
    <row r="34" spans="3:5" x14ac:dyDescent="0.45">
      <c r="C34" s="96" t="s">
        <v>8991</v>
      </c>
      <c r="D34" s="97" t="s">
        <v>9050</v>
      </c>
      <c r="E34" s="97" t="s">
        <v>9109</v>
      </c>
    </row>
    <row r="35" spans="3:5" x14ac:dyDescent="0.45">
      <c r="C35" s="96" t="s">
        <v>8992</v>
      </c>
      <c r="D35" s="97" t="s">
        <v>9051</v>
      </c>
      <c r="E35" s="97" t="s">
        <v>9110</v>
      </c>
    </row>
    <row r="36" spans="3:5" x14ac:dyDescent="0.45">
      <c r="C36" s="96" t="s">
        <v>8993</v>
      </c>
      <c r="D36" s="97" t="s">
        <v>9052</v>
      </c>
      <c r="E36" s="97" t="s">
        <v>9111</v>
      </c>
    </row>
    <row r="37" spans="3:5" x14ac:dyDescent="0.45">
      <c r="C37" s="96" t="s">
        <v>8994</v>
      </c>
      <c r="D37" s="97" t="s">
        <v>9053</v>
      </c>
      <c r="E37" s="97" t="s">
        <v>9112</v>
      </c>
    </row>
    <row r="38" spans="3:5" x14ac:dyDescent="0.45">
      <c r="C38" s="96" t="s">
        <v>8995</v>
      </c>
      <c r="D38" s="97" t="s">
        <v>9054</v>
      </c>
      <c r="E38" s="97" t="s">
        <v>9113</v>
      </c>
    </row>
    <row r="39" spans="3:5" x14ac:dyDescent="0.45">
      <c r="C39" s="96" t="s">
        <v>8996</v>
      </c>
      <c r="D39" s="97" t="s">
        <v>9055</v>
      </c>
      <c r="E39" s="97" t="s">
        <v>9114</v>
      </c>
    </row>
    <row r="40" spans="3:5" x14ac:dyDescent="0.45">
      <c r="C40" s="96" t="s">
        <v>8997</v>
      </c>
      <c r="D40" s="97" t="s">
        <v>9056</v>
      </c>
      <c r="E40" s="97" t="s">
        <v>9115</v>
      </c>
    </row>
    <row r="41" spans="3:5" x14ac:dyDescent="0.45">
      <c r="C41" s="96" t="s">
        <v>8998</v>
      </c>
      <c r="D41" s="97" t="s">
        <v>9057</v>
      </c>
      <c r="E41" s="97" t="s">
        <v>9116</v>
      </c>
    </row>
    <row r="42" spans="3:5" x14ac:dyDescent="0.45">
      <c r="C42" s="96" t="s">
        <v>8999</v>
      </c>
      <c r="D42" s="97" t="s">
        <v>9058</v>
      </c>
      <c r="E42" s="97" t="s">
        <v>9117</v>
      </c>
    </row>
    <row r="43" spans="3:5" x14ac:dyDescent="0.45">
      <c r="C43" s="96" t="s">
        <v>9000</v>
      </c>
      <c r="D43" s="97" t="s">
        <v>9059</v>
      </c>
      <c r="E43" s="97" t="s">
        <v>9118</v>
      </c>
    </row>
    <row r="44" spans="3:5" x14ac:dyDescent="0.45">
      <c r="C44" s="96" t="s">
        <v>9001</v>
      </c>
      <c r="D44" s="97" t="s">
        <v>9060</v>
      </c>
      <c r="E44" s="97" t="s">
        <v>9119</v>
      </c>
    </row>
    <row r="45" spans="3:5" x14ac:dyDescent="0.45">
      <c r="C45" s="96" t="s">
        <v>9002</v>
      </c>
      <c r="D45" s="97" t="s">
        <v>9061</v>
      </c>
      <c r="E45" s="97" t="s">
        <v>9120</v>
      </c>
    </row>
    <row r="46" spans="3:5" x14ac:dyDescent="0.45">
      <c r="C46" s="96" t="s">
        <v>9003</v>
      </c>
      <c r="D46" s="97" t="s">
        <v>9062</v>
      </c>
      <c r="E46" s="97" t="s">
        <v>9121</v>
      </c>
    </row>
    <row r="47" spans="3:5" x14ac:dyDescent="0.45">
      <c r="C47" s="96" t="s">
        <v>9004</v>
      </c>
      <c r="D47" s="97" t="s">
        <v>9063</v>
      </c>
      <c r="E47" s="97" t="s">
        <v>9122</v>
      </c>
    </row>
    <row r="48" spans="3:5" x14ac:dyDescent="0.45">
      <c r="C48" s="96" t="s">
        <v>9005</v>
      </c>
      <c r="D48" s="97" t="s">
        <v>9064</v>
      </c>
      <c r="E48" s="97" t="s">
        <v>9123</v>
      </c>
    </row>
    <row r="49" spans="3:5" x14ac:dyDescent="0.45">
      <c r="C49" s="96" t="s">
        <v>9006</v>
      </c>
      <c r="D49" s="97" t="s">
        <v>9065</v>
      </c>
      <c r="E49" s="97" t="s">
        <v>9124</v>
      </c>
    </row>
    <row r="50" spans="3:5" x14ac:dyDescent="0.45">
      <c r="C50" s="96" t="s">
        <v>9007</v>
      </c>
      <c r="D50" s="97" t="s">
        <v>9066</v>
      </c>
      <c r="E50" s="97" t="s">
        <v>9125</v>
      </c>
    </row>
    <row r="51" spans="3:5" x14ac:dyDescent="0.45">
      <c r="C51" s="96" t="s">
        <v>9008</v>
      </c>
      <c r="D51" s="97" t="s">
        <v>9067</v>
      </c>
      <c r="E51" s="97" t="s">
        <v>9126</v>
      </c>
    </row>
    <row r="52" spans="3:5" x14ac:dyDescent="0.45">
      <c r="C52" s="96" t="s">
        <v>9009</v>
      </c>
      <c r="D52" s="97" t="s">
        <v>9068</v>
      </c>
      <c r="E52" s="97" t="s">
        <v>9127</v>
      </c>
    </row>
    <row r="53" spans="3:5" x14ac:dyDescent="0.45">
      <c r="C53" s="96" t="s">
        <v>9010</v>
      </c>
      <c r="D53" s="97" t="s">
        <v>9069</v>
      </c>
      <c r="E53" s="97" t="s">
        <v>9128</v>
      </c>
    </row>
    <row r="54" spans="3:5" x14ac:dyDescent="0.45">
      <c r="C54" s="96" t="s">
        <v>9011</v>
      </c>
      <c r="D54" s="97" t="s">
        <v>9070</v>
      </c>
      <c r="E54" s="97" t="s">
        <v>9129</v>
      </c>
    </row>
    <row r="55" spans="3:5" x14ac:dyDescent="0.45">
      <c r="C55" s="96" t="s">
        <v>9012</v>
      </c>
      <c r="D55" s="97" t="s">
        <v>9071</v>
      </c>
      <c r="E55" s="97" t="s">
        <v>9130</v>
      </c>
    </row>
    <row r="56" spans="3:5" x14ac:dyDescent="0.45">
      <c r="C56" s="96" t="s">
        <v>9013</v>
      </c>
      <c r="D56" s="97" t="s">
        <v>9072</v>
      </c>
      <c r="E56" s="97" t="s">
        <v>9131</v>
      </c>
    </row>
    <row r="57" spans="3:5" x14ac:dyDescent="0.45">
      <c r="C57" s="96" t="s">
        <v>9014</v>
      </c>
      <c r="D57" s="97" t="s">
        <v>9073</v>
      </c>
      <c r="E57" s="97" t="s">
        <v>9132</v>
      </c>
    </row>
    <row r="58" spans="3:5" x14ac:dyDescent="0.45">
      <c r="C58" s="96" t="s">
        <v>9015</v>
      </c>
      <c r="D58" s="97" t="s">
        <v>9074</v>
      </c>
      <c r="E58" s="97" t="s">
        <v>9133</v>
      </c>
    </row>
    <row r="59" spans="3:5" x14ac:dyDescent="0.45">
      <c r="C59" s="96" t="s">
        <v>9016</v>
      </c>
      <c r="D59" s="97" t="s">
        <v>9075</v>
      </c>
      <c r="E59" s="97" t="s">
        <v>9134</v>
      </c>
    </row>
    <row r="60" spans="3:5" x14ac:dyDescent="0.45">
      <c r="C60" s="96" t="s">
        <v>9017</v>
      </c>
      <c r="D60" s="97" t="s">
        <v>9076</v>
      </c>
      <c r="E60" s="97" t="s">
        <v>9135</v>
      </c>
    </row>
    <row r="61" spans="3:5" x14ac:dyDescent="0.45">
      <c r="C61" s="96" t="s">
        <v>9018</v>
      </c>
      <c r="D61" s="97" t="s">
        <v>9077</v>
      </c>
      <c r="E61" s="97" t="s">
        <v>9136</v>
      </c>
    </row>
    <row r="62" spans="3:5" x14ac:dyDescent="0.45">
      <c r="C62" s="96" t="s">
        <v>9019</v>
      </c>
      <c r="D62" s="97" t="s">
        <v>9078</v>
      </c>
      <c r="E62" s="97" t="s">
        <v>9137</v>
      </c>
    </row>
    <row r="63" spans="3:5" x14ac:dyDescent="0.45">
      <c r="C63" s="96" t="s">
        <v>9020</v>
      </c>
      <c r="D63" s="97" t="s">
        <v>9079</v>
      </c>
      <c r="E63" s="97" t="s">
        <v>9138</v>
      </c>
    </row>
    <row r="64" spans="3:5" x14ac:dyDescent="0.45">
      <c r="C64" s="96" t="s">
        <v>9021</v>
      </c>
      <c r="D64" s="97" t="s">
        <v>9080</v>
      </c>
      <c r="E64" s="97" t="s">
        <v>9139</v>
      </c>
    </row>
    <row r="65" spans="3:5" x14ac:dyDescent="0.45">
      <c r="C65" s="96" t="s">
        <v>9022</v>
      </c>
      <c r="D65" s="97" t="s">
        <v>9081</v>
      </c>
      <c r="E65" s="97" t="s">
        <v>9140</v>
      </c>
    </row>
    <row r="66" spans="3:5" x14ac:dyDescent="0.45">
      <c r="C66" s="96" t="s">
        <v>9023</v>
      </c>
      <c r="D66" s="97" t="s">
        <v>9082</v>
      </c>
      <c r="E66" s="97" t="s">
        <v>9141</v>
      </c>
    </row>
    <row r="67" spans="3:5" x14ac:dyDescent="0.45">
      <c r="C67" s="96" t="s">
        <v>9024</v>
      </c>
      <c r="D67" s="97" t="s">
        <v>9083</v>
      </c>
      <c r="E67" s="97" t="s">
        <v>9142</v>
      </c>
    </row>
    <row r="68" spans="3:5" x14ac:dyDescent="0.45">
      <c r="C68" s="96" t="s">
        <v>9025</v>
      </c>
      <c r="D68" s="97" t="s">
        <v>9084</v>
      </c>
      <c r="E68" s="97" t="s">
        <v>9143</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2023-07-10T10:47:15Z</cp:lastPrinted>
  <dcterms:created xsi:type="dcterms:W3CDTF">2019-06-05T06:28:00Z</dcterms:created>
  <dcterms:modified xsi:type="dcterms:W3CDTF">2024-01-11T07:01:23Z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