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1757$\doc\財政\04公営企業\01.決算統計\R5年度（R4決算）\22_経営比較分析表\08_アップロード　大浦作業中\02_アップロードデータ（分析表）\01-2_アップ前準備\"/>
    </mc:Choice>
  </mc:AlternateContent>
  <xr:revisionPtr revIDLastSave="0" documentId="13_ncr:1_{2A171C6C-8B92-475E-A0FD-E525A6E82941}" xr6:coauthVersionLast="47" xr6:coauthVersionMax="47" xr10:uidLastSave="{00000000-0000-0000-0000-000000000000}"/>
  <workbookProtection workbookAlgorithmName="SHA-512" workbookHashValue="upXW3G3DR6ET4c0b7x3NnNDJhSbI2jZFnML2VB1Fv6/uMh/TnxpzZ9YXGyZ3kEMKNB2gafGKIMx/TYVlPLGQyw==" workbookSaltValue="tmcbT6Qo3HlPIiXLXqGmcg==" workbookSpinCount="100000" lockStructure="1"/>
  <bookViews>
    <workbookView xWindow="-108" yWindow="-108" windowWidth="23256" windowHeight="14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BB10" i="4" s="1"/>
  <c r="V6" i="5"/>
  <c r="AT10" i="4" s="1"/>
  <c r="U6" i="5"/>
  <c r="AL10" i="4" s="1"/>
  <c r="T6" i="5"/>
  <c r="S6" i="5"/>
  <c r="R6" i="5"/>
  <c r="Q6" i="5"/>
  <c r="P6" i="5"/>
  <c r="O6" i="5"/>
  <c r="I10" i="4" s="1"/>
  <c r="N6" i="5"/>
  <c r="B10" i="4" s="1"/>
  <c r="M6" i="5"/>
  <c r="AD8" i="4" s="1"/>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K85" i="4"/>
  <c r="J85" i="4"/>
  <c r="G85" i="4"/>
  <c r="E85" i="4"/>
  <c r="W10" i="4"/>
  <c r="P10" i="4"/>
  <c r="BB8" i="4"/>
  <c r="AT8" i="4"/>
  <c r="AL8" i="4"/>
  <c r="W8" i="4"/>
  <c r="P8" i="4"/>
  <c r="I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<sst xmlns="http://schemas.openxmlformats.org/spreadsheetml/2006/main" count="228" uniqueCount="114">
  <si>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</si>
  <si>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</si>
  <si>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</si>
  <si>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</si>
  <si>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</si>
  <si>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</si>
  <si>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</si>
  <si>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</si>
  <si>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</si>
  <si>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</si>
  <si>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</si>
  <si>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</si>
  <si>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</si>
  <si>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</si>
  <si>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</si>
  <si>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</si>
  <si>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</si>
  <si>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</si>
  <si>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</si>
  <si>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</si>
  <si>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</si>
  <si>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</si>
  <si>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</si>
  <si>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</si>
  <si>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</si>
  <si>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</si>
  <si>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</si>
  <si>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</si>
  <si>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</si>
  <si>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</si>
  <si>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</si>
  <si>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</si>
  <si>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</si>
  <si>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</si>
  <si>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</si>
  <si>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</si>
  <si>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</si>
  <si>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</si>
  <si>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</si>
  <si>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</si>
  <si>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</si>
  <si>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</si>
  <si>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</si>
  <si>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</si>
  <si>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</si>
  <si>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</si>
  <si>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</si>
  <si>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</si>
  <si>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</si>
  <si>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</si>
  <si>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</si>
  <si>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</si>
  <si>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</si>
  <si>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</si>
  <si>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</si>
  <si>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</si>
  <si>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</si>
  <si>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</si>
  <si>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</si>
  <si>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</si>
  <si>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</si>
  <si>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</si>
  <si>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</si>
  <si>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</si>
  <si>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</si>
  <si>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</si>
  <si>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</si>
  <si>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</si>
  <si>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</si>
  <si>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</si>
  <si>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</si>
  <si>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</si>
  <si>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</si>
  <si>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</si>
  <si>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</si>
  <si>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</si>
  <si>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</si>
  <si>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</si>
  <si>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</si>
  <si>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</si>
  <si>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</si>
  <si>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</si>
  <si>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</si>
  <si>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</si>
  <si>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</si>
  <si>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</si>
  <si>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</si>
  <si>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</si>
  <si>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</si>
  <si>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</si>
  <si>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</si>
  <si>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</si>
  <si>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</si>
  <si>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吹田市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</si>
  <si>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</si>
  <si>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</si>
  <si>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</si>
  <si>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</si>
  <si>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</si>
  <si>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</si>
  <si>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</si>
  <si>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</si>
  <si>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</si>
  <si>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</si>
  <si>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</si>
  <si>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</si>
  <si>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</si>
  <si>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</si>
  <si>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</si>
  <si>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</si>
  <si>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</si>
  <si>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①経常収支比率はいずれの年度も100%を超えており、単年度黒字を継続できている。
　令和3年度と比較して、数値が減少した要因としては、経常費用の増加が挙げられる。浄水所間の連絡管布設や水処理施設の更新を始めとする水道施設の強靭化・再構築事業を進めていることにより、減価償却費等の費用が増加している。
　②累積欠損は発生していない。
　③流動比率は、大規模な工事の実施による建設改良費未払金の増加から、令和元年度及び令和2年度の数値が減少した。令和4年度は翌年度に繰り越した工事があったことに加えて、年度末時点の流動負債が減少したことにより、数値が上昇した。
　④企業債残高対給水収益比率は、これまで外部資金に頼りすぎることなく施設整備を進めてきたことにより、類似団体平均値（以下「平均値」という。）よりも低い水準を維持してきたが、近年は施設の再構築や更新・耐震化を進めているため企業債への依存が大きくなってきており、企業債残高は上昇傾向にある。
　⑤料金回収率は、令和2年4月の料金改定により給水収益が増加したことなどにより、100％を上回っている。
　⑥給水原価は、地形を活かした自然流下による配水の推進をはじめとした効率的な水運用により、平均値を下回っている。令和3年度からの数値の増加については、減価償却費や資産減耗費など経常費用が増加したことによるもの。
　⑦施設利用率は、適切な施設規模を確保した上で、水需要を見据えた水源計画の見直しを行うことにより、効率的な施設運用ができていることから、平均値よりも高い水準を維持している。
　⑧有収率はおおむね例年どおりであった。本市では、昭和51年度より漏水防止対策に取り組んでいることに加えて、管路更新や鉛製給水管の取替事業を進めていることから、平均値を大きく上回る水準を維持できている。</t>
    <rPh sb="43" eb="45">
      <t>レイワ</t>
    </rPh>
    <rPh sb="46" eb="48">
      <t>ネンド</t>
    </rPh>
    <rPh sb="49" eb="51">
      <t>ヒカク</t>
    </rPh>
    <rPh sb="54" eb="56">
      <t>スウチ</t>
    </rPh>
    <rPh sb="57" eb="59">
      <t>ゲンショウ</t>
    </rPh>
    <rPh sb="61" eb="63">
      <t>ヨウイン</t>
    </rPh>
    <rPh sb="68" eb="72">
      <t>ケイジョウヒヨウ</t>
    </rPh>
    <rPh sb="73" eb="75">
      <t>ゾウカ</t>
    </rPh>
    <rPh sb="76" eb="77">
      <t>ア</t>
    </rPh>
    <rPh sb="102" eb="103">
      <t>ハジ</t>
    </rPh>
    <rPh sb="107" eb="111">
      <t>スイドウシセツ</t>
    </rPh>
    <rPh sb="112" eb="115">
      <t>キョウジンカ</t>
    </rPh>
    <rPh sb="116" eb="119">
      <t>サイコウチク</t>
    </rPh>
    <rPh sb="119" eb="121">
      <t>ジギョウ</t>
    </rPh>
    <rPh sb="122" eb="123">
      <t>スス</t>
    </rPh>
    <rPh sb="133" eb="138">
      <t>ゲンカショウキャクヒ</t>
    </rPh>
    <rPh sb="138" eb="139">
      <t>トウ</t>
    </rPh>
    <rPh sb="140" eb="142">
      <t>ヒヨウ</t>
    </rPh>
    <rPh sb="143" eb="145">
      <t>ゾウカ</t>
    </rPh>
    <rPh sb="153" eb="155">
      <t>ルイセキ</t>
    </rPh>
    <rPh sb="155" eb="157">
      <t>ケッソン</t>
    </rPh>
    <rPh sb="158" eb="160">
      <t>ハッセイ</t>
    </rPh>
    <rPh sb="228" eb="231">
      <t>ヨクネンド</t>
    </rPh>
    <rPh sb="232" eb="233">
      <t>ク</t>
    </rPh>
    <rPh sb="234" eb="235">
      <t>コ</t>
    </rPh>
    <rPh sb="237" eb="239">
      <t>コウジ</t>
    </rPh>
    <rPh sb="246" eb="247">
      <t>クワ</t>
    </rPh>
    <rPh sb="426" eb="431">
      <t>リョウキンカイシュウリツ</t>
    </rPh>
    <rPh sb="433" eb="435">
      <t>レイワ</t>
    </rPh>
    <rPh sb="436" eb="437">
      <t>ネン</t>
    </rPh>
    <rPh sb="438" eb="439">
      <t>ガツ</t>
    </rPh>
    <rPh sb="440" eb="444">
      <t>リョウキンカイテイ</t>
    </rPh>
    <rPh sb="447" eb="451">
      <t>キュウスイシュウエキ</t>
    </rPh>
    <rPh sb="452" eb="454">
      <t>ゾウカ</t>
    </rPh>
    <rPh sb="469" eb="471">
      <t>ウワマワ</t>
    </rPh>
    <rPh sb="533" eb="535">
      <t>レイワ</t>
    </rPh>
    <rPh sb="536" eb="538">
      <t>ネンド</t>
    </rPh>
    <rPh sb="541" eb="543">
      <t>スウチ</t>
    </rPh>
    <rPh sb="544" eb="546">
      <t>ゾウカ</t>
    </rPh>
    <rPh sb="565" eb="569">
      <t>ケイジョウヒヨウ</t>
    </rPh>
    <rPh sb="570" eb="572">
      <t>ゾウカ</t>
    </rPh>
    <phoneticPr fontId="4"/>
  </si>
  <si>
    <t>　①有形固定資産減価償却率は、平均値の推移と同様に令和2年度まで微増の傾向にあったが、水処理施設を更新したことや、調査･点検、評価･診断のもと、本市独自の更新基準により、効率的な施設更新を計画的に進めていることから、数値は減少している。
　②管路経年化率は、高度経済成長期に建設された大量の水道管が法定耐用年数の40年を超えたことにより、平均よりも著しく高くなっている。
　平成30年度から令和4年度において、平均値が7.15ポイント上昇する一方で、本市においては、計画的な管路更新事業に取り組むことで、1.08ポイントの上昇に抑えることができている。
　③管路更新率は、平成25年度から積極的に更新事業に取り組み、平均値よりも高い水準を維持できている。</t>
    <rPh sb="25" eb="27">
      <t>レイワ</t>
    </rPh>
    <rPh sb="28" eb="30">
      <t>ネンド</t>
    </rPh>
    <rPh sb="187" eb="189">
      <t>ヘイセイ</t>
    </rPh>
    <rPh sb="191" eb="193">
      <t>ネンド</t>
    </rPh>
    <rPh sb="195" eb="197">
      <t>レイワ</t>
    </rPh>
    <rPh sb="198" eb="200">
      <t>ネンド</t>
    </rPh>
    <rPh sb="261" eb="263">
      <t>ジョウショウ</t>
    </rPh>
    <rPh sb="264" eb="265">
      <t>オサ</t>
    </rPh>
    <phoneticPr fontId="4"/>
  </si>
  <si>
    <t xml:space="preserve">　令和4年度は、コロナ禍や物価高騰の影響はあったものの、経営状況や事業の進捗状況は、計画と比較しておおむね見込みどおりの状況となった。
　経営面について、施設を有効に利用し(1.⑦)、維持管理に努めることで高い有収率を保っており(1.⑧)、給水原価は平均値よりも低く抑えることができている(1.⑥)。平成28年4月に水需要構造の変化に対応した料金体系へと改定したことや、令和2年4月の平均改定率15.2％の料金改定により、経常収支比率や料金回収率の値は一定の水準を維持している(1.①⑤)。
　老朽化の状況について、依然として管路経年化率は非常に高い(2.②)状況にある一方で、計画的な管路更新事業や鉛製給水管の取替事業を進めていることなどにより、平均値よりも高い水準の有収率を維持(1.⑧)していることから、適切に維持管理を実施できていると考える。今後も毎年約1%を上回る管路更新（2.③）を着実に進める必要がある。このような施設更新には莫大な資金が必要となることから、アセットマネジメントにより更新費用の平準化などに取り組むとともに、施設整備を計画的に進めることで、持続可能な事業推進に努める。
　経営戦略と位置付ける「水道事業ビジョン」に基づき、今後も健全な水道システムを未来に繋いでいくために、経営基盤の強化に努めるとともに、施設整備を着実に進め、強靭な水道施設の構築に取り組んでいる。
　また、令和2年4月から平均改定率15.2%の水道料金の値上げを実施し、経営基盤の強化を図っているが、コロナ禍の新しい生活様式が定着したことによる水需要構造の変化や物価高騰など、事業経営への影響に注視する必要がある。
　引き続き、更なる経営効率化に向けて検討するとともに、3年から5年の周期で適正な水道料金水準の検証を行い、必要な見直しを図る必要がある。
</t>
    <rPh sb="28" eb="32">
      <t>ケイエイジョウキョウ</t>
    </rPh>
    <rPh sb="33" eb="35">
      <t>ジギョウ</t>
    </rPh>
    <rPh sb="36" eb="40">
      <t>シンチョクジョウキョウ</t>
    </rPh>
    <rPh sb="45" eb="47">
      <t>ヒカク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</si>
</sst>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name val="ＭＳ ゴシック"/>
      <family val="3"/>
      <charset val="128"/>
    </font>
    <font>
      <sz val="7"/>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0.97</c:v>
                </c:pt>
                <c:pt idx="1">
                  <c:v>1.44</c:v>
                </c:pt>
                <c:pt idx="2">
                  <c:v>1.68</c:v>
                </c:pt>
                <c:pt idx="3">
                  <c:v>1.34</c:v>
                </c:pt>
                <c:pt idx="4">
                  <c:v>1.2</c:v>
                </c:pt>
              </c:numCache>
            </c:numRef>
          </c:val>
          <c:extLst>
            <c:ext xmlns:c16="http://schemas.microsoft.com/office/drawing/2014/chart" uri="{C3380CC4-5D6E-409C-BE32-E72D297353CC}">
              <c16:uniqueId val="{00000000-119D-4A48-ADA2-8F311C32298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0.73</c:v>
                </c:pt>
                <c:pt idx="2">
                  <c:v>0.79</c:v>
                </c:pt>
                <c:pt idx="3">
                  <c:v>0.75</c:v>
                </c:pt>
                <c:pt idx="4">
                  <c:v>0.78</c:v>
                </c:pt>
              </c:numCache>
            </c:numRef>
          </c:val>
          <c:smooth val="0"/>
          <c:extLst>
            <c:ext xmlns:c16="http://schemas.microsoft.com/office/drawing/2014/chart" uri="{C3380CC4-5D6E-409C-BE32-E72D297353CC}">
              <c16:uniqueId val="{00000001-119D-4A48-ADA2-8F311C32298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81.14</c:v>
                </c:pt>
                <c:pt idx="1">
                  <c:v>80.25</c:v>
                </c:pt>
                <c:pt idx="2">
                  <c:v>81.88</c:v>
                </c:pt>
                <c:pt idx="3">
                  <c:v>80.959999999999994</c:v>
                </c:pt>
                <c:pt idx="4">
                  <c:v>81.040000000000006</c:v>
                </c:pt>
              </c:numCache>
            </c:numRef>
          </c:val>
          <c:extLst>
            <c:ext xmlns:c16="http://schemas.microsoft.com/office/drawing/2014/chart" uri="{C3380CC4-5D6E-409C-BE32-E72D297353CC}">
              <c16:uniqueId val="{00000000-E990-47B0-9E02-ADC60AAF138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63.53</c:v>
                </c:pt>
                <c:pt idx="1">
                  <c:v>63.16</c:v>
                </c:pt>
                <c:pt idx="2">
                  <c:v>64.41</c:v>
                </c:pt>
                <c:pt idx="3">
                  <c:v>64.11</c:v>
                </c:pt>
                <c:pt idx="4">
                  <c:v>63.81</c:v>
                </c:pt>
              </c:numCache>
            </c:numRef>
          </c:val>
          <c:smooth val="0"/>
          <c:extLst>
            <c:ext xmlns:c16="http://schemas.microsoft.com/office/drawing/2014/chart" uri="{C3380CC4-5D6E-409C-BE32-E72D297353CC}">
              <c16:uniqueId val="{00000001-E990-47B0-9E02-ADC60AAF138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95.88</c:v>
                </c:pt>
                <c:pt idx="1">
                  <c:v>96.16</c:v>
                </c:pt>
                <c:pt idx="2">
                  <c:v>96.06</c:v>
                </c:pt>
                <c:pt idx="3">
                  <c:v>96.66</c:v>
                </c:pt>
                <c:pt idx="4">
                  <c:v>95.72</c:v>
                </c:pt>
              </c:numCache>
            </c:numRef>
          </c:val>
          <c:extLst>
            <c:ext xmlns:c16="http://schemas.microsoft.com/office/drawing/2014/chart" uri="{C3380CC4-5D6E-409C-BE32-E72D297353CC}">
              <c16:uniqueId val="{00000000-C4A4-4284-ACDB-6C33C60B1BE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91.58</c:v>
                </c:pt>
                <c:pt idx="1">
                  <c:v>91.48</c:v>
                </c:pt>
                <c:pt idx="2">
                  <c:v>91.64</c:v>
                </c:pt>
                <c:pt idx="3">
                  <c:v>92.09</c:v>
                </c:pt>
                <c:pt idx="4">
                  <c:v>91.76</c:v>
                </c:pt>
              </c:numCache>
            </c:numRef>
          </c:val>
          <c:smooth val="0"/>
          <c:extLst>
            <c:ext xmlns:c16="http://schemas.microsoft.com/office/drawing/2014/chart" uri="{C3380CC4-5D6E-409C-BE32-E72D297353CC}">
              <c16:uniqueId val="{00000001-C4A4-4284-ACDB-6C33C60B1BE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118.8</c:v>
                </c:pt>
                <c:pt idx="1">
                  <c:v>121.63</c:v>
                </c:pt>
                <c:pt idx="2">
                  <c:v>136.47999999999999</c:v>
                </c:pt>
                <c:pt idx="3">
                  <c:v>135.94</c:v>
                </c:pt>
                <c:pt idx="4">
                  <c:v>120.32</c:v>
                </c:pt>
              </c:numCache>
            </c:numRef>
          </c:val>
          <c:extLst>
            <c:ext xmlns:c16="http://schemas.microsoft.com/office/drawing/2014/chart" uri="{C3380CC4-5D6E-409C-BE32-E72D297353CC}">
              <c16:uniqueId val="{00000000-8158-433C-9527-AB2A0826279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115.41</c:v>
                </c:pt>
                <c:pt idx="1">
                  <c:v>113.57</c:v>
                </c:pt>
                <c:pt idx="2">
                  <c:v>112.59</c:v>
                </c:pt>
                <c:pt idx="3">
                  <c:v>113.87</c:v>
                </c:pt>
                <c:pt idx="4">
                  <c:v>109.87</c:v>
                </c:pt>
              </c:numCache>
            </c:numRef>
          </c:val>
          <c:smooth val="0"/>
          <c:extLst>
            <c:ext xmlns:c16="http://schemas.microsoft.com/office/drawing/2014/chart" uri="{C3380CC4-5D6E-409C-BE32-E72D297353CC}">
              <c16:uniqueId val="{00000001-8158-433C-9527-AB2A0826279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43.3</c:v>
                </c:pt>
                <c:pt idx="1">
                  <c:v>43.58</c:v>
                </c:pt>
                <c:pt idx="2">
                  <c:v>43.68</c:v>
                </c:pt>
                <c:pt idx="3">
                  <c:v>37.19</c:v>
                </c:pt>
                <c:pt idx="4">
                  <c:v>35.97</c:v>
                </c:pt>
              </c:numCache>
            </c:numRef>
          </c:val>
          <c:extLst>
            <c:ext xmlns:c16="http://schemas.microsoft.com/office/drawing/2014/chart" uri="{C3380CC4-5D6E-409C-BE32-E72D297353CC}">
              <c16:uniqueId val="{00000000-BB20-49FC-AB4C-9DA36FD63C6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50.41</c:v>
                </c:pt>
                <c:pt idx="1">
                  <c:v>51.13</c:v>
                </c:pt>
                <c:pt idx="2">
                  <c:v>51.62</c:v>
                </c:pt>
                <c:pt idx="3">
                  <c:v>52.16</c:v>
                </c:pt>
                <c:pt idx="4">
                  <c:v>52.59</c:v>
                </c:pt>
              </c:numCache>
            </c:numRef>
          </c:val>
          <c:smooth val="0"/>
          <c:extLst>
            <c:ext xmlns:c16="http://schemas.microsoft.com/office/drawing/2014/chart" uri="{C3380CC4-5D6E-409C-BE32-E72D297353CC}">
              <c16:uniqueId val="{00000001-BB20-49FC-AB4C-9DA36FD63C6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37.69</c:v>
                </c:pt>
                <c:pt idx="1">
                  <c:v>37.96</c:v>
                </c:pt>
                <c:pt idx="2">
                  <c:v>38.020000000000003</c:v>
                </c:pt>
                <c:pt idx="3">
                  <c:v>38</c:v>
                </c:pt>
                <c:pt idx="4">
                  <c:v>38.770000000000003</c:v>
                </c:pt>
              </c:numCache>
            </c:numRef>
          </c:val>
          <c:extLst>
            <c:ext xmlns:c16="http://schemas.microsoft.com/office/drawing/2014/chart" uri="{C3380CC4-5D6E-409C-BE32-E72D297353CC}">
              <c16:uniqueId val="{00000000-5259-4AC6-AD0C-CF292C0A986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20.36</c:v>
                </c:pt>
                <c:pt idx="1">
                  <c:v>22.41</c:v>
                </c:pt>
                <c:pt idx="2">
                  <c:v>23.68</c:v>
                </c:pt>
                <c:pt idx="3">
                  <c:v>25.76</c:v>
                </c:pt>
                <c:pt idx="4">
                  <c:v>27.51</c:v>
                </c:pt>
              </c:numCache>
            </c:numRef>
          </c:val>
          <c:smooth val="0"/>
          <c:extLst>
            <c:ext xmlns:c16="http://schemas.microsoft.com/office/drawing/2014/chart" uri="{C3380CC4-5D6E-409C-BE32-E72D297353CC}">
              <c16:uniqueId val="{00000001-5259-4AC6-AD0C-CF292C0A986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EED-4516-B0EF-05F4A1C6375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EED-4516-B0EF-05F4A1C6375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199.17</c:v>
                </c:pt>
                <c:pt idx="1">
                  <c:v>163.72999999999999</c:v>
                </c:pt>
                <c:pt idx="2">
                  <c:v>169.87</c:v>
                </c:pt>
                <c:pt idx="3">
                  <c:v>261.39999999999998</c:v>
                </c:pt>
                <c:pt idx="4">
                  <c:v>290.18</c:v>
                </c:pt>
              </c:numCache>
            </c:numRef>
          </c:val>
          <c:extLst>
            <c:ext xmlns:c16="http://schemas.microsoft.com/office/drawing/2014/chart" uri="{C3380CC4-5D6E-409C-BE32-E72D297353CC}">
              <c16:uniqueId val="{00000000-5942-4C46-B0F3-C6DA35FF8B8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258.22000000000003</c:v>
                </c:pt>
                <c:pt idx="1">
                  <c:v>250.03</c:v>
                </c:pt>
                <c:pt idx="2">
                  <c:v>239.45</c:v>
                </c:pt>
                <c:pt idx="3">
                  <c:v>246.01</c:v>
                </c:pt>
                <c:pt idx="4">
                  <c:v>228.89</c:v>
                </c:pt>
              </c:numCache>
            </c:numRef>
          </c:val>
          <c:smooth val="0"/>
          <c:extLst>
            <c:ext xmlns:c16="http://schemas.microsoft.com/office/drawing/2014/chart" uri="{C3380CC4-5D6E-409C-BE32-E72D297353CC}">
              <c16:uniqueId val="{00000001-5942-4C46-B0F3-C6DA35FF8B8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187.06</c:v>
                </c:pt>
                <c:pt idx="1">
                  <c:v>224.17</c:v>
                </c:pt>
                <c:pt idx="2">
                  <c:v>243.69</c:v>
                </c:pt>
                <c:pt idx="3">
                  <c:v>258.81</c:v>
                </c:pt>
                <c:pt idx="4">
                  <c:v>273.04000000000002</c:v>
                </c:pt>
              </c:numCache>
            </c:numRef>
          </c:val>
          <c:extLst>
            <c:ext xmlns:c16="http://schemas.microsoft.com/office/drawing/2014/chart" uri="{C3380CC4-5D6E-409C-BE32-E72D297353CC}">
              <c16:uniqueId val="{00000000-5DB9-4BFB-AB71-C57B91A8646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255.12</c:v>
                </c:pt>
                <c:pt idx="1">
                  <c:v>254.19</c:v>
                </c:pt>
                <c:pt idx="2">
                  <c:v>259.56</c:v>
                </c:pt>
                <c:pt idx="3">
                  <c:v>248.92</c:v>
                </c:pt>
                <c:pt idx="4">
                  <c:v>251.26</c:v>
                </c:pt>
              </c:numCache>
            </c:numRef>
          </c:val>
          <c:smooth val="0"/>
          <c:extLst>
            <c:ext xmlns:c16="http://schemas.microsoft.com/office/drawing/2014/chart" uri="{C3380CC4-5D6E-409C-BE32-E72D297353CC}">
              <c16:uniqueId val="{00000001-5DB9-4BFB-AB71-C57B91A8646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107.26</c:v>
                </c:pt>
                <c:pt idx="1">
                  <c:v>110.71</c:v>
                </c:pt>
                <c:pt idx="2">
                  <c:v>123.96</c:v>
                </c:pt>
                <c:pt idx="3">
                  <c:v>124.18</c:v>
                </c:pt>
                <c:pt idx="4">
                  <c:v>111.04</c:v>
                </c:pt>
              </c:numCache>
            </c:numRef>
          </c:val>
          <c:extLst>
            <c:ext xmlns:c16="http://schemas.microsoft.com/office/drawing/2014/chart" uri="{C3380CC4-5D6E-409C-BE32-E72D297353CC}">
              <c16:uniqueId val="{00000000-5522-4F21-9A8F-9EB352EE02E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109.12</c:v>
                </c:pt>
                <c:pt idx="1">
                  <c:v>107.42</c:v>
                </c:pt>
                <c:pt idx="2">
                  <c:v>105.07</c:v>
                </c:pt>
                <c:pt idx="3">
                  <c:v>107.54</c:v>
                </c:pt>
                <c:pt idx="4">
                  <c:v>101.93</c:v>
                </c:pt>
              </c:numCache>
            </c:numRef>
          </c:val>
          <c:smooth val="0"/>
          <c:extLst>
            <c:ext xmlns:c16="http://schemas.microsoft.com/office/drawing/2014/chart" uri="{C3380CC4-5D6E-409C-BE32-E72D297353CC}">
              <c16:uniqueId val="{00000001-5522-4F21-9A8F-9EB352EE02E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140.9</c:v>
                </c:pt>
                <c:pt idx="1">
                  <c:v>135.71</c:v>
                </c:pt>
                <c:pt idx="2">
                  <c:v>135.08000000000001</c:v>
                </c:pt>
                <c:pt idx="3">
                  <c:v>136.46</c:v>
                </c:pt>
                <c:pt idx="4">
                  <c:v>153.41999999999999</c:v>
                </c:pt>
              </c:numCache>
            </c:numRef>
          </c:val>
          <c:extLst>
            <c:ext xmlns:c16="http://schemas.microsoft.com/office/drawing/2014/chart" uri="{C3380CC4-5D6E-409C-BE32-E72D297353CC}">
              <c16:uniqueId val="{00000000-FD83-46B2-ABC0-60F46CFD9EA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153.88</c:v>
                </c:pt>
                <c:pt idx="1">
                  <c:v>157.19</c:v>
                </c:pt>
                <c:pt idx="2">
                  <c:v>153.71</c:v>
                </c:pt>
                <c:pt idx="3">
                  <c:v>155.9</c:v>
                </c:pt>
                <c:pt idx="4">
                  <c:v>162.47</c:v>
                </c:pt>
              </c:numCache>
            </c:numRef>
          </c:val>
          <c:smooth val="0"/>
          <c:extLst>
            <c:ext xmlns:c16="http://schemas.microsoft.com/office/drawing/2014/chart" uri="{C3380CC4-5D6E-409C-BE32-E72D297353CC}">
              <c16:uniqueId val="{00000001-FD83-46B2-ABC0-60F46CFD9EA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 zoomScaleNormal="10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大阪府　吹田市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A1</v>
      </c>
      <c r="X8" s="44"/>
      <c r="Y8" s="44"/>
      <c r="Z8" s="44"/>
      <c r="AA8" s="44"/>
      <c r="AB8" s="44"/>
      <c r="AC8" s="44"/>
      <c r="AD8" s="44" t="str">
        <f>データ!$M$6</f>
        <v>自治体職員</v>
      </c>
      <c r="AE8" s="44"/>
      <c r="AF8" s="44"/>
      <c r="AG8" s="44"/>
      <c r="AH8" s="44"/>
      <c r="AI8" s="44"/>
      <c r="AJ8" s="44"/>
      <c r="AK8" s="2"/>
      <c r="AL8" s="45">
        <f>データ!$R$6</f>
        <v>381316</v>
      </c>
      <c r="AM8" s="45"/>
      <c r="AN8" s="45"/>
      <c r="AO8" s="45"/>
      <c r="AP8" s="45"/>
      <c r="AQ8" s="45"/>
      <c r="AR8" s="45"/>
      <c r="AS8" s="45"/>
      <c r="AT8" s="46">
        <f>データ!$S$6</f>
        <v>36.090000000000003</v>
      </c>
      <c r="AU8" s="47"/>
      <c r="AV8" s="47"/>
      <c r="AW8" s="47"/>
      <c r="AX8" s="47"/>
      <c r="AY8" s="47"/>
      <c r="AZ8" s="47"/>
      <c r="BA8" s="47"/>
      <c r="BB8" s="48">
        <f>データ!$T$6</f>
        <v>10565.7</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60.27</v>
      </c>
      <c r="J10" s="47"/>
      <c r="K10" s="47"/>
      <c r="L10" s="47"/>
      <c r="M10" s="47"/>
      <c r="N10" s="47"/>
      <c r="O10" s="75"/>
      <c r="P10" s="48">
        <f>データ!$P$6</f>
        <v>99.89</v>
      </c>
      <c r="Q10" s="48"/>
      <c r="R10" s="48"/>
      <c r="S10" s="48"/>
      <c r="T10" s="48"/>
      <c r="U10" s="48"/>
      <c r="V10" s="48"/>
      <c r="W10" s="45">
        <f>データ!$Q$6</f>
        <v>2706</v>
      </c>
      <c r="X10" s="45"/>
      <c r="Y10" s="45"/>
      <c r="Z10" s="45"/>
      <c r="AA10" s="45"/>
      <c r="AB10" s="45"/>
      <c r="AC10" s="45"/>
      <c r="AD10" s="2"/>
      <c r="AE10" s="2"/>
      <c r="AF10" s="2"/>
      <c r="AG10" s="2"/>
      <c r="AH10" s="2"/>
      <c r="AI10" s="2"/>
      <c r="AJ10" s="2"/>
      <c r="AK10" s="2"/>
      <c r="AL10" s="45">
        <f>データ!$U$6</f>
        <v>380826</v>
      </c>
      <c r="AM10" s="45"/>
      <c r="AN10" s="45"/>
      <c r="AO10" s="45"/>
      <c r="AP10" s="45"/>
      <c r="AQ10" s="45"/>
      <c r="AR10" s="45"/>
      <c r="AS10" s="45"/>
      <c r="AT10" s="46">
        <f>データ!$V$6</f>
        <v>36.090000000000003</v>
      </c>
      <c r="AU10" s="47"/>
      <c r="AV10" s="47"/>
      <c r="AW10" s="47"/>
      <c r="AX10" s="47"/>
      <c r="AY10" s="47"/>
      <c r="AZ10" s="47"/>
      <c r="BA10" s="47"/>
      <c r="BB10" s="48">
        <f>データ!$W$6</f>
        <v>10552.12</v>
      </c>
      <c r="BC10" s="48"/>
      <c r="BD10" s="48"/>
      <c r="BE10" s="48"/>
      <c r="BF10" s="48"/>
      <c r="BG10" s="48"/>
      <c r="BH10" s="48"/>
      <c r="BI10" s="48"/>
      <c r="BJ10" s="2"/>
      <c r="BK10" s="2"/>
      <c r="BL10" s="57" t="s">
        <v>21</v>
      </c>
      <c r="BM10" s="58"/>
      <c r="BN10" s="59" t="s">
        <v>22</v>
      </c>
      <c r="BO10" s="59"/>
      <c r="BP10" s="59"/>
      <c r="BQ10" s="59"/>
      <c r="BR10" s="59"/>
      <c r="BS10" s="59"/>
      <c r="BT10" s="59"/>
      <c r="BU10" s="59"/>
      <c r="BV10" s="59"/>
      <c r="BW10" s="59"/>
      <c r="BX10" s="59"/>
      <c r="BY10" s="6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1" t="s">
        <v>23</v>
      </c>
      <c r="BM11" s="61"/>
      <c r="BN11" s="61"/>
      <c r="BO11" s="61"/>
      <c r="BP11" s="61"/>
      <c r="BQ11" s="61"/>
      <c r="BR11" s="61"/>
      <c r="BS11" s="61"/>
      <c r="BT11" s="61"/>
      <c r="BU11" s="61"/>
      <c r="BV11" s="61"/>
      <c r="BW11" s="61"/>
      <c r="BX11" s="61"/>
      <c r="BY11" s="61"/>
      <c r="BZ11" s="6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1"/>
      <c r="BM12" s="61"/>
      <c r="BN12" s="61"/>
      <c r="BO12" s="61"/>
      <c r="BP12" s="61"/>
      <c r="BQ12" s="61"/>
      <c r="BR12" s="61"/>
      <c r="BS12" s="61"/>
      <c r="BT12" s="61"/>
      <c r="BU12" s="61"/>
      <c r="BV12" s="61"/>
      <c r="BW12" s="61"/>
      <c r="BX12" s="61"/>
      <c r="BY12" s="61"/>
      <c r="BZ12" s="6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2"/>
      <c r="BM13" s="62"/>
      <c r="BN13" s="62"/>
      <c r="BO13" s="62"/>
      <c r="BP13" s="62"/>
      <c r="BQ13" s="62"/>
      <c r="BR13" s="62"/>
      <c r="BS13" s="62"/>
      <c r="BT13" s="62"/>
      <c r="BU13" s="62"/>
      <c r="BV13" s="62"/>
      <c r="BW13" s="62"/>
      <c r="BX13" s="62"/>
      <c r="BY13" s="62"/>
      <c r="BZ13" s="62"/>
    </row>
    <row r="14" spans="1:78" ht="13.5" customHeight="1" x14ac:dyDescent="0.2">
      <c r="A14" s="2"/>
      <c r="B14" s="63" t="s">
        <v>24</v>
      </c>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5"/>
      <c r="BK14" s="2"/>
      <c r="BL14" s="69" t="s">
        <v>25</v>
      </c>
      <c r="BM14" s="70"/>
      <c r="BN14" s="70"/>
      <c r="BO14" s="70"/>
      <c r="BP14" s="70"/>
      <c r="BQ14" s="70"/>
      <c r="BR14" s="70"/>
      <c r="BS14" s="70"/>
      <c r="BT14" s="70"/>
      <c r="BU14" s="70"/>
      <c r="BV14" s="70"/>
      <c r="BW14" s="70"/>
      <c r="BX14" s="70"/>
      <c r="BY14" s="70"/>
      <c r="BZ14" s="71"/>
    </row>
    <row r="15" spans="1:78" ht="13.5" customHeight="1" x14ac:dyDescent="0.2">
      <c r="A15" s="2"/>
      <c r="B15" s="66"/>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8"/>
      <c r="BK15" s="2"/>
      <c r="BL15" s="72"/>
      <c r="BM15" s="73"/>
      <c r="BN15" s="73"/>
      <c r="BO15" s="73"/>
      <c r="BP15" s="73"/>
      <c r="BQ15" s="73"/>
      <c r="BR15" s="73"/>
      <c r="BS15" s="73"/>
      <c r="BT15" s="73"/>
      <c r="BU15" s="73"/>
      <c r="BV15" s="73"/>
      <c r="BW15" s="73"/>
      <c r="BX15" s="73"/>
      <c r="BY15" s="73"/>
      <c r="BZ15" s="74"/>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4" t="s">
        <v>111</v>
      </c>
      <c r="BM16" s="85"/>
      <c r="BN16" s="85"/>
      <c r="BO16" s="85"/>
      <c r="BP16" s="85"/>
      <c r="BQ16" s="85"/>
      <c r="BR16" s="85"/>
      <c r="BS16" s="85"/>
      <c r="BT16" s="85"/>
      <c r="BU16" s="85"/>
      <c r="BV16" s="85"/>
      <c r="BW16" s="85"/>
      <c r="BX16" s="85"/>
      <c r="BY16" s="85"/>
      <c r="BZ16" s="86"/>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4"/>
      <c r="BM17" s="85"/>
      <c r="BN17" s="85"/>
      <c r="BO17" s="85"/>
      <c r="BP17" s="85"/>
      <c r="BQ17" s="85"/>
      <c r="BR17" s="85"/>
      <c r="BS17" s="85"/>
      <c r="BT17" s="85"/>
      <c r="BU17" s="85"/>
      <c r="BV17" s="85"/>
      <c r="BW17" s="85"/>
      <c r="BX17" s="85"/>
      <c r="BY17" s="85"/>
      <c r="BZ17" s="86"/>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4"/>
      <c r="BM18" s="85"/>
      <c r="BN18" s="85"/>
      <c r="BO18" s="85"/>
      <c r="BP18" s="85"/>
      <c r="BQ18" s="85"/>
      <c r="BR18" s="85"/>
      <c r="BS18" s="85"/>
      <c r="BT18" s="85"/>
      <c r="BU18" s="85"/>
      <c r="BV18" s="85"/>
      <c r="BW18" s="85"/>
      <c r="BX18" s="85"/>
      <c r="BY18" s="85"/>
      <c r="BZ18" s="86"/>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4"/>
      <c r="BM19" s="85"/>
      <c r="BN19" s="85"/>
      <c r="BO19" s="85"/>
      <c r="BP19" s="85"/>
      <c r="BQ19" s="85"/>
      <c r="BR19" s="85"/>
      <c r="BS19" s="85"/>
      <c r="BT19" s="85"/>
      <c r="BU19" s="85"/>
      <c r="BV19" s="85"/>
      <c r="BW19" s="85"/>
      <c r="BX19" s="85"/>
      <c r="BY19" s="85"/>
      <c r="BZ19" s="86"/>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4"/>
      <c r="BM20" s="85"/>
      <c r="BN20" s="85"/>
      <c r="BO20" s="85"/>
      <c r="BP20" s="85"/>
      <c r="BQ20" s="85"/>
      <c r="BR20" s="85"/>
      <c r="BS20" s="85"/>
      <c r="BT20" s="85"/>
      <c r="BU20" s="85"/>
      <c r="BV20" s="85"/>
      <c r="BW20" s="85"/>
      <c r="BX20" s="85"/>
      <c r="BY20" s="85"/>
      <c r="BZ20" s="86"/>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4"/>
      <c r="BM21" s="85"/>
      <c r="BN21" s="85"/>
      <c r="BO21" s="85"/>
      <c r="BP21" s="85"/>
      <c r="BQ21" s="85"/>
      <c r="BR21" s="85"/>
      <c r="BS21" s="85"/>
      <c r="BT21" s="85"/>
      <c r="BU21" s="85"/>
      <c r="BV21" s="85"/>
      <c r="BW21" s="85"/>
      <c r="BX21" s="85"/>
      <c r="BY21" s="85"/>
      <c r="BZ21" s="86"/>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4"/>
      <c r="BM22" s="85"/>
      <c r="BN22" s="85"/>
      <c r="BO22" s="85"/>
      <c r="BP22" s="85"/>
      <c r="BQ22" s="85"/>
      <c r="BR22" s="85"/>
      <c r="BS22" s="85"/>
      <c r="BT22" s="85"/>
      <c r="BU22" s="85"/>
      <c r="BV22" s="85"/>
      <c r="BW22" s="85"/>
      <c r="BX22" s="85"/>
      <c r="BY22" s="85"/>
      <c r="BZ22" s="86"/>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4"/>
      <c r="BM23" s="85"/>
      <c r="BN23" s="85"/>
      <c r="BO23" s="85"/>
      <c r="BP23" s="85"/>
      <c r="BQ23" s="85"/>
      <c r="BR23" s="85"/>
      <c r="BS23" s="85"/>
      <c r="BT23" s="85"/>
      <c r="BU23" s="85"/>
      <c r="BV23" s="85"/>
      <c r="BW23" s="85"/>
      <c r="BX23" s="85"/>
      <c r="BY23" s="85"/>
      <c r="BZ23" s="86"/>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4"/>
      <c r="BM24" s="85"/>
      <c r="BN24" s="85"/>
      <c r="BO24" s="85"/>
      <c r="BP24" s="85"/>
      <c r="BQ24" s="85"/>
      <c r="BR24" s="85"/>
      <c r="BS24" s="85"/>
      <c r="BT24" s="85"/>
      <c r="BU24" s="85"/>
      <c r="BV24" s="85"/>
      <c r="BW24" s="85"/>
      <c r="BX24" s="85"/>
      <c r="BY24" s="85"/>
      <c r="BZ24" s="86"/>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4"/>
      <c r="BM25" s="85"/>
      <c r="BN25" s="85"/>
      <c r="BO25" s="85"/>
      <c r="BP25" s="85"/>
      <c r="BQ25" s="85"/>
      <c r="BR25" s="85"/>
      <c r="BS25" s="85"/>
      <c r="BT25" s="85"/>
      <c r="BU25" s="85"/>
      <c r="BV25" s="85"/>
      <c r="BW25" s="85"/>
      <c r="BX25" s="85"/>
      <c r="BY25" s="85"/>
      <c r="BZ25" s="86"/>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4"/>
      <c r="BM26" s="85"/>
      <c r="BN26" s="85"/>
      <c r="BO26" s="85"/>
      <c r="BP26" s="85"/>
      <c r="BQ26" s="85"/>
      <c r="BR26" s="85"/>
      <c r="BS26" s="85"/>
      <c r="BT26" s="85"/>
      <c r="BU26" s="85"/>
      <c r="BV26" s="85"/>
      <c r="BW26" s="85"/>
      <c r="BX26" s="85"/>
      <c r="BY26" s="85"/>
      <c r="BZ26" s="86"/>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4"/>
      <c r="BM27" s="85"/>
      <c r="BN27" s="85"/>
      <c r="BO27" s="85"/>
      <c r="BP27" s="85"/>
      <c r="BQ27" s="85"/>
      <c r="BR27" s="85"/>
      <c r="BS27" s="85"/>
      <c r="BT27" s="85"/>
      <c r="BU27" s="85"/>
      <c r="BV27" s="85"/>
      <c r="BW27" s="85"/>
      <c r="BX27" s="85"/>
      <c r="BY27" s="85"/>
      <c r="BZ27" s="86"/>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4"/>
      <c r="BM28" s="85"/>
      <c r="BN28" s="85"/>
      <c r="BO28" s="85"/>
      <c r="BP28" s="85"/>
      <c r="BQ28" s="85"/>
      <c r="BR28" s="85"/>
      <c r="BS28" s="85"/>
      <c r="BT28" s="85"/>
      <c r="BU28" s="85"/>
      <c r="BV28" s="85"/>
      <c r="BW28" s="85"/>
      <c r="BX28" s="85"/>
      <c r="BY28" s="85"/>
      <c r="BZ28" s="86"/>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4"/>
      <c r="BM29" s="85"/>
      <c r="BN29" s="85"/>
      <c r="BO29" s="85"/>
      <c r="BP29" s="85"/>
      <c r="BQ29" s="85"/>
      <c r="BR29" s="85"/>
      <c r="BS29" s="85"/>
      <c r="BT29" s="85"/>
      <c r="BU29" s="85"/>
      <c r="BV29" s="85"/>
      <c r="BW29" s="85"/>
      <c r="BX29" s="85"/>
      <c r="BY29" s="85"/>
      <c r="BZ29" s="86"/>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4"/>
      <c r="BM30" s="85"/>
      <c r="BN30" s="85"/>
      <c r="BO30" s="85"/>
      <c r="BP30" s="85"/>
      <c r="BQ30" s="85"/>
      <c r="BR30" s="85"/>
      <c r="BS30" s="85"/>
      <c r="BT30" s="85"/>
      <c r="BU30" s="85"/>
      <c r="BV30" s="85"/>
      <c r="BW30" s="85"/>
      <c r="BX30" s="85"/>
      <c r="BY30" s="85"/>
      <c r="BZ30" s="86"/>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4"/>
      <c r="BM31" s="85"/>
      <c r="BN31" s="85"/>
      <c r="BO31" s="85"/>
      <c r="BP31" s="85"/>
      <c r="BQ31" s="85"/>
      <c r="BR31" s="85"/>
      <c r="BS31" s="85"/>
      <c r="BT31" s="85"/>
      <c r="BU31" s="85"/>
      <c r="BV31" s="85"/>
      <c r="BW31" s="85"/>
      <c r="BX31" s="85"/>
      <c r="BY31" s="85"/>
      <c r="BZ31" s="86"/>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4"/>
      <c r="BM32" s="85"/>
      <c r="BN32" s="85"/>
      <c r="BO32" s="85"/>
      <c r="BP32" s="85"/>
      <c r="BQ32" s="85"/>
      <c r="BR32" s="85"/>
      <c r="BS32" s="85"/>
      <c r="BT32" s="85"/>
      <c r="BU32" s="85"/>
      <c r="BV32" s="85"/>
      <c r="BW32" s="85"/>
      <c r="BX32" s="85"/>
      <c r="BY32" s="85"/>
      <c r="BZ32" s="86"/>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4"/>
      <c r="BM33" s="85"/>
      <c r="BN33" s="85"/>
      <c r="BO33" s="85"/>
      <c r="BP33" s="85"/>
      <c r="BQ33" s="85"/>
      <c r="BR33" s="85"/>
      <c r="BS33" s="85"/>
      <c r="BT33" s="85"/>
      <c r="BU33" s="85"/>
      <c r="BV33" s="85"/>
      <c r="BW33" s="85"/>
      <c r="BX33" s="85"/>
      <c r="BY33" s="85"/>
      <c r="BZ33" s="86"/>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4"/>
      <c r="BM34" s="85"/>
      <c r="BN34" s="85"/>
      <c r="BO34" s="85"/>
      <c r="BP34" s="85"/>
      <c r="BQ34" s="85"/>
      <c r="BR34" s="85"/>
      <c r="BS34" s="85"/>
      <c r="BT34" s="85"/>
      <c r="BU34" s="85"/>
      <c r="BV34" s="85"/>
      <c r="BW34" s="85"/>
      <c r="BX34" s="85"/>
      <c r="BY34" s="85"/>
      <c r="BZ34" s="86"/>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4"/>
      <c r="BM35" s="85"/>
      <c r="BN35" s="85"/>
      <c r="BO35" s="85"/>
      <c r="BP35" s="85"/>
      <c r="BQ35" s="85"/>
      <c r="BR35" s="85"/>
      <c r="BS35" s="85"/>
      <c r="BT35" s="85"/>
      <c r="BU35" s="85"/>
      <c r="BV35" s="85"/>
      <c r="BW35" s="85"/>
      <c r="BX35" s="85"/>
      <c r="BY35" s="85"/>
      <c r="BZ35" s="86"/>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4"/>
      <c r="BM36" s="85"/>
      <c r="BN36" s="85"/>
      <c r="BO36" s="85"/>
      <c r="BP36" s="85"/>
      <c r="BQ36" s="85"/>
      <c r="BR36" s="85"/>
      <c r="BS36" s="85"/>
      <c r="BT36" s="85"/>
      <c r="BU36" s="85"/>
      <c r="BV36" s="85"/>
      <c r="BW36" s="85"/>
      <c r="BX36" s="85"/>
      <c r="BY36" s="85"/>
      <c r="BZ36" s="86"/>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4"/>
      <c r="BM37" s="85"/>
      <c r="BN37" s="85"/>
      <c r="BO37" s="85"/>
      <c r="BP37" s="85"/>
      <c r="BQ37" s="85"/>
      <c r="BR37" s="85"/>
      <c r="BS37" s="85"/>
      <c r="BT37" s="85"/>
      <c r="BU37" s="85"/>
      <c r="BV37" s="85"/>
      <c r="BW37" s="85"/>
      <c r="BX37" s="85"/>
      <c r="BY37" s="85"/>
      <c r="BZ37" s="86"/>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4"/>
      <c r="BM38" s="85"/>
      <c r="BN38" s="85"/>
      <c r="BO38" s="85"/>
      <c r="BP38" s="85"/>
      <c r="BQ38" s="85"/>
      <c r="BR38" s="85"/>
      <c r="BS38" s="85"/>
      <c r="BT38" s="85"/>
      <c r="BU38" s="85"/>
      <c r="BV38" s="85"/>
      <c r="BW38" s="85"/>
      <c r="BX38" s="85"/>
      <c r="BY38" s="85"/>
      <c r="BZ38" s="86"/>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4"/>
      <c r="BM39" s="85"/>
      <c r="BN39" s="85"/>
      <c r="BO39" s="85"/>
      <c r="BP39" s="85"/>
      <c r="BQ39" s="85"/>
      <c r="BR39" s="85"/>
      <c r="BS39" s="85"/>
      <c r="BT39" s="85"/>
      <c r="BU39" s="85"/>
      <c r="BV39" s="85"/>
      <c r="BW39" s="85"/>
      <c r="BX39" s="85"/>
      <c r="BY39" s="85"/>
      <c r="BZ39" s="86"/>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4"/>
      <c r="BM40" s="85"/>
      <c r="BN40" s="85"/>
      <c r="BO40" s="85"/>
      <c r="BP40" s="85"/>
      <c r="BQ40" s="85"/>
      <c r="BR40" s="85"/>
      <c r="BS40" s="85"/>
      <c r="BT40" s="85"/>
      <c r="BU40" s="85"/>
      <c r="BV40" s="85"/>
      <c r="BW40" s="85"/>
      <c r="BX40" s="85"/>
      <c r="BY40" s="85"/>
      <c r="BZ40" s="86"/>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4"/>
      <c r="BM41" s="85"/>
      <c r="BN41" s="85"/>
      <c r="BO41" s="85"/>
      <c r="BP41" s="85"/>
      <c r="BQ41" s="85"/>
      <c r="BR41" s="85"/>
      <c r="BS41" s="85"/>
      <c r="BT41" s="85"/>
      <c r="BU41" s="85"/>
      <c r="BV41" s="85"/>
      <c r="BW41" s="85"/>
      <c r="BX41" s="85"/>
      <c r="BY41" s="85"/>
      <c r="BZ41" s="86"/>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4"/>
      <c r="BM42" s="85"/>
      <c r="BN42" s="85"/>
      <c r="BO42" s="85"/>
      <c r="BP42" s="85"/>
      <c r="BQ42" s="85"/>
      <c r="BR42" s="85"/>
      <c r="BS42" s="85"/>
      <c r="BT42" s="85"/>
      <c r="BU42" s="85"/>
      <c r="BV42" s="85"/>
      <c r="BW42" s="85"/>
      <c r="BX42" s="85"/>
      <c r="BY42" s="85"/>
      <c r="BZ42" s="86"/>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4"/>
      <c r="BM43" s="85"/>
      <c r="BN43" s="85"/>
      <c r="BO43" s="85"/>
      <c r="BP43" s="85"/>
      <c r="BQ43" s="85"/>
      <c r="BR43" s="85"/>
      <c r="BS43" s="85"/>
      <c r="BT43" s="85"/>
      <c r="BU43" s="85"/>
      <c r="BV43" s="85"/>
      <c r="BW43" s="85"/>
      <c r="BX43" s="85"/>
      <c r="BY43" s="85"/>
      <c r="BZ43" s="86"/>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4"/>
      <c r="BM44" s="85"/>
      <c r="BN44" s="85"/>
      <c r="BO44" s="85"/>
      <c r="BP44" s="85"/>
      <c r="BQ44" s="85"/>
      <c r="BR44" s="85"/>
      <c r="BS44" s="85"/>
      <c r="BT44" s="85"/>
      <c r="BU44" s="85"/>
      <c r="BV44" s="85"/>
      <c r="BW44" s="85"/>
      <c r="BX44" s="85"/>
      <c r="BY44" s="85"/>
      <c r="BZ44" s="8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9" t="s">
        <v>26</v>
      </c>
      <c r="BM45" s="70"/>
      <c r="BN45" s="70"/>
      <c r="BO45" s="70"/>
      <c r="BP45" s="70"/>
      <c r="BQ45" s="70"/>
      <c r="BR45" s="70"/>
      <c r="BS45" s="70"/>
      <c r="BT45" s="70"/>
      <c r="BU45" s="70"/>
      <c r="BV45" s="70"/>
      <c r="BW45" s="70"/>
      <c r="BX45" s="70"/>
      <c r="BY45" s="70"/>
      <c r="BZ45" s="71"/>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2"/>
      <c r="BM46" s="73"/>
      <c r="BN46" s="73"/>
      <c r="BO46" s="73"/>
      <c r="BP46" s="73"/>
      <c r="BQ46" s="73"/>
      <c r="BR46" s="73"/>
      <c r="BS46" s="73"/>
      <c r="BT46" s="73"/>
      <c r="BU46" s="73"/>
      <c r="BV46" s="73"/>
      <c r="BW46" s="73"/>
      <c r="BX46" s="73"/>
      <c r="BY46" s="73"/>
      <c r="BZ46" s="74"/>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93" t="s">
        <v>112</v>
      </c>
      <c r="BM47" s="94"/>
      <c r="BN47" s="94"/>
      <c r="BO47" s="94"/>
      <c r="BP47" s="94"/>
      <c r="BQ47" s="94"/>
      <c r="BR47" s="94"/>
      <c r="BS47" s="94"/>
      <c r="BT47" s="94"/>
      <c r="BU47" s="94"/>
      <c r="BV47" s="94"/>
      <c r="BW47" s="94"/>
      <c r="BX47" s="94"/>
      <c r="BY47" s="94"/>
      <c r="BZ47" s="95"/>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93"/>
      <c r="BM48" s="94"/>
      <c r="BN48" s="94"/>
      <c r="BO48" s="94"/>
      <c r="BP48" s="94"/>
      <c r="BQ48" s="94"/>
      <c r="BR48" s="94"/>
      <c r="BS48" s="94"/>
      <c r="BT48" s="94"/>
      <c r="BU48" s="94"/>
      <c r="BV48" s="94"/>
      <c r="BW48" s="94"/>
      <c r="BX48" s="94"/>
      <c r="BY48" s="94"/>
      <c r="BZ48" s="95"/>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93"/>
      <c r="BM49" s="94"/>
      <c r="BN49" s="94"/>
      <c r="BO49" s="94"/>
      <c r="BP49" s="94"/>
      <c r="BQ49" s="94"/>
      <c r="BR49" s="94"/>
      <c r="BS49" s="94"/>
      <c r="BT49" s="94"/>
      <c r="BU49" s="94"/>
      <c r="BV49" s="94"/>
      <c r="BW49" s="94"/>
      <c r="BX49" s="94"/>
      <c r="BY49" s="94"/>
      <c r="BZ49" s="95"/>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93"/>
      <c r="BM50" s="94"/>
      <c r="BN50" s="94"/>
      <c r="BO50" s="94"/>
      <c r="BP50" s="94"/>
      <c r="BQ50" s="94"/>
      <c r="BR50" s="94"/>
      <c r="BS50" s="94"/>
      <c r="BT50" s="94"/>
      <c r="BU50" s="94"/>
      <c r="BV50" s="94"/>
      <c r="BW50" s="94"/>
      <c r="BX50" s="94"/>
      <c r="BY50" s="94"/>
      <c r="BZ50" s="95"/>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93"/>
      <c r="BM51" s="94"/>
      <c r="BN51" s="94"/>
      <c r="BO51" s="94"/>
      <c r="BP51" s="94"/>
      <c r="BQ51" s="94"/>
      <c r="BR51" s="94"/>
      <c r="BS51" s="94"/>
      <c r="BT51" s="94"/>
      <c r="BU51" s="94"/>
      <c r="BV51" s="94"/>
      <c r="BW51" s="94"/>
      <c r="BX51" s="94"/>
      <c r="BY51" s="94"/>
      <c r="BZ51" s="95"/>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93"/>
      <c r="BM52" s="94"/>
      <c r="BN52" s="94"/>
      <c r="BO52" s="94"/>
      <c r="BP52" s="94"/>
      <c r="BQ52" s="94"/>
      <c r="BR52" s="94"/>
      <c r="BS52" s="94"/>
      <c r="BT52" s="94"/>
      <c r="BU52" s="94"/>
      <c r="BV52" s="94"/>
      <c r="BW52" s="94"/>
      <c r="BX52" s="94"/>
      <c r="BY52" s="94"/>
      <c r="BZ52" s="95"/>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93"/>
      <c r="BM53" s="94"/>
      <c r="BN53" s="94"/>
      <c r="BO53" s="94"/>
      <c r="BP53" s="94"/>
      <c r="BQ53" s="94"/>
      <c r="BR53" s="94"/>
      <c r="BS53" s="94"/>
      <c r="BT53" s="94"/>
      <c r="BU53" s="94"/>
      <c r="BV53" s="94"/>
      <c r="BW53" s="94"/>
      <c r="BX53" s="94"/>
      <c r="BY53" s="94"/>
      <c r="BZ53" s="95"/>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93"/>
      <c r="BM54" s="94"/>
      <c r="BN54" s="94"/>
      <c r="BO54" s="94"/>
      <c r="BP54" s="94"/>
      <c r="BQ54" s="94"/>
      <c r="BR54" s="94"/>
      <c r="BS54" s="94"/>
      <c r="BT54" s="94"/>
      <c r="BU54" s="94"/>
      <c r="BV54" s="94"/>
      <c r="BW54" s="94"/>
      <c r="BX54" s="94"/>
      <c r="BY54" s="94"/>
      <c r="BZ54" s="95"/>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93"/>
      <c r="BM55" s="94"/>
      <c r="BN55" s="94"/>
      <c r="BO55" s="94"/>
      <c r="BP55" s="94"/>
      <c r="BQ55" s="94"/>
      <c r="BR55" s="94"/>
      <c r="BS55" s="94"/>
      <c r="BT55" s="94"/>
      <c r="BU55" s="94"/>
      <c r="BV55" s="94"/>
      <c r="BW55" s="94"/>
      <c r="BX55" s="94"/>
      <c r="BY55" s="94"/>
      <c r="BZ55" s="95"/>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93"/>
      <c r="BM56" s="94"/>
      <c r="BN56" s="94"/>
      <c r="BO56" s="94"/>
      <c r="BP56" s="94"/>
      <c r="BQ56" s="94"/>
      <c r="BR56" s="94"/>
      <c r="BS56" s="94"/>
      <c r="BT56" s="94"/>
      <c r="BU56" s="94"/>
      <c r="BV56" s="94"/>
      <c r="BW56" s="94"/>
      <c r="BX56" s="94"/>
      <c r="BY56" s="94"/>
      <c r="BZ56" s="95"/>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93"/>
      <c r="BM57" s="94"/>
      <c r="BN57" s="94"/>
      <c r="BO57" s="94"/>
      <c r="BP57" s="94"/>
      <c r="BQ57" s="94"/>
      <c r="BR57" s="94"/>
      <c r="BS57" s="94"/>
      <c r="BT57" s="94"/>
      <c r="BU57" s="94"/>
      <c r="BV57" s="94"/>
      <c r="BW57" s="94"/>
      <c r="BX57" s="94"/>
      <c r="BY57" s="94"/>
      <c r="BZ57" s="95"/>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93"/>
      <c r="BM58" s="94"/>
      <c r="BN58" s="94"/>
      <c r="BO58" s="94"/>
      <c r="BP58" s="94"/>
      <c r="BQ58" s="94"/>
      <c r="BR58" s="94"/>
      <c r="BS58" s="94"/>
      <c r="BT58" s="94"/>
      <c r="BU58" s="94"/>
      <c r="BV58" s="94"/>
      <c r="BW58" s="94"/>
      <c r="BX58" s="94"/>
      <c r="BY58" s="94"/>
      <c r="BZ58" s="95"/>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93"/>
      <c r="BM59" s="94"/>
      <c r="BN59" s="94"/>
      <c r="BO59" s="94"/>
      <c r="BP59" s="94"/>
      <c r="BQ59" s="94"/>
      <c r="BR59" s="94"/>
      <c r="BS59" s="94"/>
      <c r="BT59" s="94"/>
      <c r="BU59" s="94"/>
      <c r="BV59" s="94"/>
      <c r="BW59" s="94"/>
      <c r="BX59" s="94"/>
      <c r="BY59" s="94"/>
      <c r="BZ59" s="95"/>
    </row>
    <row r="60" spans="1:78" ht="13.5" customHeight="1" x14ac:dyDescent="0.2">
      <c r="A60" s="2"/>
      <c r="B60" s="66" t="s">
        <v>27</v>
      </c>
      <c r="C60" s="67"/>
      <c r="D60" s="67"/>
      <c r="E60" s="67"/>
      <c r="F60" s="67"/>
      <c r="G60" s="67"/>
      <c r="H60" s="67"/>
      <c r="I60" s="67"/>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c r="BB60" s="67"/>
      <c r="BC60" s="67"/>
      <c r="BD60" s="67"/>
      <c r="BE60" s="67"/>
      <c r="BF60" s="67"/>
      <c r="BG60" s="67"/>
      <c r="BH60" s="67"/>
      <c r="BI60" s="67"/>
      <c r="BJ60" s="68"/>
      <c r="BK60" s="2"/>
      <c r="BL60" s="93"/>
      <c r="BM60" s="94"/>
      <c r="BN60" s="94"/>
      <c r="BO60" s="94"/>
      <c r="BP60" s="94"/>
      <c r="BQ60" s="94"/>
      <c r="BR60" s="94"/>
      <c r="BS60" s="94"/>
      <c r="BT60" s="94"/>
      <c r="BU60" s="94"/>
      <c r="BV60" s="94"/>
      <c r="BW60" s="94"/>
      <c r="BX60" s="94"/>
      <c r="BY60" s="94"/>
      <c r="BZ60" s="95"/>
    </row>
    <row r="61" spans="1:78" ht="13.5" customHeight="1" x14ac:dyDescent="0.2">
      <c r="A61" s="2"/>
      <c r="B61" s="66"/>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7"/>
      <c r="AI61" s="67"/>
      <c r="AJ61" s="67"/>
      <c r="AK61" s="67"/>
      <c r="AL61" s="67"/>
      <c r="AM61" s="67"/>
      <c r="AN61" s="67"/>
      <c r="AO61" s="67"/>
      <c r="AP61" s="67"/>
      <c r="AQ61" s="67"/>
      <c r="AR61" s="67"/>
      <c r="AS61" s="67"/>
      <c r="AT61" s="67"/>
      <c r="AU61" s="67"/>
      <c r="AV61" s="67"/>
      <c r="AW61" s="67"/>
      <c r="AX61" s="67"/>
      <c r="AY61" s="67"/>
      <c r="AZ61" s="67"/>
      <c r="BA61" s="67"/>
      <c r="BB61" s="67"/>
      <c r="BC61" s="67"/>
      <c r="BD61" s="67"/>
      <c r="BE61" s="67"/>
      <c r="BF61" s="67"/>
      <c r="BG61" s="67"/>
      <c r="BH61" s="67"/>
      <c r="BI61" s="67"/>
      <c r="BJ61" s="68"/>
      <c r="BK61" s="2"/>
      <c r="BL61" s="93"/>
      <c r="BM61" s="94"/>
      <c r="BN61" s="94"/>
      <c r="BO61" s="94"/>
      <c r="BP61" s="94"/>
      <c r="BQ61" s="94"/>
      <c r="BR61" s="94"/>
      <c r="BS61" s="94"/>
      <c r="BT61" s="94"/>
      <c r="BU61" s="94"/>
      <c r="BV61" s="94"/>
      <c r="BW61" s="94"/>
      <c r="BX61" s="94"/>
      <c r="BY61" s="94"/>
      <c r="BZ61" s="95"/>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93"/>
      <c r="BM62" s="94"/>
      <c r="BN62" s="94"/>
      <c r="BO62" s="94"/>
      <c r="BP62" s="94"/>
      <c r="BQ62" s="94"/>
      <c r="BR62" s="94"/>
      <c r="BS62" s="94"/>
      <c r="BT62" s="94"/>
      <c r="BU62" s="94"/>
      <c r="BV62" s="94"/>
      <c r="BW62" s="94"/>
      <c r="BX62" s="94"/>
      <c r="BY62" s="94"/>
      <c r="BZ62" s="95"/>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93"/>
      <c r="BM63" s="94"/>
      <c r="BN63" s="94"/>
      <c r="BO63" s="94"/>
      <c r="BP63" s="94"/>
      <c r="BQ63" s="94"/>
      <c r="BR63" s="94"/>
      <c r="BS63" s="94"/>
      <c r="BT63" s="94"/>
      <c r="BU63" s="94"/>
      <c r="BV63" s="94"/>
      <c r="BW63" s="94"/>
      <c r="BX63" s="94"/>
      <c r="BY63" s="94"/>
      <c r="BZ63" s="95"/>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9" t="s">
        <v>28</v>
      </c>
      <c r="BM64" s="70"/>
      <c r="BN64" s="70"/>
      <c r="BO64" s="70"/>
      <c r="BP64" s="70"/>
      <c r="BQ64" s="70"/>
      <c r="BR64" s="70"/>
      <c r="BS64" s="70"/>
      <c r="BT64" s="70"/>
      <c r="BU64" s="70"/>
      <c r="BV64" s="70"/>
      <c r="BW64" s="70"/>
      <c r="BX64" s="70"/>
      <c r="BY64" s="70"/>
      <c r="BZ64" s="71"/>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2"/>
      <c r="BM65" s="73"/>
      <c r="BN65" s="73"/>
      <c r="BO65" s="73"/>
      <c r="BP65" s="73"/>
      <c r="BQ65" s="73"/>
      <c r="BR65" s="73"/>
      <c r="BS65" s="73"/>
      <c r="BT65" s="73"/>
      <c r="BU65" s="73"/>
      <c r="BV65" s="73"/>
      <c r="BW65" s="73"/>
      <c r="BX65" s="73"/>
      <c r="BY65" s="73"/>
      <c r="BZ65" s="74"/>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7" t="s">
        <v>113</v>
      </c>
      <c r="BM66" s="88"/>
      <c r="BN66" s="88"/>
      <c r="BO66" s="88"/>
      <c r="BP66" s="88"/>
      <c r="BQ66" s="88"/>
      <c r="BR66" s="88"/>
      <c r="BS66" s="88"/>
      <c r="BT66" s="88"/>
      <c r="BU66" s="88"/>
      <c r="BV66" s="88"/>
      <c r="BW66" s="88"/>
      <c r="BX66" s="88"/>
      <c r="BY66" s="88"/>
      <c r="BZ66" s="8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7"/>
      <c r="BM67" s="88"/>
      <c r="BN67" s="88"/>
      <c r="BO67" s="88"/>
      <c r="BP67" s="88"/>
      <c r="BQ67" s="88"/>
      <c r="BR67" s="88"/>
      <c r="BS67" s="88"/>
      <c r="BT67" s="88"/>
      <c r="BU67" s="88"/>
      <c r="BV67" s="88"/>
      <c r="BW67" s="88"/>
      <c r="BX67" s="88"/>
      <c r="BY67" s="88"/>
      <c r="BZ67" s="8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7"/>
      <c r="BM68" s="88"/>
      <c r="BN68" s="88"/>
      <c r="BO68" s="88"/>
      <c r="BP68" s="88"/>
      <c r="BQ68" s="88"/>
      <c r="BR68" s="88"/>
      <c r="BS68" s="88"/>
      <c r="BT68" s="88"/>
      <c r="BU68" s="88"/>
      <c r="BV68" s="88"/>
      <c r="BW68" s="88"/>
      <c r="BX68" s="88"/>
      <c r="BY68" s="88"/>
      <c r="BZ68" s="8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7"/>
      <c r="BM69" s="88"/>
      <c r="BN69" s="88"/>
      <c r="BO69" s="88"/>
      <c r="BP69" s="88"/>
      <c r="BQ69" s="88"/>
      <c r="BR69" s="88"/>
      <c r="BS69" s="88"/>
      <c r="BT69" s="88"/>
      <c r="BU69" s="88"/>
      <c r="BV69" s="88"/>
      <c r="BW69" s="88"/>
      <c r="BX69" s="88"/>
      <c r="BY69" s="88"/>
      <c r="BZ69" s="8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7"/>
      <c r="BM70" s="88"/>
      <c r="BN70" s="88"/>
      <c r="BO70" s="88"/>
      <c r="BP70" s="88"/>
      <c r="BQ70" s="88"/>
      <c r="BR70" s="88"/>
      <c r="BS70" s="88"/>
      <c r="BT70" s="88"/>
      <c r="BU70" s="88"/>
      <c r="BV70" s="88"/>
      <c r="BW70" s="88"/>
      <c r="BX70" s="88"/>
      <c r="BY70" s="88"/>
      <c r="BZ70" s="8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7"/>
      <c r="BM71" s="88"/>
      <c r="BN71" s="88"/>
      <c r="BO71" s="88"/>
      <c r="BP71" s="88"/>
      <c r="BQ71" s="88"/>
      <c r="BR71" s="88"/>
      <c r="BS71" s="88"/>
      <c r="BT71" s="88"/>
      <c r="BU71" s="88"/>
      <c r="BV71" s="88"/>
      <c r="BW71" s="88"/>
      <c r="BX71" s="88"/>
      <c r="BY71" s="88"/>
      <c r="BZ71" s="8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7"/>
      <c r="BM72" s="88"/>
      <c r="BN72" s="88"/>
      <c r="BO72" s="88"/>
      <c r="BP72" s="88"/>
      <c r="BQ72" s="88"/>
      <c r="BR72" s="88"/>
      <c r="BS72" s="88"/>
      <c r="BT72" s="88"/>
      <c r="BU72" s="88"/>
      <c r="BV72" s="88"/>
      <c r="BW72" s="88"/>
      <c r="BX72" s="88"/>
      <c r="BY72" s="88"/>
      <c r="BZ72" s="8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7"/>
      <c r="BM73" s="88"/>
      <c r="BN73" s="88"/>
      <c r="BO73" s="88"/>
      <c r="BP73" s="88"/>
      <c r="BQ73" s="88"/>
      <c r="BR73" s="88"/>
      <c r="BS73" s="88"/>
      <c r="BT73" s="88"/>
      <c r="BU73" s="88"/>
      <c r="BV73" s="88"/>
      <c r="BW73" s="88"/>
      <c r="BX73" s="88"/>
      <c r="BY73" s="88"/>
      <c r="BZ73" s="8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7"/>
      <c r="BM74" s="88"/>
      <c r="BN74" s="88"/>
      <c r="BO74" s="88"/>
      <c r="BP74" s="88"/>
      <c r="BQ74" s="88"/>
      <c r="BR74" s="88"/>
      <c r="BS74" s="88"/>
      <c r="BT74" s="88"/>
      <c r="BU74" s="88"/>
      <c r="BV74" s="88"/>
      <c r="BW74" s="88"/>
      <c r="BX74" s="88"/>
      <c r="BY74" s="88"/>
      <c r="BZ74" s="8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7"/>
      <c r="BM75" s="88"/>
      <c r="BN75" s="88"/>
      <c r="BO75" s="88"/>
      <c r="BP75" s="88"/>
      <c r="BQ75" s="88"/>
      <c r="BR75" s="88"/>
      <c r="BS75" s="88"/>
      <c r="BT75" s="88"/>
      <c r="BU75" s="88"/>
      <c r="BV75" s="88"/>
      <c r="BW75" s="88"/>
      <c r="BX75" s="88"/>
      <c r="BY75" s="88"/>
      <c r="BZ75" s="8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7"/>
      <c r="BM76" s="88"/>
      <c r="BN76" s="88"/>
      <c r="BO76" s="88"/>
      <c r="BP76" s="88"/>
      <c r="BQ76" s="88"/>
      <c r="BR76" s="88"/>
      <c r="BS76" s="88"/>
      <c r="BT76" s="88"/>
      <c r="BU76" s="88"/>
      <c r="BV76" s="88"/>
      <c r="BW76" s="88"/>
      <c r="BX76" s="88"/>
      <c r="BY76" s="88"/>
      <c r="BZ76" s="8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7"/>
      <c r="BM77" s="88"/>
      <c r="BN77" s="88"/>
      <c r="BO77" s="88"/>
      <c r="BP77" s="88"/>
      <c r="BQ77" s="88"/>
      <c r="BR77" s="88"/>
      <c r="BS77" s="88"/>
      <c r="BT77" s="88"/>
      <c r="BU77" s="88"/>
      <c r="BV77" s="88"/>
      <c r="BW77" s="88"/>
      <c r="BX77" s="88"/>
      <c r="BY77" s="88"/>
      <c r="BZ77" s="8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7"/>
      <c r="BM78" s="88"/>
      <c r="BN78" s="88"/>
      <c r="BO78" s="88"/>
      <c r="BP78" s="88"/>
      <c r="BQ78" s="88"/>
      <c r="BR78" s="88"/>
      <c r="BS78" s="88"/>
      <c r="BT78" s="88"/>
      <c r="BU78" s="88"/>
      <c r="BV78" s="88"/>
      <c r="BW78" s="88"/>
      <c r="BX78" s="88"/>
      <c r="BY78" s="88"/>
      <c r="BZ78" s="8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7"/>
      <c r="BM79" s="88"/>
      <c r="BN79" s="88"/>
      <c r="BO79" s="88"/>
      <c r="BP79" s="88"/>
      <c r="BQ79" s="88"/>
      <c r="BR79" s="88"/>
      <c r="BS79" s="88"/>
      <c r="BT79" s="88"/>
      <c r="BU79" s="88"/>
      <c r="BV79" s="88"/>
      <c r="BW79" s="88"/>
      <c r="BX79" s="88"/>
      <c r="BY79" s="88"/>
      <c r="BZ79" s="8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7"/>
      <c r="BM80" s="88"/>
      <c r="BN80" s="88"/>
      <c r="BO80" s="88"/>
      <c r="BP80" s="88"/>
      <c r="BQ80" s="88"/>
      <c r="BR80" s="88"/>
      <c r="BS80" s="88"/>
      <c r="BT80" s="88"/>
      <c r="BU80" s="88"/>
      <c r="BV80" s="88"/>
      <c r="BW80" s="88"/>
      <c r="BX80" s="88"/>
      <c r="BY80" s="88"/>
      <c r="BZ80" s="8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7"/>
      <c r="BM81" s="88"/>
      <c r="BN81" s="88"/>
      <c r="BO81" s="88"/>
      <c r="BP81" s="88"/>
      <c r="BQ81" s="88"/>
      <c r="BR81" s="88"/>
      <c r="BS81" s="88"/>
      <c r="BT81" s="88"/>
      <c r="BU81" s="88"/>
      <c r="BV81" s="88"/>
      <c r="BW81" s="88"/>
      <c r="BX81" s="88"/>
      <c r="BY81" s="88"/>
      <c r="BZ81" s="8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90"/>
      <c r="BM82" s="91"/>
      <c r="BN82" s="91"/>
      <c r="BO82" s="91"/>
      <c r="BP82" s="91"/>
      <c r="BQ82" s="91"/>
      <c r="BR82" s="91"/>
      <c r="BS82" s="91"/>
      <c r="BT82" s="91"/>
      <c r="BU82" s="91"/>
      <c r="BV82" s="91"/>
      <c r="BW82" s="91"/>
      <c r="BX82" s="91"/>
      <c r="BY82" s="91"/>
      <c r="BZ82" s="9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6GdU+UJo2Cu6B40guSLFTrr/ZhVxa+F36X65gwaQmeM5M40GnXuYzzaBITQ/DIWechtZxc+0HYVUqf2XnAiMbg==" saltValue="ymnR63sxYGr7PR5B2nXXU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77" t="s">
        <v>50</v>
      </c>
      <c r="I3" s="78"/>
      <c r="J3" s="78"/>
      <c r="K3" s="78"/>
      <c r="L3" s="78"/>
      <c r="M3" s="78"/>
      <c r="N3" s="78"/>
      <c r="O3" s="78"/>
      <c r="P3" s="78"/>
      <c r="Q3" s="78"/>
      <c r="R3" s="78"/>
      <c r="S3" s="78"/>
      <c r="T3" s="78"/>
      <c r="U3" s="78"/>
      <c r="V3" s="78"/>
      <c r="W3" s="79"/>
      <c r="X3" s="83" t="s">
        <v>51</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52</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2">
      <c r="A4" s="15" t="s">
        <v>53</v>
      </c>
      <c r="B4" s="17"/>
      <c r="C4" s="17"/>
      <c r="D4" s="17"/>
      <c r="E4" s="17"/>
      <c r="F4" s="17"/>
      <c r="G4" s="17"/>
      <c r="H4" s="80"/>
      <c r="I4" s="81"/>
      <c r="J4" s="81"/>
      <c r="K4" s="81"/>
      <c r="L4" s="81"/>
      <c r="M4" s="81"/>
      <c r="N4" s="81"/>
      <c r="O4" s="81"/>
      <c r="P4" s="81"/>
      <c r="Q4" s="81"/>
      <c r="R4" s="81"/>
      <c r="S4" s="81"/>
      <c r="T4" s="81"/>
      <c r="U4" s="81"/>
      <c r="V4" s="81"/>
      <c r="W4" s="82"/>
      <c r="X4" s="76" t="s">
        <v>54</v>
      </c>
      <c r="Y4" s="76"/>
      <c r="Z4" s="76"/>
      <c r="AA4" s="76"/>
      <c r="AB4" s="76"/>
      <c r="AC4" s="76"/>
      <c r="AD4" s="76"/>
      <c r="AE4" s="76"/>
      <c r="AF4" s="76"/>
      <c r="AG4" s="76"/>
      <c r="AH4" s="76"/>
      <c r="AI4" s="76" t="s">
        <v>55</v>
      </c>
      <c r="AJ4" s="76"/>
      <c r="AK4" s="76"/>
      <c r="AL4" s="76"/>
      <c r="AM4" s="76"/>
      <c r="AN4" s="76"/>
      <c r="AO4" s="76"/>
      <c r="AP4" s="76"/>
      <c r="AQ4" s="76"/>
      <c r="AR4" s="76"/>
      <c r="AS4" s="76"/>
      <c r="AT4" s="76" t="s">
        <v>56</v>
      </c>
      <c r="AU4" s="76"/>
      <c r="AV4" s="76"/>
      <c r="AW4" s="76"/>
      <c r="AX4" s="76"/>
      <c r="AY4" s="76"/>
      <c r="AZ4" s="76"/>
      <c r="BA4" s="76"/>
      <c r="BB4" s="76"/>
      <c r="BC4" s="76"/>
      <c r="BD4" s="76"/>
      <c r="BE4" s="76" t="s">
        <v>57</v>
      </c>
      <c r="BF4" s="76"/>
      <c r="BG4" s="76"/>
      <c r="BH4" s="76"/>
      <c r="BI4" s="76"/>
      <c r="BJ4" s="76"/>
      <c r="BK4" s="76"/>
      <c r="BL4" s="76"/>
      <c r="BM4" s="76"/>
      <c r="BN4" s="76"/>
      <c r="BO4" s="76"/>
      <c r="BP4" s="76" t="s">
        <v>58</v>
      </c>
      <c r="BQ4" s="76"/>
      <c r="BR4" s="76"/>
      <c r="BS4" s="76"/>
      <c r="BT4" s="76"/>
      <c r="BU4" s="76"/>
      <c r="BV4" s="76"/>
      <c r="BW4" s="76"/>
      <c r="BX4" s="76"/>
      <c r="BY4" s="76"/>
      <c r="BZ4" s="76"/>
      <c r="CA4" s="76" t="s">
        <v>59</v>
      </c>
      <c r="CB4" s="76"/>
      <c r="CC4" s="76"/>
      <c r="CD4" s="76"/>
      <c r="CE4" s="76"/>
      <c r="CF4" s="76"/>
      <c r="CG4" s="76"/>
      <c r="CH4" s="76"/>
      <c r="CI4" s="76"/>
      <c r="CJ4" s="76"/>
      <c r="CK4" s="76"/>
      <c r="CL4" s="76" t="s">
        <v>60</v>
      </c>
      <c r="CM4" s="76"/>
      <c r="CN4" s="76"/>
      <c r="CO4" s="76"/>
      <c r="CP4" s="76"/>
      <c r="CQ4" s="76"/>
      <c r="CR4" s="76"/>
      <c r="CS4" s="76"/>
      <c r="CT4" s="76"/>
      <c r="CU4" s="76"/>
      <c r="CV4" s="76"/>
      <c r="CW4" s="76" t="s">
        <v>61</v>
      </c>
      <c r="CX4" s="76"/>
      <c r="CY4" s="76"/>
      <c r="CZ4" s="76"/>
      <c r="DA4" s="76"/>
      <c r="DB4" s="76"/>
      <c r="DC4" s="76"/>
      <c r="DD4" s="76"/>
      <c r="DE4" s="76"/>
      <c r="DF4" s="76"/>
      <c r="DG4" s="76"/>
      <c r="DH4" s="76" t="s">
        <v>62</v>
      </c>
      <c r="DI4" s="76"/>
      <c r="DJ4" s="76"/>
      <c r="DK4" s="76"/>
      <c r="DL4" s="76"/>
      <c r="DM4" s="76"/>
      <c r="DN4" s="76"/>
      <c r="DO4" s="76"/>
      <c r="DP4" s="76"/>
      <c r="DQ4" s="76"/>
      <c r="DR4" s="76"/>
      <c r="DS4" s="76" t="s">
        <v>63</v>
      </c>
      <c r="DT4" s="76"/>
      <c r="DU4" s="76"/>
      <c r="DV4" s="76"/>
      <c r="DW4" s="76"/>
      <c r="DX4" s="76"/>
      <c r="DY4" s="76"/>
      <c r="DZ4" s="76"/>
      <c r="EA4" s="76"/>
      <c r="EB4" s="76"/>
      <c r="EC4" s="76"/>
      <c r="ED4" s="76" t="s">
        <v>64</v>
      </c>
      <c r="EE4" s="76"/>
      <c r="EF4" s="76"/>
      <c r="EG4" s="76"/>
      <c r="EH4" s="76"/>
      <c r="EI4" s="76"/>
      <c r="EJ4" s="76"/>
      <c r="EK4" s="76"/>
      <c r="EL4" s="76"/>
      <c r="EM4" s="76"/>
      <c r="EN4" s="76"/>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272051</v>
      </c>
      <c r="D6" s="20">
        <f t="shared" si="3"/>
        <v>46</v>
      </c>
      <c r="E6" s="20">
        <f t="shared" si="3"/>
        <v>1</v>
      </c>
      <c r="F6" s="20">
        <f t="shared" si="3"/>
        <v>0</v>
      </c>
      <c r="G6" s="20">
        <f t="shared" si="3"/>
        <v>1</v>
      </c>
      <c r="H6" s="20" t="str">
        <f t="shared" si="3"/>
        <v>大阪府　吹田市</v>
      </c>
      <c r="I6" s="20" t="str">
        <f t="shared" si="3"/>
        <v>法適用</v>
      </c>
      <c r="J6" s="20" t="str">
        <f t="shared" si="3"/>
        <v>水道事業</v>
      </c>
      <c r="K6" s="20" t="str">
        <f t="shared" si="3"/>
        <v>末端給水事業</v>
      </c>
      <c r="L6" s="20" t="str">
        <f t="shared" si="3"/>
        <v>A1</v>
      </c>
      <c r="M6" s="20" t="str">
        <f t="shared" si="3"/>
        <v>自治体職員</v>
      </c>
      <c r="N6" s="21" t="str">
        <f t="shared" si="3"/>
        <v>-</v>
      </c>
      <c r="O6" s="21">
        <f t="shared" si="3"/>
        <v>60.27</v>
      </c>
      <c r="P6" s="21">
        <f t="shared" si="3"/>
        <v>99.89</v>
      </c>
      <c r="Q6" s="21">
        <f t="shared" si="3"/>
        <v>2706</v>
      </c>
      <c r="R6" s="21">
        <f t="shared" si="3"/>
        <v>381316</v>
      </c>
      <c r="S6" s="21">
        <f t="shared" si="3"/>
        <v>36.090000000000003</v>
      </c>
      <c r="T6" s="21">
        <f t="shared" si="3"/>
        <v>10565.7</v>
      </c>
      <c r="U6" s="21">
        <f t="shared" si="3"/>
        <v>380826</v>
      </c>
      <c r="V6" s="21">
        <f t="shared" si="3"/>
        <v>36.090000000000003</v>
      </c>
      <c r="W6" s="21">
        <f t="shared" si="3"/>
        <v>10552.12</v>
      </c>
      <c r="X6" s="22">
        <f>IF(X7="",NA(),X7)</f>
        <v>118.8</v>
      </c>
      <c r="Y6" s="22">
        <f t="shared" ref="Y6:AG6" si="4">IF(Y7="",NA(),Y7)</f>
        <v>121.63</v>
      </c>
      <c r="Z6" s="22">
        <f t="shared" si="4"/>
        <v>136.47999999999999</v>
      </c>
      <c r="AA6" s="22">
        <f t="shared" si="4"/>
        <v>135.94</v>
      </c>
      <c r="AB6" s="22">
        <f t="shared" si="4"/>
        <v>120.32</v>
      </c>
      <c r="AC6" s="22">
        <f t="shared" si="4"/>
        <v>115.41</v>
      </c>
      <c r="AD6" s="22">
        <f t="shared" si="4"/>
        <v>113.57</v>
      </c>
      <c r="AE6" s="22">
        <f t="shared" si="4"/>
        <v>112.59</v>
      </c>
      <c r="AF6" s="22">
        <f t="shared" si="4"/>
        <v>113.87</v>
      </c>
      <c r="AG6" s="22">
        <f t="shared" si="4"/>
        <v>109.87</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【1.34】</v>
      </c>
      <c r="AT6" s="22">
        <f>IF(AT7="",NA(),AT7)</f>
        <v>199.17</v>
      </c>
      <c r="AU6" s="22">
        <f t="shared" ref="AU6:BC6" si="6">IF(AU7="",NA(),AU7)</f>
        <v>163.72999999999999</v>
      </c>
      <c r="AV6" s="22">
        <f t="shared" si="6"/>
        <v>169.87</v>
      </c>
      <c r="AW6" s="22">
        <f t="shared" si="6"/>
        <v>261.39999999999998</v>
      </c>
      <c r="AX6" s="22">
        <f t="shared" si="6"/>
        <v>290.18</v>
      </c>
      <c r="AY6" s="22">
        <f t="shared" si="6"/>
        <v>258.22000000000003</v>
      </c>
      <c r="AZ6" s="22">
        <f t="shared" si="6"/>
        <v>250.03</v>
      </c>
      <c r="BA6" s="22">
        <f t="shared" si="6"/>
        <v>239.45</v>
      </c>
      <c r="BB6" s="22">
        <f t="shared" si="6"/>
        <v>246.01</v>
      </c>
      <c r="BC6" s="22">
        <f t="shared" si="6"/>
        <v>228.89</v>
      </c>
      <c r="BD6" s="21" t="str">
        <f>IF(BD7="","",IF(BD7="-","【-】","【"&amp;SUBSTITUTE(TEXT(BD7,"#,##0.00"),"-","△")&amp;"】"))</f>
        <v>【252.29】</v>
      </c>
      <c r="BE6" s="22">
        <f>IF(BE7="",NA(),BE7)</f>
        <v>187.06</v>
      </c>
      <c r="BF6" s="22">
        <f t="shared" ref="BF6:BN6" si="7">IF(BF7="",NA(),BF7)</f>
        <v>224.17</v>
      </c>
      <c r="BG6" s="22">
        <f t="shared" si="7"/>
        <v>243.69</v>
      </c>
      <c r="BH6" s="22">
        <f t="shared" si="7"/>
        <v>258.81</v>
      </c>
      <c r="BI6" s="22">
        <f t="shared" si="7"/>
        <v>273.04000000000002</v>
      </c>
      <c r="BJ6" s="22">
        <f t="shared" si="7"/>
        <v>255.12</v>
      </c>
      <c r="BK6" s="22">
        <f t="shared" si="7"/>
        <v>254.19</v>
      </c>
      <c r="BL6" s="22">
        <f t="shared" si="7"/>
        <v>259.56</v>
      </c>
      <c r="BM6" s="22">
        <f t="shared" si="7"/>
        <v>248.92</v>
      </c>
      <c r="BN6" s="22">
        <f t="shared" si="7"/>
        <v>251.26</v>
      </c>
      <c r="BO6" s="21" t="str">
        <f>IF(BO7="","",IF(BO7="-","【-】","【"&amp;SUBSTITUTE(TEXT(BO7,"#,##0.00"),"-","△")&amp;"】"))</f>
        <v>【268.07】</v>
      </c>
      <c r="BP6" s="22">
        <f>IF(BP7="",NA(),BP7)</f>
        <v>107.26</v>
      </c>
      <c r="BQ6" s="22">
        <f t="shared" ref="BQ6:BY6" si="8">IF(BQ7="",NA(),BQ7)</f>
        <v>110.71</v>
      </c>
      <c r="BR6" s="22">
        <f t="shared" si="8"/>
        <v>123.96</v>
      </c>
      <c r="BS6" s="22">
        <f t="shared" si="8"/>
        <v>124.18</v>
      </c>
      <c r="BT6" s="22">
        <f t="shared" si="8"/>
        <v>111.04</v>
      </c>
      <c r="BU6" s="22">
        <f t="shared" si="8"/>
        <v>109.12</v>
      </c>
      <c r="BV6" s="22">
        <f t="shared" si="8"/>
        <v>107.42</v>
      </c>
      <c r="BW6" s="22">
        <f t="shared" si="8"/>
        <v>105.07</v>
      </c>
      <c r="BX6" s="22">
        <f t="shared" si="8"/>
        <v>107.54</v>
      </c>
      <c r="BY6" s="22">
        <f t="shared" si="8"/>
        <v>101.93</v>
      </c>
      <c r="BZ6" s="21" t="str">
        <f>IF(BZ7="","",IF(BZ7="-","【-】","【"&amp;SUBSTITUTE(TEXT(BZ7,"#,##0.00"),"-","△")&amp;"】"))</f>
        <v>【97.47】</v>
      </c>
      <c r="CA6" s="22">
        <f>IF(CA7="",NA(),CA7)</f>
        <v>140.9</v>
      </c>
      <c r="CB6" s="22">
        <f t="shared" ref="CB6:CJ6" si="9">IF(CB7="",NA(),CB7)</f>
        <v>135.71</v>
      </c>
      <c r="CC6" s="22">
        <f t="shared" si="9"/>
        <v>135.08000000000001</v>
      </c>
      <c r="CD6" s="22">
        <f t="shared" si="9"/>
        <v>136.46</v>
      </c>
      <c r="CE6" s="22">
        <f t="shared" si="9"/>
        <v>153.41999999999999</v>
      </c>
      <c r="CF6" s="22">
        <f t="shared" si="9"/>
        <v>153.88</v>
      </c>
      <c r="CG6" s="22">
        <f t="shared" si="9"/>
        <v>157.19</v>
      </c>
      <c r="CH6" s="22">
        <f t="shared" si="9"/>
        <v>153.71</v>
      </c>
      <c r="CI6" s="22">
        <f t="shared" si="9"/>
        <v>155.9</v>
      </c>
      <c r="CJ6" s="22">
        <f t="shared" si="9"/>
        <v>162.47</v>
      </c>
      <c r="CK6" s="21" t="str">
        <f>IF(CK7="","",IF(CK7="-","【-】","【"&amp;SUBSTITUTE(TEXT(CK7,"#,##0.00"),"-","△")&amp;"】"))</f>
        <v>【174.75】</v>
      </c>
      <c r="CL6" s="22">
        <f>IF(CL7="",NA(),CL7)</f>
        <v>81.14</v>
      </c>
      <c r="CM6" s="22">
        <f t="shared" ref="CM6:CU6" si="10">IF(CM7="",NA(),CM7)</f>
        <v>80.25</v>
      </c>
      <c r="CN6" s="22">
        <f t="shared" si="10"/>
        <v>81.88</v>
      </c>
      <c r="CO6" s="22">
        <f t="shared" si="10"/>
        <v>80.959999999999994</v>
      </c>
      <c r="CP6" s="22">
        <f t="shared" si="10"/>
        <v>81.040000000000006</v>
      </c>
      <c r="CQ6" s="22">
        <f t="shared" si="10"/>
        <v>63.53</v>
      </c>
      <c r="CR6" s="22">
        <f t="shared" si="10"/>
        <v>63.16</v>
      </c>
      <c r="CS6" s="22">
        <f t="shared" si="10"/>
        <v>64.41</v>
      </c>
      <c r="CT6" s="22">
        <f t="shared" si="10"/>
        <v>64.11</v>
      </c>
      <c r="CU6" s="22">
        <f t="shared" si="10"/>
        <v>63.81</v>
      </c>
      <c r="CV6" s="21" t="str">
        <f>IF(CV7="","",IF(CV7="-","【-】","【"&amp;SUBSTITUTE(TEXT(CV7,"#,##0.00"),"-","△")&amp;"】"))</f>
        <v>【59.97】</v>
      </c>
      <c r="CW6" s="22">
        <f>IF(CW7="",NA(),CW7)</f>
        <v>95.88</v>
      </c>
      <c r="CX6" s="22">
        <f t="shared" ref="CX6:DF6" si="11">IF(CX7="",NA(),CX7)</f>
        <v>96.16</v>
      </c>
      <c r="CY6" s="22">
        <f t="shared" si="11"/>
        <v>96.06</v>
      </c>
      <c r="CZ6" s="22">
        <f t="shared" si="11"/>
        <v>96.66</v>
      </c>
      <c r="DA6" s="22">
        <f t="shared" si="11"/>
        <v>95.72</v>
      </c>
      <c r="DB6" s="22">
        <f t="shared" si="11"/>
        <v>91.58</v>
      </c>
      <c r="DC6" s="22">
        <f t="shared" si="11"/>
        <v>91.48</v>
      </c>
      <c r="DD6" s="22">
        <f t="shared" si="11"/>
        <v>91.64</v>
      </c>
      <c r="DE6" s="22">
        <f t="shared" si="11"/>
        <v>92.09</v>
      </c>
      <c r="DF6" s="22">
        <f t="shared" si="11"/>
        <v>91.76</v>
      </c>
      <c r="DG6" s="21" t="str">
        <f>IF(DG7="","",IF(DG7="-","【-】","【"&amp;SUBSTITUTE(TEXT(DG7,"#,##0.00"),"-","△")&amp;"】"))</f>
        <v>【89.76】</v>
      </c>
      <c r="DH6" s="22">
        <f>IF(DH7="",NA(),DH7)</f>
        <v>43.3</v>
      </c>
      <c r="DI6" s="22">
        <f t="shared" ref="DI6:DQ6" si="12">IF(DI7="",NA(),DI7)</f>
        <v>43.58</v>
      </c>
      <c r="DJ6" s="22">
        <f t="shared" si="12"/>
        <v>43.68</v>
      </c>
      <c r="DK6" s="22">
        <f t="shared" si="12"/>
        <v>37.19</v>
      </c>
      <c r="DL6" s="22">
        <f t="shared" si="12"/>
        <v>35.97</v>
      </c>
      <c r="DM6" s="22">
        <f t="shared" si="12"/>
        <v>50.41</v>
      </c>
      <c r="DN6" s="22">
        <f t="shared" si="12"/>
        <v>51.13</v>
      </c>
      <c r="DO6" s="22">
        <f t="shared" si="12"/>
        <v>51.62</v>
      </c>
      <c r="DP6" s="22">
        <f t="shared" si="12"/>
        <v>52.16</v>
      </c>
      <c r="DQ6" s="22">
        <f t="shared" si="12"/>
        <v>52.59</v>
      </c>
      <c r="DR6" s="21" t="str">
        <f>IF(DR7="","",IF(DR7="-","【-】","【"&amp;SUBSTITUTE(TEXT(DR7,"#,##0.00"),"-","△")&amp;"】"))</f>
        <v>【51.51】</v>
      </c>
      <c r="DS6" s="22">
        <f>IF(DS7="",NA(),DS7)</f>
        <v>37.69</v>
      </c>
      <c r="DT6" s="22">
        <f t="shared" ref="DT6:EB6" si="13">IF(DT7="",NA(),DT7)</f>
        <v>37.96</v>
      </c>
      <c r="DU6" s="22">
        <f t="shared" si="13"/>
        <v>38.020000000000003</v>
      </c>
      <c r="DV6" s="22">
        <f t="shared" si="13"/>
        <v>38</v>
      </c>
      <c r="DW6" s="22">
        <f t="shared" si="13"/>
        <v>38.770000000000003</v>
      </c>
      <c r="DX6" s="22">
        <f t="shared" si="13"/>
        <v>20.36</v>
      </c>
      <c r="DY6" s="22">
        <f t="shared" si="13"/>
        <v>22.41</v>
      </c>
      <c r="DZ6" s="22">
        <f t="shared" si="13"/>
        <v>23.68</v>
      </c>
      <c r="EA6" s="22">
        <f t="shared" si="13"/>
        <v>25.76</v>
      </c>
      <c r="EB6" s="22">
        <f t="shared" si="13"/>
        <v>27.51</v>
      </c>
      <c r="EC6" s="21" t="str">
        <f>IF(EC7="","",IF(EC7="-","【-】","【"&amp;SUBSTITUTE(TEXT(EC7,"#,##0.00"),"-","△")&amp;"】"))</f>
        <v>【23.75】</v>
      </c>
      <c r="ED6" s="22">
        <f>IF(ED7="",NA(),ED7)</f>
        <v>0.97</v>
      </c>
      <c r="EE6" s="22">
        <f t="shared" ref="EE6:EM6" si="14">IF(EE7="",NA(),EE7)</f>
        <v>1.44</v>
      </c>
      <c r="EF6" s="22">
        <f t="shared" si="14"/>
        <v>1.68</v>
      </c>
      <c r="EG6" s="22">
        <f t="shared" si="14"/>
        <v>1.34</v>
      </c>
      <c r="EH6" s="22">
        <f t="shared" si="14"/>
        <v>1.2</v>
      </c>
      <c r="EI6" s="22">
        <f t="shared" si="14"/>
        <v>0.75</v>
      </c>
      <c r="EJ6" s="22">
        <f t="shared" si="14"/>
        <v>0.73</v>
      </c>
      <c r="EK6" s="22">
        <f t="shared" si="14"/>
        <v>0.79</v>
      </c>
      <c r="EL6" s="22">
        <f t="shared" si="14"/>
        <v>0.75</v>
      </c>
      <c r="EM6" s="22">
        <f t="shared" si="14"/>
        <v>0.78</v>
      </c>
      <c r="EN6" s="21" t="str">
        <f>IF(EN7="","",IF(EN7="-","【-】","【"&amp;SUBSTITUTE(TEXT(EN7,"#,##0.00"),"-","△")&amp;"】"))</f>
        <v>【0.67】</v>
      </c>
    </row>
    <row r="7" spans="1:144" s="23" customFormat="1" x14ac:dyDescent="0.2">
      <c r="A7" s="15"/>
      <c r="B7" s="24">
        <v>2022</v>
      </c>
      <c r="C7" s="24">
        <v>272051</v>
      </c>
      <c r="D7" s="24">
        <v>46</v>
      </c>
      <c r="E7" s="24">
        <v>1</v>
      </c>
      <c r="F7" s="24">
        <v>0</v>
      </c>
      <c r="G7" s="24">
        <v>1</v>
      </c>
      <c r="H7" s="24" t="s">
        <v>93</v>
      </c>
      <c r="I7" s="24" t="s">
        <v>94</v>
      </c>
      <c r="J7" s="24" t="s">
        <v>95</v>
      </c>
      <c r="K7" s="24" t="s">
        <v>96</v>
      </c>
      <c r="L7" s="24" t="s">
        <v>97</v>
      </c>
      <c r="M7" s="24" t="s">
        <v>98</v>
      </c>
      <c r="N7" s="25" t="s">
        <v>99</v>
      </c>
      <c r="O7" s="25">
        <v>60.27</v>
      </c>
      <c r="P7" s="25">
        <v>99.89</v>
      </c>
      <c r="Q7" s="25">
        <v>2706</v>
      </c>
      <c r="R7" s="25">
        <v>381316</v>
      </c>
      <c r="S7" s="25">
        <v>36.090000000000003</v>
      </c>
      <c r="T7" s="25">
        <v>10565.7</v>
      </c>
      <c r="U7" s="25">
        <v>380826</v>
      </c>
      <c r="V7" s="25">
        <v>36.090000000000003</v>
      </c>
      <c r="W7" s="25">
        <v>10552.12</v>
      </c>
      <c r="X7" s="25">
        <v>118.8</v>
      </c>
      <c r="Y7" s="25">
        <v>121.63</v>
      </c>
      <c r="Z7" s="25">
        <v>136.47999999999999</v>
      </c>
      <c r="AA7" s="25">
        <v>135.94</v>
      </c>
      <c r="AB7" s="25">
        <v>120.32</v>
      </c>
      <c r="AC7" s="25">
        <v>115.41</v>
      </c>
      <c r="AD7" s="25">
        <v>113.57</v>
      </c>
      <c r="AE7" s="25">
        <v>112.59</v>
      </c>
      <c r="AF7" s="25">
        <v>113.87</v>
      </c>
      <c r="AG7" s="25">
        <v>109.87</v>
      </c>
      <c r="AH7" s="25">
        <v>108.7</v>
      </c>
      <c r="AI7" s="25">
        <v>0</v>
      </c>
      <c r="AJ7" s="25">
        <v>0</v>
      </c>
      <c r="AK7" s="25">
        <v>0</v>
      </c>
      <c r="AL7" s="25">
        <v>0</v>
      </c>
      <c r="AM7" s="25">
        <v>0</v>
      </c>
      <c r="AN7" s="25">
        <v>0</v>
      </c>
      <c r="AO7" s="25">
        <v>0</v>
      </c>
      <c r="AP7" s="25">
        <v>0</v>
      </c>
      <c r="AQ7" s="25">
        <v>0</v>
      </c>
      <c r="AR7" s="25">
        <v>0</v>
      </c>
      <c r="AS7" s="25">
        <v>1.34</v>
      </c>
      <c r="AT7" s="25">
        <v>199.17</v>
      </c>
      <c r="AU7" s="25">
        <v>163.72999999999999</v>
      </c>
      <c r="AV7" s="25">
        <v>169.87</v>
      </c>
      <c r="AW7" s="25">
        <v>261.39999999999998</v>
      </c>
      <c r="AX7" s="25">
        <v>290.18</v>
      </c>
      <c r="AY7" s="25">
        <v>258.22000000000003</v>
      </c>
      <c r="AZ7" s="25">
        <v>250.03</v>
      </c>
      <c r="BA7" s="25">
        <v>239.45</v>
      </c>
      <c r="BB7" s="25">
        <v>246.01</v>
      </c>
      <c r="BC7" s="25">
        <v>228.89</v>
      </c>
      <c r="BD7" s="25">
        <v>252.29</v>
      </c>
      <c r="BE7" s="25">
        <v>187.06</v>
      </c>
      <c r="BF7" s="25">
        <v>224.17</v>
      </c>
      <c r="BG7" s="25">
        <v>243.69</v>
      </c>
      <c r="BH7" s="25">
        <v>258.81</v>
      </c>
      <c r="BI7" s="25">
        <v>273.04000000000002</v>
      </c>
      <c r="BJ7" s="25">
        <v>255.12</v>
      </c>
      <c r="BK7" s="25">
        <v>254.19</v>
      </c>
      <c r="BL7" s="25">
        <v>259.56</v>
      </c>
      <c r="BM7" s="25">
        <v>248.92</v>
      </c>
      <c r="BN7" s="25">
        <v>251.26</v>
      </c>
      <c r="BO7" s="25">
        <v>268.07</v>
      </c>
      <c r="BP7" s="25">
        <v>107.26</v>
      </c>
      <c r="BQ7" s="25">
        <v>110.71</v>
      </c>
      <c r="BR7" s="25">
        <v>123.96</v>
      </c>
      <c r="BS7" s="25">
        <v>124.18</v>
      </c>
      <c r="BT7" s="25">
        <v>111.04</v>
      </c>
      <c r="BU7" s="25">
        <v>109.12</v>
      </c>
      <c r="BV7" s="25">
        <v>107.42</v>
      </c>
      <c r="BW7" s="25">
        <v>105.07</v>
      </c>
      <c r="BX7" s="25">
        <v>107.54</v>
      </c>
      <c r="BY7" s="25">
        <v>101.93</v>
      </c>
      <c r="BZ7" s="25">
        <v>97.47</v>
      </c>
      <c r="CA7" s="25">
        <v>140.9</v>
      </c>
      <c r="CB7" s="25">
        <v>135.71</v>
      </c>
      <c r="CC7" s="25">
        <v>135.08000000000001</v>
      </c>
      <c r="CD7" s="25">
        <v>136.46</v>
      </c>
      <c r="CE7" s="25">
        <v>153.41999999999999</v>
      </c>
      <c r="CF7" s="25">
        <v>153.88</v>
      </c>
      <c r="CG7" s="25">
        <v>157.19</v>
      </c>
      <c r="CH7" s="25">
        <v>153.71</v>
      </c>
      <c r="CI7" s="25">
        <v>155.9</v>
      </c>
      <c r="CJ7" s="25">
        <v>162.47</v>
      </c>
      <c r="CK7" s="25">
        <v>174.75</v>
      </c>
      <c r="CL7" s="25">
        <v>81.14</v>
      </c>
      <c r="CM7" s="25">
        <v>80.25</v>
      </c>
      <c r="CN7" s="25">
        <v>81.88</v>
      </c>
      <c r="CO7" s="25">
        <v>80.959999999999994</v>
      </c>
      <c r="CP7" s="25">
        <v>81.040000000000006</v>
      </c>
      <c r="CQ7" s="25">
        <v>63.53</v>
      </c>
      <c r="CR7" s="25">
        <v>63.16</v>
      </c>
      <c r="CS7" s="25">
        <v>64.41</v>
      </c>
      <c r="CT7" s="25">
        <v>64.11</v>
      </c>
      <c r="CU7" s="25">
        <v>63.81</v>
      </c>
      <c r="CV7" s="25">
        <v>59.97</v>
      </c>
      <c r="CW7" s="25">
        <v>95.88</v>
      </c>
      <c r="CX7" s="25">
        <v>96.16</v>
      </c>
      <c r="CY7" s="25">
        <v>96.06</v>
      </c>
      <c r="CZ7" s="25">
        <v>96.66</v>
      </c>
      <c r="DA7" s="25">
        <v>95.72</v>
      </c>
      <c r="DB7" s="25">
        <v>91.58</v>
      </c>
      <c r="DC7" s="25">
        <v>91.48</v>
      </c>
      <c r="DD7" s="25">
        <v>91.64</v>
      </c>
      <c r="DE7" s="25">
        <v>92.09</v>
      </c>
      <c r="DF7" s="25">
        <v>91.76</v>
      </c>
      <c r="DG7" s="25">
        <v>89.76</v>
      </c>
      <c r="DH7" s="25">
        <v>43.3</v>
      </c>
      <c r="DI7" s="25">
        <v>43.58</v>
      </c>
      <c r="DJ7" s="25">
        <v>43.68</v>
      </c>
      <c r="DK7" s="25">
        <v>37.19</v>
      </c>
      <c r="DL7" s="25">
        <v>35.97</v>
      </c>
      <c r="DM7" s="25">
        <v>50.41</v>
      </c>
      <c r="DN7" s="25">
        <v>51.13</v>
      </c>
      <c r="DO7" s="25">
        <v>51.62</v>
      </c>
      <c r="DP7" s="25">
        <v>52.16</v>
      </c>
      <c r="DQ7" s="25">
        <v>52.59</v>
      </c>
      <c r="DR7" s="25">
        <v>51.51</v>
      </c>
      <c r="DS7" s="25">
        <v>37.69</v>
      </c>
      <c r="DT7" s="25">
        <v>37.96</v>
      </c>
      <c r="DU7" s="25">
        <v>38.020000000000003</v>
      </c>
      <c r="DV7" s="25">
        <v>38</v>
      </c>
      <c r="DW7" s="25">
        <v>38.770000000000003</v>
      </c>
      <c r="DX7" s="25">
        <v>20.36</v>
      </c>
      <c r="DY7" s="25">
        <v>22.41</v>
      </c>
      <c r="DZ7" s="25">
        <v>23.68</v>
      </c>
      <c r="EA7" s="25">
        <v>25.76</v>
      </c>
      <c r="EB7" s="25">
        <v>27.51</v>
      </c>
      <c r="EC7" s="25">
        <v>23.75</v>
      </c>
      <c r="ED7" s="25">
        <v>0.97</v>
      </c>
      <c r="EE7" s="25">
        <v>1.44</v>
      </c>
      <c r="EF7" s="25">
        <v>1.68</v>
      </c>
      <c r="EG7" s="25">
        <v>1.34</v>
      </c>
      <c r="EH7" s="25">
        <v>1.2</v>
      </c>
      <c r="EI7" s="25">
        <v>0.75</v>
      </c>
      <c r="EJ7" s="25">
        <v>0.73</v>
      </c>
      <c r="EK7" s="25">
        <v>0.79</v>
      </c>
      <c r="EL7" s="25">
        <v>0.75</v>
      </c>
      <c r="EM7" s="25">
        <v>0.78</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109</v>
      </c>
      <c r="E13" t="s">
        <v>108</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大浦　郁実</cp:lastModifiedBy>
  <cp:lastPrinted>2024-01-29T09:30:31Z</cp:lastPrinted>
  <dcterms:created xsi:type="dcterms:W3CDTF">2023-12-05T00:57:01Z</dcterms:created>
  <dcterms:modified xsi:type="dcterms:W3CDTF">2024-02-21T01:17:25Z</dcterms:modified>
  <cp:category/>
</cp:coreProperties>
</file>