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（06高槻市）" sheetId="1" r:id="rId1"/>
    <sheet name="Sheet2" sheetId="2" r:id="rId2"/>
    <sheet name="Sheet3" sheetId="3" r:id="rId3"/>
  </sheets>
  <definedNames>
    <definedName name="_xlnm.Print_Area" localSheetId="0">'様式（06高槻市）'!$A$1:$L$77</definedName>
  </definedNames>
  <calcPr fullCalcOnLoad="1"/>
</workbook>
</file>

<file path=xl/sharedStrings.xml><?xml version="1.0" encoding="utf-8"?>
<sst xmlns="http://schemas.openxmlformats.org/spreadsheetml/2006/main" count="133" uniqueCount="87">
  <si>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</si>
  <si>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</si>
  <si>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</si>
  <si>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</si>
  <si>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</si>
  <si>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</si>
  <si>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</si>
  <si>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</si>
  <si>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</si>
  <si>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</si>
  <si>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</si>
  <si>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</si>
  <si>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</si>
  <si>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</si>
  <si>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</si>
  <si>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</si>
  <si>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</si>
  <si>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</si>
  <si>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</si>
  <si>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</si>
  <si>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</si>
  <si>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</si>
  <si>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</si>
  <si>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</si>
  <si>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</si>
  <si>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</si>
  <si>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</si>
  <si>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</si>
  <si>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</si>
  <si>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</si>
  <si>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</si>
  <si>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</si>
  <si>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</si>
  <si>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</si>
  <si>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</si>
  <si>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</si>
  <si>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</si>
  <si>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</si>
  <si>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</si>
  <si>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</si>
  <si>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高槻市</t>
  </si>
  <si>
    <t>公園墓地特別会計</t>
  </si>
  <si>
    <t>母子寡婦福祉資金貸付金特別会計</t>
  </si>
  <si>
    <t>火災共済特別会計</t>
  </si>
  <si>
    <t>基金から20百万円繰入</t>
  </si>
  <si>
    <t>駐車場特別会計</t>
  </si>
  <si>
    <t>自動車運送事業会計</t>
  </si>
  <si>
    <t>安威川・淀川右岸流域下水道組合</t>
  </si>
  <si>
    <t>公共下水道特別会計</t>
  </si>
  <si>
    <t>高槻市土地開発公社</t>
  </si>
  <si>
    <t>介護保険特別会計</t>
  </si>
  <si>
    <t>財産区特別会計</t>
  </si>
  <si>
    <t>交通災害共済事業会計</t>
  </si>
  <si>
    <t>大阪府都市競艇組合</t>
  </si>
  <si>
    <t>淀川右岸水防事務組合</t>
  </si>
  <si>
    <t>-</t>
  </si>
  <si>
    <t>国民健康保険特別会計</t>
  </si>
  <si>
    <t>老人保健特別会計</t>
  </si>
  <si>
    <t>-</t>
  </si>
  <si>
    <t>水道事業会計</t>
  </si>
  <si>
    <t>-</t>
  </si>
  <si>
    <t>財団法人</t>
  </si>
  <si>
    <t>株式会社</t>
  </si>
  <si>
    <t>高槻市公営施設管理公社</t>
  </si>
  <si>
    <t>高槻市都市交流協会</t>
  </si>
  <si>
    <t>高槻市緑化森林公社</t>
  </si>
  <si>
    <t>大阪府三島救急医療センタ－</t>
  </si>
  <si>
    <t>高槻市水道サービス公社</t>
  </si>
  <si>
    <t>高槻市文化振興事業団</t>
  </si>
  <si>
    <t>高槻都市開発</t>
  </si>
  <si>
    <t>（うち公共下水道事業）</t>
  </si>
  <si>
    <t>（うち特定環境保全公共下水道事業）</t>
  </si>
  <si>
    <t>　（注）　１．端数整理の関係で歳入・歳出と形式収支等が一致しないことがある。</t>
  </si>
  <si>
    <t>　　　　　２．各会計の数値は、決算書等に基づき記載している。ただし、普通会計の数値は、地方財政状況調査に基づき
　　　　　　　記載している。そのため、各会計の数値の合計と普通会計の数値は一致しない。</t>
  </si>
  <si>
    <t>　　　　　３．想定企業会計（一般会計に属するもののうち、本来公営企業会計に属するものとして地方公営企業決算状況
　　　　　　　調査の対象となっているもの）については、一般会計に含めて記載している。</t>
  </si>
  <si>
    <r>
      <t>　　　　　５．不良債務が～百万円となるときは、「△～」と表記している。</t>
    </r>
  </si>
  <si>
    <t>　　　　　２．端数整理の関係で総収益（歳入）・総費用（歳出）と純損益（形式収支）等が一致しないことがある。</t>
  </si>
  <si>
    <t>　　　　　３．各会計の数値は、決算書等に基づき記載している。ただし、公営企業会計に属する会計の数値は、地方公営
　　　　　　　企業決算状況調査に基づき記載している。</t>
  </si>
  <si>
    <t>　　　　　４．法適用以外の公営企業会計に属する会計の形式収支については、
　　　　　　　「（歳入）－（歳出）－（積立金）＋（繰越金）－（前年度繰上充用金）」　　　　で算出している。</t>
  </si>
  <si>
    <t>　（注）　１．端数整理の関係で歳入（総収益）・歳出（総費用）と形式収支（純損益）等が一致しないことがある。</t>
  </si>
  <si>
    <t>　　　　　３．「当該団体の負担割合」の欄には、一部事務組合が歳入した構成団体からの負担金等のうち、当市が負担
　　　　　　　した割合を記載している。</t>
  </si>
  <si>
    <t>　　　　　２．損益計算書を作成していない民法法人は「経常損益」の欄には当期正味財産増減額を記入している。</t>
  </si>
  <si>
    <t>　（注）　１．各項目の数値については、総務省が実施した「第三セクター等に関する調査」に基づき記載している。</t>
  </si>
  <si>
    <t>　　　　　２．各会計の数値は、決算書等に基づき記載している。ただし、公営企業会計に属する一部事務組合等の数値
　　　　　　　は、地方公営企業決算状況調査に基づき記載している。</t>
  </si>
  <si>
    <r>
      <t>　（注）　１．法適用企業とは、地方公営企業法を適用している公営企業である。</t>
    </r>
  </si>
  <si>
    <t>基金から516百万円、財産区から3百万円繰入</t>
  </si>
  <si>
    <t>基金から536百万円、財産区から3百万円繰入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</si>
</sst>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0.0_);[Red]\(0.0\)"/>
    <numFmt numFmtId="180" formatCode="0.00_);[Red]\(0.0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>
        <color indexed="8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 wrapText="1"/>
    </xf>
    <xf numFmtId="176" fontId="0" fillId="0" borderId="27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16" xfId="0" applyNumberFormat="1" applyFill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left" vertical="center" wrapText="1"/>
    </xf>
    <xf numFmtId="176" fontId="0" fillId="0" borderId="40" xfId="0" applyNumberFormat="1" applyFont="1" applyBorder="1" applyAlignment="1">
      <alignment horizontal="left" vertical="center" wrapText="1"/>
    </xf>
    <xf numFmtId="176" fontId="0" fillId="0" borderId="41" xfId="0" applyNumberFormat="1" applyFont="1" applyBorder="1" applyAlignment="1">
      <alignment horizontal="left" vertical="center" wrapText="1"/>
    </xf>
    <xf numFmtId="176" fontId="0" fillId="0" borderId="42" xfId="0" applyNumberFormat="1" applyFont="1" applyBorder="1" applyAlignment="1">
      <alignment horizontal="left" vertical="center" wrapText="1"/>
    </xf>
    <xf numFmtId="176" fontId="0" fillId="0" borderId="39" xfId="0" applyNumberFormat="1" applyFont="1" applyFill="1" applyBorder="1" applyAlignment="1">
      <alignment horizontal="left" vertical="center" wrapText="1"/>
    </xf>
    <xf numFmtId="176" fontId="0" fillId="0" borderId="43" xfId="0" applyNumberFormat="1" applyFont="1" applyFill="1" applyBorder="1" applyAlignment="1">
      <alignment horizontal="left" vertical="center" wrapText="1"/>
    </xf>
    <xf numFmtId="176" fontId="0" fillId="0" borderId="44" xfId="0" applyNumberFormat="1" applyFont="1" applyBorder="1" applyAlignment="1">
      <alignment horizontal="left" vertical="center" wrapText="1"/>
    </xf>
    <xf numFmtId="176" fontId="0" fillId="0" borderId="45" xfId="0" applyNumberFormat="1" applyFont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176" fontId="0" fillId="0" borderId="47" xfId="0" applyNumberFormat="1" applyFont="1" applyBorder="1" applyAlignment="1">
      <alignment vertical="center" wrapText="1"/>
    </xf>
    <xf numFmtId="176" fontId="0" fillId="0" borderId="48" xfId="0" applyNumberFormat="1" applyFont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vertical="center" wrapText="1"/>
    </xf>
    <xf numFmtId="176" fontId="0" fillId="0" borderId="19" xfId="0" applyNumberFormat="1" applyFont="1" applyBorder="1" applyAlignment="1">
      <alignment vertical="center" wrapText="1"/>
    </xf>
    <xf numFmtId="176" fontId="0" fillId="0" borderId="29" xfId="0" applyNumberFormat="1" applyFont="1" applyBorder="1" applyAlignment="1">
      <alignment vertical="center" wrapText="1"/>
    </xf>
    <xf numFmtId="176" fontId="0" fillId="0" borderId="22" xfId="0" applyNumberFormat="1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wrapText="1"/>
    </xf>
    <xf numFmtId="176" fontId="0" fillId="0" borderId="52" xfId="0" applyNumberFormat="1" applyFont="1" applyBorder="1" applyAlignment="1">
      <alignment vertical="center" wrapText="1"/>
    </xf>
    <xf numFmtId="176" fontId="0" fillId="0" borderId="53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22" xfId="0" applyNumberFormat="1" applyFont="1" applyFill="1" applyBorder="1" applyAlignment="1">
      <alignment vertical="center" wrapText="1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7" fontId="0" fillId="0" borderId="61" xfId="0" applyNumberFormat="1" applyFont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6" fontId="0" fillId="0" borderId="63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vertical="center" wrapText="1"/>
    </xf>
    <xf numFmtId="176" fontId="0" fillId="0" borderId="25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65" xfId="0" applyNumberFormat="1" applyFill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69" xfId="0" applyNumberFormat="1" applyFill="1" applyBorder="1" applyAlignment="1">
      <alignment horizontal="right" vertical="center"/>
    </xf>
    <xf numFmtId="176" fontId="0" fillId="0" borderId="70" xfId="0" applyNumberFormat="1" applyFill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71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0" fillId="0" borderId="72" xfId="0" applyNumberFormat="1" applyFont="1" applyBorder="1" applyAlignment="1">
      <alignment vertical="center" wrapText="1"/>
    </xf>
    <xf numFmtId="176" fontId="0" fillId="0" borderId="27" xfId="0" applyNumberFormat="1" applyFont="1" applyBorder="1" applyAlignment="1">
      <alignment vertical="center" wrapText="1"/>
    </xf>
    <xf numFmtId="176" fontId="0" fillId="0" borderId="73" xfId="0" applyNumberFormat="1" applyBorder="1" applyAlignment="1">
      <alignment horizontal="right" vertical="center"/>
    </xf>
    <xf numFmtId="0" fontId="2" fillId="1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75" xfId="0" applyNumberFormat="1" applyFont="1" applyBorder="1" applyAlignment="1">
      <alignment horizontal="left" vertical="center" wrapText="1"/>
    </xf>
    <xf numFmtId="176" fontId="0" fillId="0" borderId="76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77" xfId="0" applyNumberFormat="1" applyBorder="1" applyAlignment="1">
      <alignment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76" fontId="0" fillId="1" borderId="11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vertical="center" wrapText="1"/>
    </xf>
    <xf numFmtId="0" fontId="8" fillId="0" borderId="80" xfId="0" applyFont="1" applyFill="1" applyBorder="1" applyAlignment="1">
      <alignment vertical="center" wrapText="1"/>
    </xf>
    <xf numFmtId="176" fontId="0" fillId="1" borderId="81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76" fontId="0" fillId="0" borderId="86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81" fontId="0" fillId="0" borderId="74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9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vertical="center" wrapText="1"/>
    </xf>
    <xf numFmtId="0" fontId="0" fillId="0" borderId="93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76" fontId="0" fillId="0" borderId="99" xfId="0" applyNumberFormat="1" applyFont="1" applyBorder="1" applyAlignment="1">
      <alignment horizontal="left" vertical="center" wrapText="1"/>
    </xf>
    <xf numFmtId="0" fontId="0" fillId="0" borderId="10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0" fillId="0" borderId="6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7"/>
  <sheetViews>
    <sheetView showGridLines="0" tabSelected="1"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3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75390625" style="1" customWidth="1"/>
    <col min="10" max="10" width="8.375" style="1" customWidth="1"/>
    <col min="11" max="11" width="13.625" style="1" customWidth="1"/>
    <col min="12" max="12" width="0.875" style="28" customWidth="1"/>
    <col min="13" max="13" width="11.375" style="28" customWidth="1"/>
    <col min="14" max="14" width="11.50390625" style="28" customWidth="1"/>
    <col min="15" max="17" width="11.75390625" style="28" customWidth="1"/>
    <col min="18" max="31" width="9.00390625" style="28" customWidth="1"/>
    <col min="32" max="16384" width="9.00390625" style="1" customWidth="1"/>
  </cols>
  <sheetData>
    <row r="1" spans="3:10" ht="24">
      <c r="C1" s="186" t="s">
        <v>39</v>
      </c>
      <c r="D1" s="186"/>
      <c r="E1" s="186"/>
      <c r="F1" s="186"/>
      <c r="G1" s="186"/>
      <c r="H1" s="186"/>
      <c r="I1" s="186"/>
      <c r="J1" s="186"/>
    </row>
    <row r="2" ht="30" customHeight="1"/>
    <row r="3" spans="8:12" ht="18.75" customHeight="1" thickBot="1">
      <c r="H3" s="9" t="s">
        <v>7</v>
      </c>
      <c r="I3" s="143" t="s">
        <v>40</v>
      </c>
      <c r="J3" s="143"/>
      <c r="K3" s="143"/>
      <c r="L3" s="29"/>
    </row>
    <row r="4" spans="8:9" ht="33.75" customHeight="1">
      <c r="H4" s="7"/>
      <c r="I4" s="7"/>
    </row>
    <row r="5" spans="2:15" ht="18.75">
      <c r="B5" s="10" t="s">
        <v>28</v>
      </c>
      <c r="J5" t="s">
        <v>25</v>
      </c>
      <c r="K5"/>
      <c r="L5" s="27"/>
      <c r="M5" s="27"/>
      <c r="N5" s="27"/>
      <c r="O5" s="27"/>
    </row>
    <row r="6" spans="2:15" ht="7.5" customHeight="1">
      <c r="B6" s="2"/>
      <c r="I6"/>
      <c r="J6"/>
      <c r="K6"/>
      <c r="L6" s="27"/>
      <c r="M6" s="27"/>
      <c r="N6" s="27"/>
      <c r="O6" s="27"/>
    </row>
    <row r="7" spans="2:31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34</v>
      </c>
      <c r="I7" s="160" t="s">
        <v>16</v>
      </c>
      <c r="J7" s="161"/>
      <c r="K7" s="8"/>
      <c r="L7" s="30"/>
      <c r="M7" s="27"/>
      <c r="N7" s="27"/>
      <c r="O7" s="27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2:15" ht="48" customHeight="1" thickTop="1">
      <c r="B8" s="82" t="s">
        <v>0</v>
      </c>
      <c r="C8" s="69">
        <v>92858</v>
      </c>
      <c r="D8" s="58">
        <v>92278</v>
      </c>
      <c r="E8" s="70">
        <f>C8-D8</f>
        <v>580</v>
      </c>
      <c r="F8" s="58">
        <v>449</v>
      </c>
      <c r="G8" s="71">
        <v>59880</v>
      </c>
      <c r="H8" s="71">
        <v>237</v>
      </c>
      <c r="I8" s="190" t="s">
        <v>85</v>
      </c>
      <c r="J8" s="191"/>
      <c r="K8" s="8"/>
      <c r="L8" s="30"/>
      <c r="M8" s="27"/>
      <c r="N8" s="27"/>
      <c r="O8" s="27"/>
    </row>
    <row r="9" spans="2:15" ht="33" customHeight="1">
      <c r="B9" s="82" t="s">
        <v>41</v>
      </c>
      <c r="C9" s="69">
        <f>(408692)/1000</f>
        <v>408.692</v>
      </c>
      <c r="D9" s="52">
        <f>(408692)/1000</f>
        <v>408.692</v>
      </c>
      <c r="E9" s="52">
        <v>0</v>
      </c>
      <c r="F9" s="58">
        <v>0</v>
      </c>
      <c r="G9" s="71">
        <v>280</v>
      </c>
      <c r="H9" s="71">
        <v>99</v>
      </c>
      <c r="I9" s="192" t="s">
        <v>44</v>
      </c>
      <c r="J9" s="193"/>
      <c r="K9" s="8"/>
      <c r="L9" s="30"/>
      <c r="M9" s="27"/>
      <c r="N9" s="27"/>
      <c r="O9" s="27"/>
    </row>
    <row r="10" spans="2:15" ht="48" customHeight="1">
      <c r="B10" s="84" t="s">
        <v>42</v>
      </c>
      <c r="C10" s="72">
        <f>(71250)/1000</f>
        <v>71.25</v>
      </c>
      <c r="D10" s="73">
        <f>(10781)/1000</f>
        <v>10.781</v>
      </c>
      <c r="E10" s="49">
        <f>C10-D10</f>
        <v>60.469</v>
      </c>
      <c r="F10" s="73">
        <v>60</v>
      </c>
      <c r="G10" s="74">
        <v>245</v>
      </c>
      <c r="H10" s="74">
        <v>1</v>
      </c>
      <c r="I10" s="194"/>
      <c r="J10" s="195"/>
      <c r="K10" s="8"/>
      <c r="L10" s="30"/>
      <c r="M10" s="27"/>
      <c r="N10" s="27"/>
      <c r="O10" s="27"/>
    </row>
    <row r="11" spans="2:15" ht="33" customHeight="1">
      <c r="B11" s="84" t="s">
        <v>43</v>
      </c>
      <c r="C11" s="59">
        <f>(182802)/1000</f>
        <v>182.802</v>
      </c>
      <c r="D11" s="49">
        <f>(20563)/1000</f>
        <v>20.563</v>
      </c>
      <c r="E11" s="49">
        <f>C11-D11</f>
        <v>162.239</v>
      </c>
      <c r="F11" s="49">
        <v>162</v>
      </c>
      <c r="G11" s="64">
        <v>0</v>
      </c>
      <c r="H11" s="64">
        <v>0</v>
      </c>
      <c r="I11" s="187"/>
      <c r="J11" s="169"/>
      <c r="K11" s="8"/>
      <c r="L11" s="30"/>
      <c r="M11" s="27"/>
      <c r="N11" s="27"/>
      <c r="O11" s="27"/>
    </row>
    <row r="12" spans="2:15" ht="33" customHeight="1" thickBot="1">
      <c r="B12" s="88" t="s">
        <v>51</v>
      </c>
      <c r="C12" s="75">
        <v>6095</v>
      </c>
      <c r="D12" s="76">
        <v>124</v>
      </c>
      <c r="E12" s="77">
        <f>C12-D12</f>
        <v>5971</v>
      </c>
      <c r="F12" s="76">
        <v>5971</v>
      </c>
      <c r="G12" s="76">
        <v>0</v>
      </c>
      <c r="H12" s="76">
        <v>0</v>
      </c>
      <c r="I12" s="196"/>
      <c r="J12" s="197"/>
      <c r="K12" s="8"/>
      <c r="L12" s="30"/>
      <c r="M12" s="27"/>
      <c r="N12" s="27"/>
      <c r="O12" s="27"/>
    </row>
    <row r="13" spans="2:15" ht="48" customHeight="1" thickTop="1">
      <c r="B13" s="89" t="s">
        <v>17</v>
      </c>
      <c r="C13" s="78">
        <v>93155</v>
      </c>
      <c r="D13" s="79">
        <v>92352</v>
      </c>
      <c r="E13" s="79">
        <f>SUM(E8:E11)</f>
        <v>802.7080000000001</v>
      </c>
      <c r="F13" s="79">
        <v>559</v>
      </c>
      <c r="G13" s="79">
        <v>60700</v>
      </c>
      <c r="H13" s="80">
        <f>(59045+43284)/1000</f>
        <v>102.329</v>
      </c>
      <c r="I13" s="188" t="s">
        <v>86</v>
      </c>
      <c r="J13" s="189"/>
      <c r="K13" s="14"/>
      <c r="L13" s="30"/>
      <c r="M13" s="27"/>
      <c r="N13" s="27"/>
      <c r="O13" s="27"/>
    </row>
    <row r="14" spans="2:15" ht="21" customHeight="1">
      <c r="B14" s="15" t="s">
        <v>72</v>
      </c>
      <c r="C14" s="17"/>
      <c r="D14" s="17"/>
      <c r="E14" s="17"/>
      <c r="F14" s="17"/>
      <c r="G14" s="17"/>
      <c r="H14" s="19"/>
      <c r="I14" s="18"/>
      <c r="J14" s="18"/>
      <c r="K14"/>
      <c r="L14" s="27"/>
      <c r="M14" s="27"/>
      <c r="N14" s="27"/>
      <c r="O14" s="27"/>
    </row>
    <row r="15" spans="2:15" ht="31.5" customHeight="1">
      <c r="B15" s="156" t="s">
        <v>73</v>
      </c>
      <c r="C15" s="156"/>
      <c r="D15" s="156"/>
      <c r="E15" s="156"/>
      <c r="F15" s="156"/>
      <c r="G15" s="156"/>
      <c r="H15" s="156"/>
      <c r="I15" s="156"/>
      <c r="J15" s="156"/>
      <c r="K15"/>
      <c r="L15" s="27"/>
      <c r="M15" s="27"/>
      <c r="N15" s="27"/>
      <c r="O15" s="27"/>
    </row>
    <row r="16" spans="2:15" ht="31.5" customHeight="1">
      <c r="B16" s="156" t="s">
        <v>74</v>
      </c>
      <c r="C16" s="156"/>
      <c r="D16" s="156"/>
      <c r="E16" s="156"/>
      <c r="F16" s="156"/>
      <c r="G16" s="156"/>
      <c r="H16" s="156"/>
      <c r="I16" s="156"/>
      <c r="J16" s="156"/>
      <c r="K16"/>
      <c r="L16" s="27"/>
      <c r="M16" s="27"/>
      <c r="N16" s="27"/>
      <c r="O16" s="27"/>
    </row>
    <row r="17" spans="2:15" ht="22.5" customHeight="1">
      <c r="B17" s="7"/>
      <c r="C17" s="7"/>
      <c r="D17" s="7"/>
      <c r="E17" s="7"/>
      <c r="F17" s="7"/>
      <c r="G17" s="7"/>
      <c r="H17" s="7"/>
      <c r="I17"/>
      <c r="J17"/>
      <c r="K17"/>
      <c r="L17" s="27"/>
      <c r="M17" s="27"/>
      <c r="N17" s="27"/>
      <c r="O17" s="27"/>
    </row>
    <row r="18" spans="2:15" ht="22.5" customHeight="1">
      <c r="B18" s="142"/>
      <c r="C18" s="17"/>
      <c r="D18" s="17"/>
      <c r="E18" s="17"/>
      <c r="F18" s="17"/>
      <c r="G18" s="17"/>
      <c r="H18" s="19"/>
      <c r="I18" s="18"/>
      <c r="J18" s="18"/>
      <c r="K18"/>
      <c r="L18" s="27"/>
      <c r="M18" s="27"/>
      <c r="N18" s="27"/>
      <c r="O18" s="27"/>
    </row>
    <row r="19" spans="2:15" ht="18.75">
      <c r="B19" s="10" t="s">
        <v>18</v>
      </c>
      <c r="J19" t="s">
        <v>25</v>
      </c>
      <c r="K19"/>
      <c r="L19" s="27"/>
      <c r="M19" s="27"/>
      <c r="N19" s="27"/>
      <c r="O19" s="27"/>
    </row>
    <row r="20" spans="2:15" ht="7.5" customHeight="1">
      <c r="B20" s="2"/>
      <c r="I20"/>
      <c r="J20"/>
      <c r="K20"/>
      <c r="L20" s="27"/>
      <c r="M20" s="27"/>
      <c r="N20" s="27"/>
      <c r="O20" s="27"/>
    </row>
    <row r="21" spans="2:31" s="6" customFormat="1" ht="29.25" customHeight="1" thickBot="1">
      <c r="B21" s="3"/>
      <c r="C21" s="4" t="s">
        <v>8</v>
      </c>
      <c r="D21" s="5" t="s">
        <v>9</v>
      </c>
      <c r="E21" s="5" t="s">
        <v>10</v>
      </c>
      <c r="F21" s="5" t="s">
        <v>11</v>
      </c>
      <c r="G21" s="5" t="s">
        <v>6</v>
      </c>
      <c r="H21" s="5" t="s">
        <v>34</v>
      </c>
      <c r="I21" s="164" t="s">
        <v>16</v>
      </c>
      <c r="J21" s="165"/>
      <c r="K21" s="8"/>
      <c r="L21" s="30"/>
      <c r="M21" s="27"/>
      <c r="N21" s="27"/>
      <c r="O21" s="27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</row>
    <row r="22" spans="2:15" ht="22.5" customHeight="1" thickTop="1">
      <c r="B22" s="82" t="s">
        <v>59</v>
      </c>
      <c r="C22" s="90">
        <v>6812</v>
      </c>
      <c r="D22" s="91">
        <v>6686</v>
      </c>
      <c r="E22" s="91">
        <v>126</v>
      </c>
      <c r="F22" s="91" t="s">
        <v>55</v>
      </c>
      <c r="G22" s="91">
        <v>5699</v>
      </c>
      <c r="H22" s="91">
        <v>58</v>
      </c>
      <c r="I22" s="166" t="s">
        <v>27</v>
      </c>
      <c r="J22" s="167"/>
      <c r="K22" s="26"/>
      <c r="L22" s="32"/>
      <c r="M22" s="31"/>
      <c r="N22" s="27"/>
      <c r="O22" s="27"/>
    </row>
    <row r="23" spans="2:15" ht="33" customHeight="1">
      <c r="B23" s="84" t="s">
        <v>46</v>
      </c>
      <c r="C23" s="45">
        <v>3939</v>
      </c>
      <c r="D23" s="47">
        <v>3906</v>
      </c>
      <c r="E23" s="47">
        <v>34</v>
      </c>
      <c r="F23" s="92" t="s">
        <v>60</v>
      </c>
      <c r="G23" s="47">
        <v>159</v>
      </c>
      <c r="H23" s="47">
        <v>316</v>
      </c>
      <c r="I23" s="168" t="s">
        <v>27</v>
      </c>
      <c r="J23" s="169"/>
      <c r="K23" s="41"/>
      <c r="L23" s="31"/>
      <c r="M23" s="27"/>
      <c r="N23" s="27"/>
      <c r="O23" s="27"/>
    </row>
    <row r="24" spans="2:14" ht="16.5" customHeight="1">
      <c r="B24" s="154" t="s">
        <v>48</v>
      </c>
      <c r="C24" s="94" t="s">
        <v>35</v>
      </c>
      <c r="D24" s="95" t="s">
        <v>36</v>
      </c>
      <c r="E24" s="95" t="s">
        <v>37</v>
      </c>
      <c r="F24" s="95" t="s">
        <v>38</v>
      </c>
      <c r="G24" s="146">
        <f>G26+G28</f>
        <v>81864</v>
      </c>
      <c r="H24" s="146">
        <f>H26+H28</f>
        <v>4600</v>
      </c>
      <c r="I24" s="144"/>
      <c r="J24" s="145"/>
      <c r="K24" s="30"/>
      <c r="L24"/>
      <c r="M24" s="27"/>
      <c r="N24" s="27"/>
    </row>
    <row r="25" spans="2:14" ht="16.5" customHeight="1">
      <c r="B25" s="155"/>
      <c r="C25" s="121">
        <f>C27+C29</f>
        <v>12192</v>
      </c>
      <c r="D25" s="122">
        <f>D27+D29</f>
        <v>12132</v>
      </c>
      <c r="E25" s="122">
        <f>E27+E29</f>
        <v>191</v>
      </c>
      <c r="F25" s="122">
        <f>F27+F29</f>
        <v>66</v>
      </c>
      <c r="G25" s="147"/>
      <c r="H25" s="147"/>
      <c r="I25" s="144"/>
      <c r="J25" s="145"/>
      <c r="K25" s="40"/>
      <c r="L25"/>
      <c r="M25" s="27"/>
      <c r="N25" s="27"/>
    </row>
    <row r="26" spans="2:14" ht="16.5" customHeight="1">
      <c r="B26" s="154" t="s">
        <v>70</v>
      </c>
      <c r="C26" s="94" t="s">
        <v>35</v>
      </c>
      <c r="D26" s="95" t="s">
        <v>36</v>
      </c>
      <c r="E26" s="95" t="s">
        <v>37</v>
      </c>
      <c r="F26" s="95" t="s">
        <v>38</v>
      </c>
      <c r="G26" s="170">
        <v>80907</v>
      </c>
      <c r="H26" s="170">
        <v>4537</v>
      </c>
      <c r="I26" s="96"/>
      <c r="J26" s="97"/>
      <c r="K26" s="30"/>
      <c r="L26"/>
      <c r="M26" s="27"/>
      <c r="N26" s="27"/>
    </row>
    <row r="27" spans="2:14" ht="16.5" customHeight="1">
      <c r="B27" s="185"/>
      <c r="C27" s="98">
        <v>12120</v>
      </c>
      <c r="D27" s="99">
        <v>12060</v>
      </c>
      <c r="E27" s="99">
        <v>191</v>
      </c>
      <c r="F27" s="99">
        <v>66</v>
      </c>
      <c r="G27" s="171"/>
      <c r="H27" s="171"/>
      <c r="I27" s="100"/>
      <c r="J27" s="93"/>
      <c r="K27" s="30"/>
      <c r="L27"/>
      <c r="M27" s="27"/>
      <c r="N27" s="27"/>
    </row>
    <row r="28" spans="2:14" ht="24" customHeight="1">
      <c r="B28" s="154" t="s">
        <v>71</v>
      </c>
      <c r="C28" s="101" t="s">
        <v>35</v>
      </c>
      <c r="D28" s="102" t="s">
        <v>36</v>
      </c>
      <c r="E28" s="103" t="s">
        <v>37</v>
      </c>
      <c r="F28" s="104" t="s">
        <v>38</v>
      </c>
      <c r="G28" s="198">
        <v>957</v>
      </c>
      <c r="H28" s="198">
        <v>63</v>
      </c>
      <c r="I28" s="105"/>
      <c r="J28" s="106"/>
      <c r="K28" s="30"/>
      <c r="L28"/>
      <c r="M28" s="27"/>
      <c r="N28" s="27"/>
    </row>
    <row r="29" spans="2:14" ht="24" customHeight="1">
      <c r="B29" s="155"/>
      <c r="C29" s="107">
        <v>72</v>
      </c>
      <c r="D29" s="81">
        <v>72</v>
      </c>
      <c r="E29" s="81">
        <v>0</v>
      </c>
      <c r="F29" s="108">
        <v>0</v>
      </c>
      <c r="G29" s="199"/>
      <c r="H29" s="199"/>
      <c r="I29" s="109"/>
      <c r="J29" s="110"/>
      <c r="K29" s="30"/>
      <c r="L29"/>
      <c r="M29" s="27"/>
      <c r="N29" s="27"/>
    </row>
    <row r="30" spans="2:14" ht="16.5" customHeight="1">
      <c r="B30" s="185" t="s">
        <v>45</v>
      </c>
      <c r="C30" s="111" t="s">
        <v>35</v>
      </c>
      <c r="D30" s="112" t="s">
        <v>36</v>
      </c>
      <c r="E30" s="112" t="s">
        <v>37</v>
      </c>
      <c r="F30" s="113" t="s">
        <v>38</v>
      </c>
      <c r="G30" s="152">
        <v>891</v>
      </c>
      <c r="H30" s="152">
        <v>0</v>
      </c>
      <c r="I30" s="200"/>
      <c r="J30" s="201"/>
      <c r="K30" s="14"/>
      <c r="L30"/>
      <c r="M30" s="27"/>
      <c r="N30" s="27"/>
    </row>
    <row r="31" spans="2:14" ht="16.5" customHeight="1">
      <c r="B31" s="155"/>
      <c r="C31" s="65">
        <v>415</v>
      </c>
      <c r="D31" s="66">
        <v>367</v>
      </c>
      <c r="E31" s="66">
        <v>245</v>
      </c>
      <c r="F31" s="67">
        <v>245</v>
      </c>
      <c r="G31" s="153"/>
      <c r="H31" s="153"/>
      <c r="I31" s="202"/>
      <c r="J31" s="203"/>
      <c r="K31" s="8"/>
      <c r="L31"/>
      <c r="M31" s="27"/>
      <c r="N31" s="27"/>
    </row>
    <row r="32" spans="2:14" ht="16.5" customHeight="1">
      <c r="B32" s="154" t="s">
        <v>56</v>
      </c>
      <c r="C32" s="101" t="s">
        <v>35</v>
      </c>
      <c r="D32" s="102" t="s">
        <v>36</v>
      </c>
      <c r="E32" s="114" t="s">
        <v>37</v>
      </c>
      <c r="F32" s="115" t="s">
        <v>38</v>
      </c>
      <c r="G32" s="153">
        <v>0</v>
      </c>
      <c r="H32" s="153">
        <v>2805</v>
      </c>
      <c r="I32" s="172"/>
      <c r="J32" s="173"/>
      <c r="K32" s="30"/>
      <c r="L32"/>
      <c r="M32" s="27"/>
      <c r="N32" s="27"/>
    </row>
    <row r="33" spans="2:14" ht="16.5" customHeight="1">
      <c r="B33" s="155"/>
      <c r="C33" s="116">
        <v>31488</v>
      </c>
      <c r="D33" s="117">
        <v>31103</v>
      </c>
      <c r="E33" s="117">
        <f>C33-D33</f>
        <v>385</v>
      </c>
      <c r="F33" s="118">
        <v>385</v>
      </c>
      <c r="G33" s="153"/>
      <c r="H33" s="153"/>
      <c r="I33" s="174"/>
      <c r="J33" s="175"/>
      <c r="K33" s="40"/>
      <c r="L33"/>
      <c r="M33" s="27"/>
      <c r="N33" s="27"/>
    </row>
    <row r="34" spans="2:14" ht="16.5" customHeight="1">
      <c r="B34" s="154" t="s">
        <v>57</v>
      </c>
      <c r="C34" s="101" t="s">
        <v>35</v>
      </c>
      <c r="D34" s="102" t="s">
        <v>36</v>
      </c>
      <c r="E34" s="114" t="s">
        <v>37</v>
      </c>
      <c r="F34" s="115" t="s">
        <v>38</v>
      </c>
      <c r="G34" s="153">
        <v>0</v>
      </c>
      <c r="H34" s="153">
        <v>2016</v>
      </c>
      <c r="I34" s="172"/>
      <c r="J34" s="173"/>
      <c r="K34" s="30"/>
      <c r="L34"/>
      <c r="M34" s="27"/>
      <c r="N34" s="27"/>
    </row>
    <row r="35" spans="2:14" ht="16.5" customHeight="1">
      <c r="B35" s="155"/>
      <c r="C35" s="116">
        <v>28184</v>
      </c>
      <c r="D35" s="117">
        <v>28315</v>
      </c>
      <c r="E35" s="119">
        <f>C35-D35</f>
        <v>-131</v>
      </c>
      <c r="F35" s="120">
        <v>-131</v>
      </c>
      <c r="G35" s="153"/>
      <c r="H35" s="153"/>
      <c r="I35" s="174"/>
      <c r="J35" s="175"/>
      <c r="K35" s="40"/>
      <c r="L35"/>
      <c r="M35" s="27"/>
      <c r="N35" s="27"/>
    </row>
    <row r="36" spans="2:14" ht="16.5" customHeight="1">
      <c r="B36" s="154" t="s">
        <v>50</v>
      </c>
      <c r="C36" s="101" t="s">
        <v>35</v>
      </c>
      <c r="D36" s="102" t="s">
        <v>36</v>
      </c>
      <c r="E36" s="114" t="s">
        <v>37</v>
      </c>
      <c r="F36" s="115" t="s">
        <v>38</v>
      </c>
      <c r="G36" s="153">
        <v>0</v>
      </c>
      <c r="H36" s="153">
        <v>2126</v>
      </c>
      <c r="I36" s="172"/>
      <c r="J36" s="173"/>
      <c r="K36" s="30"/>
      <c r="L36"/>
      <c r="M36" s="27"/>
      <c r="N36" s="27"/>
    </row>
    <row r="37" spans="2:14" ht="16.5" customHeight="1">
      <c r="B37" s="155"/>
      <c r="C37" s="121">
        <v>14113</v>
      </c>
      <c r="D37" s="122">
        <v>13939</v>
      </c>
      <c r="E37" s="122">
        <f>C37-D37</f>
        <v>174</v>
      </c>
      <c r="F37" s="123">
        <v>174</v>
      </c>
      <c r="G37" s="153"/>
      <c r="H37" s="153"/>
      <c r="I37" s="174"/>
      <c r="J37" s="175"/>
      <c r="K37" s="40"/>
      <c r="L37"/>
      <c r="M37" s="27"/>
      <c r="N37" s="27"/>
    </row>
    <row r="38" spans="2:14" ht="16.5" customHeight="1">
      <c r="B38" s="154" t="s">
        <v>52</v>
      </c>
      <c r="C38" s="124" t="s">
        <v>35</v>
      </c>
      <c r="D38" s="125" t="s">
        <v>36</v>
      </c>
      <c r="E38" s="114" t="s">
        <v>37</v>
      </c>
      <c r="F38" s="126" t="s">
        <v>38</v>
      </c>
      <c r="G38" s="153">
        <v>0</v>
      </c>
      <c r="H38" s="153">
        <v>2</v>
      </c>
      <c r="I38" s="172"/>
      <c r="J38" s="173"/>
      <c r="K38" s="30"/>
      <c r="L38"/>
      <c r="M38" s="27"/>
      <c r="N38" s="27"/>
    </row>
    <row r="39" spans="2:14" ht="16.5" customHeight="1">
      <c r="B39" s="204"/>
      <c r="C39" s="130">
        <v>137</v>
      </c>
      <c r="D39" s="131">
        <v>41</v>
      </c>
      <c r="E39" s="131">
        <f>C39-D39</f>
        <v>96</v>
      </c>
      <c r="F39" s="132">
        <v>96</v>
      </c>
      <c r="G39" s="207"/>
      <c r="H39" s="207"/>
      <c r="I39" s="205"/>
      <c r="J39" s="206"/>
      <c r="K39" s="40"/>
      <c r="L39"/>
      <c r="M39" s="27"/>
      <c r="N39" s="27"/>
    </row>
    <row r="40" spans="2:15" ht="21" customHeight="1">
      <c r="B40" s="157" t="s">
        <v>84</v>
      </c>
      <c r="C40" s="157"/>
      <c r="D40" s="157"/>
      <c r="E40" s="157"/>
      <c r="F40" s="157"/>
      <c r="G40" s="157"/>
      <c r="H40" s="157"/>
      <c r="I40" s="157"/>
      <c r="J40" s="157"/>
      <c r="K40" s="14"/>
      <c r="L40" s="30"/>
      <c r="M40" s="27"/>
      <c r="N40" s="27"/>
      <c r="O40" s="27"/>
    </row>
    <row r="41" spans="2:15" ht="21" customHeight="1">
      <c r="B41" s="15" t="s">
        <v>76</v>
      </c>
      <c r="C41" s="12"/>
      <c r="D41" s="12"/>
      <c r="E41" s="12"/>
      <c r="F41" s="12"/>
      <c r="G41" s="12"/>
      <c r="H41" s="12"/>
      <c r="I41" s="13"/>
      <c r="J41" s="13"/>
      <c r="K41" s="14"/>
      <c r="L41" s="30"/>
      <c r="M41" s="27"/>
      <c r="N41" s="27"/>
      <c r="O41" s="27"/>
    </row>
    <row r="42" spans="2:15" ht="31.5" customHeight="1">
      <c r="B42" s="156" t="s">
        <v>77</v>
      </c>
      <c r="C42" s="156"/>
      <c r="D42" s="156"/>
      <c r="E42" s="156"/>
      <c r="F42" s="156"/>
      <c r="G42" s="156"/>
      <c r="H42" s="156"/>
      <c r="I42" s="156"/>
      <c r="J42" s="156"/>
      <c r="K42"/>
      <c r="L42" s="27"/>
      <c r="M42" s="27"/>
      <c r="N42" s="27"/>
      <c r="O42" s="27"/>
    </row>
    <row r="43" spans="2:15" ht="31.5" customHeight="1">
      <c r="B43" s="156" t="s">
        <v>78</v>
      </c>
      <c r="C43" s="156"/>
      <c r="D43" s="156"/>
      <c r="E43" s="156"/>
      <c r="F43" s="156"/>
      <c r="G43" s="156"/>
      <c r="H43" s="156"/>
      <c r="I43" s="156"/>
      <c r="J43" s="156"/>
      <c r="K43"/>
      <c r="L43" s="27"/>
      <c r="M43" s="27"/>
      <c r="N43" s="27"/>
      <c r="O43" s="27"/>
    </row>
    <row r="44" spans="2:15" ht="22.5" customHeight="1">
      <c r="B44" s="15" t="s">
        <v>75</v>
      </c>
      <c r="C44" s="7"/>
      <c r="D44" s="7"/>
      <c r="E44" s="7"/>
      <c r="F44" s="7"/>
      <c r="G44" s="7"/>
      <c r="H44" s="7"/>
      <c r="I44"/>
      <c r="J44"/>
      <c r="K44"/>
      <c r="L44" s="27"/>
      <c r="M44" s="27"/>
      <c r="N44" s="27"/>
      <c r="O44" s="27"/>
    </row>
    <row r="45" spans="2:15" ht="22.5" customHeight="1">
      <c r="B45" s="7"/>
      <c r="C45" s="7"/>
      <c r="D45" s="7"/>
      <c r="E45" s="7"/>
      <c r="F45" s="7"/>
      <c r="G45" s="7"/>
      <c r="H45" s="7"/>
      <c r="I45"/>
      <c r="J45"/>
      <c r="K45"/>
      <c r="L45" s="27"/>
      <c r="M45" s="27"/>
      <c r="N45" s="27"/>
      <c r="O45" s="27"/>
    </row>
    <row r="46" spans="2:15" ht="22.5" customHeight="1">
      <c r="B46" s="7"/>
      <c r="C46" s="7"/>
      <c r="D46" s="7"/>
      <c r="E46" s="7"/>
      <c r="F46" s="7"/>
      <c r="G46" s="7"/>
      <c r="H46" s="7"/>
      <c r="I46"/>
      <c r="J46"/>
      <c r="K46"/>
      <c r="L46" s="27"/>
      <c r="M46" s="27"/>
      <c r="N46" s="27"/>
      <c r="O46" s="27"/>
    </row>
    <row r="47" spans="2:15" ht="18.75">
      <c r="B47" s="10" t="s">
        <v>20</v>
      </c>
      <c r="J47" t="s">
        <v>26</v>
      </c>
      <c r="K47"/>
      <c r="L47" s="27"/>
      <c r="M47" s="27"/>
      <c r="N47" s="27"/>
      <c r="O47" s="27"/>
    </row>
    <row r="48" spans="2:15" ht="7.5" customHeight="1">
      <c r="B48" s="2"/>
      <c r="I48"/>
      <c r="J48"/>
      <c r="K48"/>
      <c r="L48" s="27"/>
      <c r="M48" s="27"/>
      <c r="N48" s="27"/>
      <c r="O48" s="27"/>
    </row>
    <row r="49" spans="2:31" s="6" customFormat="1" ht="29.25" customHeight="1" thickBot="1">
      <c r="B49" s="3"/>
      <c r="C49" s="4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23</v>
      </c>
      <c r="I49" s="160" t="s">
        <v>16</v>
      </c>
      <c r="J49" s="161"/>
      <c r="K49" s="8"/>
      <c r="L49" s="30"/>
      <c r="M49" s="27"/>
      <c r="N49" s="27"/>
      <c r="O49" s="27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</row>
    <row r="50" spans="2:15" ht="33" customHeight="1" thickTop="1">
      <c r="B50" s="86" t="s">
        <v>54</v>
      </c>
      <c r="C50" s="69">
        <v>165</v>
      </c>
      <c r="D50" s="58">
        <v>134</v>
      </c>
      <c r="E50" s="58">
        <f>C50-D50</f>
        <v>31</v>
      </c>
      <c r="F50" s="63">
        <v>25</v>
      </c>
      <c r="G50" s="137">
        <v>0</v>
      </c>
      <c r="H50" s="140">
        <v>16.4</v>
      </c>
      <c r="I50" s="162"/>
      <c r="J50" s="163"/>
      <c r="K50" s="8"/>
      <c r="L50" s="30"/>
      <c r="M50" s="27"/>
      <c r="N50" s="27"/>
      <c r="O50" s="27"/>
    </row>
    <row r="51" spans="2:15" ht="48" customHeight="1">
      <c r="B51" s="84" t="s">
        <v>47</v>
      </c>
      <c r="C51" s="68">
        <v>4539</v>
      </c>
      <c r="D51" s="49">
        <v>4536</v>
      </c>
      <c r="E51" s="49">
        <v>205</v>
      </c>
      <c r="F51" s="49">
        <v>205</v>
      </c>
      <c r="G51" s="49">
        <v>0</v>
      </c>
      <c r="H51" s="141">
        <v>31</v>
      </c>
      <c r="I51" s="23"/>
      <c r="J51" s="22"/>
      <c r="K51" s="8"/>
      <c r="L51" s="30"/>
      <c r="M51" s="27"/>
      <c r="N51" s="27"/>
      <c r="O51" s="27"/>
    </row>
    <row r="52" spans="2:15" ht="33" customHeight="1">
      <c r="B52" s="87" t="s">
        <v>53</v>
      </c>
      <c r="C52" s="138">
        <v>76507</v>
      </c>
      <c r="D52" s="129">
        <v>75752</v>
      </c>
      <c r="E52" s="129">
        <v>756</v>
      </c>
      <c r="F52" s="129">
        <v>756</v>
      </c>
      <c r="G52" s="129">
        <v>0</v>
      </c>
      <c r="H52" s="139" t="s">
        <v>58</v>
      </c>
      <c r="I52" s="158"/>
      <c r="J52" s="159"/>
      <c r="K52" s="8"/>
      <c r="L52" s="30"/>
      <c r="M52" s="27"/>
      <c r="N52" s="27"/>
      <c r="O52" s="27"/>
    </row>
    <row r="53" spans="2:15" ht="21" customHeight="1">
      <c r="B53" s="157" t="s">
        <v>79</v>
      </c>
      <c r="C53" s="157"/>
      <c r="D53" s="157"/>
      <c r="E53" s="157"/>
      <c r="F53" s="157"/>
      <c r="G53" s="157"/>
      <c r="H53" s="157"/>
      <c r="I53" s="157"/>
      <c r="J53" s="157"/>
      <c r="K53" s="14"/>
      <c r="L53" s="30"/>
      <c r="M53" s="27"/>
      <c r="N53" s="27"/>
      <c r="O53" s="27"/>
    </row>
    <row r="54" spans="2:15" ht="31.5" customHeight="1">
      <c r="B54" s="156" t="s">
        <v>83</v>
      </c>
      <c r="C54" s="156"/>
      <c r="D54" s="156"/>
      <c r="E54" s="156"/>
      <c r="F54" s="156"/>
      <c r="G54" s="156"/>
      <c r="H54" s="156"/>
      <c r="I54" s="156"/>
      <c r="J54" s="156"/>
      <c r="K54" s="14"/>
      <c r="L54" s="30"/>
      <c r="M54" s="27"/>
      <c r="N54" s="27"/>
      <c r="O54" s="27"/>
    </row>
    <row r="55" spans="2:15" ht="31.5" customHeight="1">
      <c r="B55" s="156" t="s">
        <v>80</v>
      </c>
      <c r="C55" s="156"/>
      <c r="D55" s="156"/>
      <c r="E55" s="156"/>
      <c r="F55" s="156"/>
      <c r="G55" s="156"/>
      <c r="H55" s="156"/>
      <c r="I55" s="156"/>
      <c r="J55" s="156"/>
      <c r="K55"/>
      <c r="L55" s="27"/>
      <c r="M55" s="27"/>
      <c r="N55" s="27"/>
      <c r="O55" s="27"/>
    </row>
    <row r="56" spans="2:15" ht="22.5" customHeight="1">
      <c r="B56" s="135"/>
      <c r="C56" s="136"/>
      <c r="D56" s="136"/>
      <c r="E56" s="136"/>
      <c r="F56" s="136"/>
      <c r="G56" s="136"/>
      <c r="H56" s="136"/>
      <c r="I56" s="27"/>
      <c r="J56"/>
      <c r="K56"/>
      <c r="L56" s="27"/>
      <c r="M56" s="27"/>
      <c r="N56" s="27"/>
      <c r="O56" s="27"/>
    </row>
    <row r="57" spans="2:15" ht="22.5" customHeight="1">
      <c r="B57" s="135"/>
      <c r="C57" s="136"/>
      <c r="D57" s="136"/>
      <c r="E57" s="136"/>
      <c r="F57" s="136"/>
      <c r="G57" s="136"/>
      <c r="H57" s="136"/>
      <c r="I57" s="27"/>
      <c r="J57"/>
      <c r="K57"/>
      <c r="L57" s="27"/>
      <c r="M57" s="27"/>
      <c r="N57" s="27"/>
      <c r="O57" s="27"/>
    </row>
    <row r="58" spans="2:15" ht="18.75">
      <c r="B58" s="10" t="s">
        <v>21</v>
      </c>
      <c r="J58"/>
      <c r="K58" t="s">
        <v>25</v>
      </c>
      <c r="L58" s="33"/>
      <c r="M58" s="27"/>
      <c r="N58" s="27"/>
      <c r="O58" s="27"/>
    </row>
    <row r="59" spans="2:15" ht="7.5" customHeight="1">
      <c r="B59" s="2"/>
      <c r="J59"/>
      <c r="K59"/>
      <c r="L59" s="27"/>
      <c r="M59" s="27"/>
      <c r="N59" s="27"/>
      <c r="O59" s="27"/>
    </row>
    <row r="60" spans="2:31" s="6" customFormat="1" ht="48.75" customHeight="1" thickBot="1">
      <c r="B60" s="3"/>
      <c r="C60" s="20" t="s">
        <v>29</v>
      </c>
      <c r="D60" s="21" t="s">
        <v>30</v>
      </c>
      <c r="E60" s="21" t="s">
        <v>31</v>
      </c>
      <c r="F60" s="21" t="s">
        <v>32</v>
      </c>
      <c r="G60" s="21" t="s">
        <v>33</v>
      </c>
      <c r="H60" s="24" t="s">
        <v>1</v>
      </c>
      <c r="I60" s="177" t="s">
        <v>19</v>
      </c>
      <c r="J60" s="178"/>
      <c r="K60" s="25" t="s">
        <v>16</v>
      </c>
      <c r="L60" s="36"/>
      <c r="M60" s="30"/>
      <c r="N60" s="27"/>
      <c r="O60" s="27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</row>
    <row r="61" spans="2:15" ht="33" customHeight="1" thickTop="1">
      <c r="B61" s="82" t="s">
        <v>49</v>
      </c>
      <c r="C61" s="42">
        <v>-2543</v>
      </c>
      <c r="D61" s="43">
        <v>297145</v>
      </c>
      <c r="E61" s="44">
        <v>5000</v>
      </c>
      <c r="F61" s="43">
        <v>0</v>
      </c>
      <c r="G61" s="43">
        <v>2019967</v>
      </c>
      <c r="H61" s="128">
        <v>102</v>
      </c>
      <c r="I61" s="179">
        <v>0</v>
      </c>
      <c r="J61" s="179"/>
      <c r="K61" s="34"/>
      <c r="L61" s="37"/>
      <c r="M61" s="30"/>
      <c r="N61" s="27"/>
      <c r="O61" s="27"/>
    </row>
    <row r="62" spans="2:15" ht="33" customHeight="1">
      <c r="B62" s="83" t="s">
        <v>63</v>
      </c>
      <c r="C62" s="45">
        <v>0</v>
      </c>
      <c r="D62" s="46">
        <v>18000</v>
      </c>
      <c r="E62" s="47">
        <v>8000</v>
      </c>
      <c r="F62" s="47">
        <v>11349</v>
      </c>
      <c r="G62" s="47">
        <v>0</v>
      </c>
      <c r="H62" s="47">
        <v>0</v>
      </c>
      <c r="I62" s="151">
        <v>0</v>
      </c>
      <c r="J62" s="151"/>
      <c r="K62" s="35" t="s">
        <v>61</v>
      </c>
      <c r="L62" s="38"/>
      <c r="M62" s="30"/>
      <c r="N62" s="27"/>
      <c r="O62" s="27"/>
    </row>
    <row r="63" spans="2:15" ht="33" customHeight="1">
      <c r="B63" s="84" t="s">
        <v>64</v>
      </c>
      <c r="C63" s="48">
        <v>-1362</v>
      </c>
      <c r="D63" s="49">
        <v>201906</v>
      </c>
      <c r="E63" s="50">
        <v>200000</v>
      </c>
      <c r="F63" s="49">
        <v>15362</v>
      </c>
      <c r="G63" s="49">
        <v>0</v>
      </c>
      <c r="H63" s="49">
        <v>0</v>
      </c>
      <c r="I63" s="180">
        <v>0</v>
      </c>
      <c r="J63" s="180"/>
      <c r="K63" s="35" t="s">
        <v>61</v>
      </c>
      <c r="L63" s="37"/>
      <c r="M63" s="30"/>
      <c r="N63" s="27"/>
      <c r="O63" s="27"/>
    </row>
    <row r="64" spans="2:15" ht="33" customHeight="1">
      <c r="B64" s="83" t="s">
        <v>68</v>
      </c>
      <c r="C64" s="56">
        <v>-675</v>
      </c>
      <c r="D64" s="57">
        <v>606378</v>
      </c>
      <c r="E64" s="53">
        <v>509504</v>
      </c>
      <c r="F64" s="52">
        <v>36061</v>
      </c>
      <c r="G64" s="52">
        <v>0</v>
      </c>
      <c r="H64" s="52">
        <v>0</v>
      </c>
      <c r="I64" s="184">
        <v>0</v>
      </c>
      <c r="J64" s="148"/>
      <c r="K64" s="35" t="s">
        <v>61</v>
      </c>
      <c r="L64" s="37"/>
      <c r="M64" s="30"/>
      <c r="N64" s="27"/>
      <c r="O64" s="27"/>
    </row>
    <row r="65" spans="2:15" ht="48" customHeight="1">
      <c r="B65" s="82" t="s">
        <v>66</v>
      </c>
      <c r="C65" s="54">
        <v>11810</v>
      </c>
      <c r="D65" s="53">
        <v>1533247</v>
      </c>
      <c r="E65" s="53">
        <v>18913</v>
      </c>
      <c r="F65" s="53">
        <v>436718</v>
      </c>
      <c r="G65" s="53">
        <v>450000</v>
      </c>
      <c r="H65" s="50">
        <v>0</v>
      </c>
      <c r="I65" s="183">
        <v>84</v>
      </c>
      <c r="J65" s="183"/>
      <c r="K65" s="35" t="s">
        <v>61</v>
      </c>
      <c r="L65" s="37"/>
      <c r="M65" s="134"/>
      <c r="N65" s="31"/>
      <c r="O65" s="27"/>
    </row>
    <row r="66" spans="2:15" ht="33" customHeight="1">
      <c r="B66" s="84" t="s">
        <v>65</v>
      </c>
      <c r="C66" s="51">
        <v>598</v>
      </c>
      <c r="D66" s="52">
        <v>43774</v>
      </c>
      <c r="E66" s="53">
        <v>36800</v>
      </c>
      <c r="F66" s="52">
        <v>4344</v>
      </c>
      <c r="G66" s="52">
        <v>0</v>
      </c>
      <c r="H66" s="52">
        <v>0</v>
      </c>
      <c r="I66" s="181">
        <v>0</v>
      </c>
      <c r="J66" s="181"/>
      <c r="K66" s="35" t="s">
        <v>61</v>
      </c>
      <c r="L66" s="37"/>
      <c r="M66" s="30"/>
      <c r="N66" s="27"/>
      <c r="O66" s="27"/>
    </row>
    <row r="67" spans="2:15" ht="33" customHeight="1">
      <c r="B67" s="82" t="s">
        <v>67</v>
      </c>
      <c r="C67" s="55">
        <v>-223</v>
      </c>
      <c r="D67" s="50">
        <v>200467</v>
      </c>
      <c r="E67" s="50">
        <v>200000</v>
      </c>
      <c r="F67" s="50">
        <v>28839</v>
      </c>
      <c r="G67" s="50">
        <v>0</v>
      </c>
      <c r="H67" s="50">
        <v>0</v>
      </c>
      <c r="I67" s="180">
        <v>0</v>
      </c>
      <c r="J67" s="180"/>
      <c r="K67" s="35" t="s">
        <v>61</v>
      </c>
      <c r="L67" s="37"/>
      <c r="M67" s="30"/>
      <c r="N67" s="27"/>
      <c r="O67" s="27"/>
    </row>
    <row r="68" spans="2:15" ht="21" customHeight="1">
      <c r="B68" s="85" t="s">
        <v>69</v>
      </c>
      <c r="C68" s="60">
        <v>14943</v>
      </c>
      <c r="D68" s="61">
        <v>277654</v>
      </c>
      <c r="E68" s="61">
        <v>110000</v>
      </c>
      <c r="F68" s="62">
        <v>0</v>
      </c>
      <c r="G68" s="62">
        <v>0</v>
      </c>
      <c r="H68" s="62">
        <v>0</v>
      </c>
      <c r="I68" s="182">
        <v>0</v>
      </c>
      <c r="J68" s="182"/>
      <c r="K68" s="127" t="s">
        <v>62</v>
      </c>
      <c r="L68" s="39"/>
      <c r="M68" s="31"/>
      <c r="N68" s="27"/>
      <c r="O68" s="27"/>
    </row>
    <row r="69" spans="2:15" ht="21" customHeight="1">
      <c r="B69" s="16" t="s">
        <v>82</v>
      </c>
      <c r="J69"/>
      <c r="K69"/>
      <c r="L69" s="27"/>
      <c r="M69" s="27"/>
      <c r="N69" s="27"/>
      <c r="O69" s="27"/>
    </row>
    <row r="70" ht="26.25" customHeight="1">
      <c r="B70" s="15" t="s">
        <v>81</v>
      </c>
    </row>
    <row r="71" ht="26.25" customHeight="1"/>
    <row r="72" ht="26.25" customHeight="1"/>
    <row r="73" spans="2:15" ht="18.75">
      <c r="B73" s="11" t="s">
        <v>22</v>
      </c>
      <c r="J73"/>
      <c r="K73"/>
      <c r="L73" s="27"/>
      <c r="M73" s="27"/>
      <c r="N73" s="27"/>
      <c r="O73" s="27"/>
    </row>
    <row r="74" ht="7.5" customHeight="1"/>
    <row r="75" spans="2:9" ht="37.5" customHeight="1">
      <c r="B75" s="149" t="s">
        <v>12</v>
      </c>
      <c r="C75" s="149"/>
      <c r="D75" s="150">
        <v>0.77</v>
      </c>
      <c r="E75" s="150"/>
      <c r="F75" s="149" t="s">
        <v>14</v>
      </c>
      <c r="G75" s="149"/>
      <c r="H75" s="176">
        <v>0.009</v>
      </c>
      <c r="I75" s="176"/>
    </row>
    <row r="76" spans="2:9" ht="37.5" customHeight="1">
      <c r="B76" s="149" t="s">
        <v>13</v>
      </c>
      <c r="C76" s="149"/>
      <c r="D76" s="176">
        <v>0.077</v>
      </c>
      <c r="E76" s="176"/>
      <c r="F76" s="149" t="s">
        <v>15</v>
      </c>
      <c r="G76" s="149"/>
      <c r="H76" s="176">
        <v>0.899</v>
      </c>
      <c r="I76" s="176"/>
    </row>
    <row r="77" spans="2:15" ht="21" customHeight="1">
      <c r="B77" s="16" t="s">
        <v>24</v>
      </c>
      <c r="J77"/>
      <c r="K77"/>
      <c r="L77" s="27"/>
      <c r="M77" s="27"/>
      <c r="N77" s="27"/>
      <c r="O77" s="27"/>
    </row>
  </sheetData>
  <mergeCells count="70">
    <mergeCell ref="B34:B35"/>
    <mergeCell ref="B30:B31"/>
    <mergeCell ref="B38:B39"/>
    <mergeCell ref="I36:J37"/>
    <mergeCell ref="I38:J39"/>
    <mergeCell ref="G38:G39"/>
    <mergeCell ref="G36:G37"/>
    <mergeCell ref="H38:H39"/>
    <mergeCell ref="H36:H37"/>
    <mergeCell ref="B36:B37"/>
    <mergeCell ref="I34:J35"/>
    <mergeCell ref="G32:G33"/>
    <mergeCell ref="G34:G35"/>
    <mergeCell ref="H34:H35"/>
    <mergeCell ref="H32:H33"/>
    <mergeCell ref="G28:G29"/>
    <mergeCell ref="H28:H29"/>
    <mergeCell ref="B32:B33"/>
    <mergeCell ref="I30:J31"/>
    <mergeCell ref="C1:J1"/>
    <mergeCell ref="I11:J11"/>
    <mergeCell ref="I13:J13"/>
    <mergeCell ref="I7:J7"/>
    <mergeCell ref="I8:J8"/>
    <mergeCell ref="I9:J9"/>
    <mergeCell ref="I10:J10"/>
    <mergeCell ref="I12:J12"/>
    <mergeCell ref="I62:J62"/>
    <mergeCell ref="G30:G31"/>
    <mergeCell ref="B24:B25"/>
    <mergeCell ref="I3:K3"/>
    <mergeCell ref="I24:J25"/>
    <mergeCell ref="H30:H31"/>
    <mergeCell ref="G24:G25"/>
    <mergeCell ref="H24:H25"/>
    <mergeCell ref="B26:B27"/>
    <mergeCell ref="B28:B29"/>
    <mergeCell ref="B76:C76"/>
    <mergeCell ref="F75:G75"/>
    <mergeCell ref="F76:G76"/>
    <mergeCell ref="D75:E75"/>
    <mergeCell ref="D76:E76"/>
    <mergeCell ref="B75:C75"/>
    <mergeCell ref="H76:I76"/>
    <mergeCell ref="I60:J60"/>
    <mergeCell ref="I61:J61"/>
    <mergeCell ref="H75:I75"/>
    <mergeCell ref="I63:J63"/>
    <mergeCell ref="I66:J66"/>
    <mergeCell ref="I68:J68"/>
    <mergeCell ref="I65:J65"/>
    <mergeCell ref="I67:J67"/>
    <mergeCell ref="I64:J64"/>
    <mergeCell ref="B15:J15"/>
    <mergeCell ref="B16:J16"/>
    <mergeCell ref="B40:J40"/>
    <mergeCell ref="B42:J42"/>
    <mergeCell ref="I21:J21"/>
    <mergeCell ref="I22:J22"/>
    <mergeCell ref="I23:J23"/>
    <mergeCell ref="G26:G27"/>
    <mergeCell ref="I32:J33"/>
    <mergeCell ref="H26:H27"/>
    <mergeCell ref="B43:J43"/>
    <mergeCell ref="B53:J53"/>
    <mergeCell ref="B55:J55"/>
    <mergeCell ref="B54:J54"/>
    <mergeCell ref="I52:J52"/>
    <mergeCell ref="I49:J49"/>
    <mergeCell ref="I50:J50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75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2007-03-22T08:12:14Z</cp:lastPrinted>
  <dcterms:created xsi:type="dcterms:W3CDTF">1997-01-08T22:48:59Z</dcterms:created>
  <dcterms:modified xsi:type="dcterms:W3CDTF">2007-03-22T08:12:15Z</dcterms:modified>
  <cp:category/>
  <cp:version/>
  <cp:contentType/>
  <cp:contentStatus/>
</cp:coreProperties>
</file>