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30960" yWindow="1605" windowWidth="15375" windowHeight="1246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CO34" i="10" l="1"/>
</calcChain>
</file>

<file path=xl/sharedStrings.xml><?xml version="1.0" encoding="utf-8"?>
<sst xmlns="http://schemas.openxmlformats.org/spreadsheetml/2006/main" count="1215" uniqueCount="615">
  <si>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</si>
  <si>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</si>
  <si>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</si>
  <si>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</si>
  <si>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</si>
  <si>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</si>
  <si>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</si>
  <si>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</si>
  <si>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</si>
  <si>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</si>
  <si>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</si>
  <si>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</si>
  <si>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</si>
  <si>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</si>
  <si>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</si>
  <si>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</si>
  <si>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</si>
  <si>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</si>
  <si>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</si>
  <si>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</si>
  <si>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</si>
  <si>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</si>
  <si>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</si>
  <si>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</si>
  <si>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</si>
  <si>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</si>
  <si>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</si>
  <si>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</si>
  <si>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</si>
  <si>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</si>
  <si>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</si>
  <si>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</si>
  <si>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</si>
  <si>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</si>
  <si>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</si>
  <si>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</si>
  <si>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</si>
  <si>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</si>
  <si>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</si>
  <si>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</si>
  <si>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</si>
  <si>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</si>
  <si>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</si>
  <si>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</si>
  <si>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</si>
  <si>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</si>
  <si>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</si>
  <si>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</si>
  <si>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</si>
  <si>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</si>
  <si>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</si>
  <si>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</si>
  <si>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</si>
  <si>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</si>
  <si>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</si>
  <si>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</si>
  <si>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</si>
  <si>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</si>
  <si>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</si>
  <si>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</si>
  <si>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</si>
  <si>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</si>
  <si>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</si>
  <si>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</si>
  <si>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</si>
  <si>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</si>
  <si>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</si>
  <si>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</si>
  <si>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</si>
  <si>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</si>
  <si>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</si>
  <si>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</si>
  <si>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</si>
  <si>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</si>
  <si>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</si>
  <si>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</si>
  <si>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</si>
  <si>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</si>
  <si>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</si>
  <si>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</si>
  <si>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</si>
  <si>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</si>
  <si>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</si>
  <si>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</si>
  <si>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</si>
  <si>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</si>
  <si>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</si>
  <si>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</si>
  <si>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</si>
  <si>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</si>
  <si>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</si>
  <si>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</si>
  <si>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</si>
  <si>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</si>
  <si>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</si>
  <si>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</si>
  <si>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</si>
  <si>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</si>
  <si>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</si>
  <si>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</si>
  <si>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</si>
  <si>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</si>
  <si>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</si>
  <si>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</si>
  <si>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</si>
  <si>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</si>
  <si>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</si>
  <si>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</si>
  <si>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</si>
  <si>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</si>
  <si>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</si>
  <si>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</si>
  <si>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</si>
  <si>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</si>
  <si>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</si>
  <si>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</si>
  <si>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</si>
  <si>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</si>
  <si>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</si>
  <si>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</si>
  <si>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</si>
  <si>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</si>
  <si>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</si>
  <si>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</si>
  <si>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</si>
  <si>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</si>
  <si>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</si>
  <si>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</si>
  <si>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</si>
  <si>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</si>
  <si>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</si>
  <si>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</si>
  <si>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</si>
  <si>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</si>
  <si>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</si>
  <si>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</si>
  <si>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</si>
  <si>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</si>
  <si>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</si>
  <si>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</si>
  <si>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</si>
  <si>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</si>
  <si>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</si>
  <si>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</si>
  <si>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</si>
  <si>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</si>
  <si>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</si>
  <si>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</si>
  <si>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</si>
  <si>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</si>
  <si>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</si>
  <si>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</si>
  <si>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</si>
  <si>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</si>
  <si>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</si>
  <si>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</si>
  <si>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</si>
  <si>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</si>
  <si>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</si>
  <si>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</si>
  <si>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</si>
  <si>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</si>
  <si>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</si>
  <si>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</si>
  <si>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</si>
  <si>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</si>
  <si>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</si>
  <si>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</si>
  <si>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</si>
  <si>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</si>
  <si>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</si>
  <si>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</si>
  <si>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</si>
  <si>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</si>
  <si>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</si>
  <si>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</si>
  <si>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</si>
  <si>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</si>
  <si>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</si>
  <si>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</si>
  <si>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</si>
  <si>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</si>
  <si>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</si>
  <si>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</si>
  <si>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</si>
  <si>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</si>
  <si>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</si>
  <si>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</si>
  <si>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</si>
  <si>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</si>
  <si>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</si>
  <si>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</si>
  <si>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</si>
  <si>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</si>
  <si>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</si>
  <si>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</si>
  <si>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</si>
  <si>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</si>
  <si>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</si>
  <si>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</si>
  <si>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</si>
  <si>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</si>
  <si>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</si>
  <si>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</si>
  <si>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</si>
  <si>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</si>
  <si>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</si>
  <si>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</si>
  <si>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</si>
  <si>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</si>
  <si>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</si>
  <si>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</si>
  <si>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</si>
  <si>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大阪府千早赤阪村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</si>
  <si>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</si>
  <si>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</si>
  <si>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</si>
  <si>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</si>
  <si>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</si>
  <si>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</si>
  <si>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</si>
  <si>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</si>
  <si>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</si>
  <si>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</si>
  <si>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</si>
  <si>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</si>
  <si>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</si>
  <si>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</si>
  <si>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</si>
  <si>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</si>
  <si>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</si>
  <si>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</si>
  <si>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</si>
  <si>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</si>
  <si>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</si>
  <si>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</si>
  <si>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</si>
  <si>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</si>
  <si>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</si>
  <si>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</si>
  <si>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</si>
  <si>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</si>
  <si>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</si>
  <si>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</si>
  <si>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</si>
  <si>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</si>
  <si>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</si>
  <si>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</si>
  <si>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</si>
  <si>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</si>
  <si>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</si>
  <si>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</si>
  <si>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</si>
  <si>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</si>
  <si>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</si>
  <si>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</si>
  <si>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</si>
  <si>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</si>
  <si>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</si>
  <si>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</si>
  <si>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</si>
  <si>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</si>
  <si>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</si>
  <si>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</si>
  <si>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</si>
  <si>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</si>
  <si>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</si>
  <si>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</si>
  <si>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</si>
  <si>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</si>
  <si>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</si>
  <si>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</si>
  <si>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</si>
  <si>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</si>
  <si>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</si>
  <si>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</si>
  <si>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</si>
  <si>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</si>
  <si>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</si>
  <si>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</si>
  <si>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</si>
  <si>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</si>
  <si>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</si>
  <si>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</si>
  <si>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</si>
  <si>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</si>
  <si>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</si>
  <si>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</si>
  <si>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</si>
  <si>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</si>
  <si>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</si>
  <si>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</si>
  <si>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</si>
  <si>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</si>
  <si>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</si>
  <si>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</si>
  <si>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</si>
  <si>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</si>
  <si>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</si>
  <si>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</si>
  <si>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</si>
  <si>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</si>
  <si>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</si>
  <si>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</si>
  <si>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</si>
  <si>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</si>
  <si>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</si>
  <si>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</si>
  <si>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</si>
  <si>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</si>
  <si>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</si>
  <si>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</si>
  <si>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</si>
  <si>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</si>
  <si>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</si>
  <si>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</si>
  <si>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</si>
  <si>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</si>
  <si>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</si>
  <si>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</si>
  <si>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</si>
  <si>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</si>
  <si>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</si>
  <si>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</si>
  <si>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</si>
  <si>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</si>
  <si>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</si>
  <si>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</si>
  <si>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</si>
  <si>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</si>
  <si>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</si>
  <si>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</si>
  <si>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</si>
  <si>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</si>
  <si>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</si>
  <si>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</si>
  <si>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</si>
  <si>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</si>
  <si>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</si>
  <si>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</si>
  <si>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</si>
  <si>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</si>
  <si>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</si>
  <si>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</si>
  <si>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</si>
  <si>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</si>
  <si>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</si>
  <si>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</si>
  <si>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</si>
  <si>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</si>
  <si>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</si>
  <si>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</si>
  <si>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</si>
  <si>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</si>
  <si>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</si>
  <si>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</si>
  <si>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</si>
  <si>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</si>
  <si>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</si>
  <si>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</si>
  <si>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</si>
  <si>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</si>
  <si>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</si>
  <si>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</si>
  <si>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</si>
  <si>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</si>
  <si>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</si>
  <si>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大阪府千早赤阪村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</si>
  <si>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</si>
  <si>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</si>
  <si>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</si>
  <si>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</si>
  <si>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</si>
  <si>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</si>
  <si>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</si>
  <si>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</si>
  <si>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</si>
  <si>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</si>
  <si>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</si>
  <si>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</si>
  <si>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</si>
  <si>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</si>
  <si>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</si>
  <si>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</si>
  <si>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</si>
  <si>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</si>
  <si>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</si>
  <si>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</si>
  <si>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</si>
  <si>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</si>
  <si>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</si>
  <si>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</si>
  <si>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</si>
  <si>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</si>
  <si>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</si>
  <si>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</si>
  <si>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</si>
  <si>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</si>
  <si>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</si>
  <si>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</si>
  <si>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</si>
  <si>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</si>
  <si>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</si>
  <si>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</si>
  <si>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</si>
  <si>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下水道事業特別会計</t>
    <phoneticPr fontId="5"/>
  </si>
  <si>
    <t>法非適用企業</t>
    <phoneticPr fontId="5"/>
  </si>
  <si>
    <t>金剛山観光事業特別会計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</si>
  <si>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</si>
  <si>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</si>
  <si>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</si>
  <si>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</si>
  <si>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</si>
  <si>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</si>
  <si>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</si>
  <si>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</si>
  <si>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</si>
  <si>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</si>
  <si>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</si>
  <si>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</si>
  <si>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</si>
  <si>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</si>
  <si>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</si>
  <si>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</si>
  <si>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</si>
  <si>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</si>
  <si>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</si>
  <si>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</si>
  <si>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</si>
  <si>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</si>
  <si>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</si>
  <si>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</si>
  <si>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</si>
  <si>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</si>
  <si>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</si>
  <si>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</si>
  <si>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</si>
  <si>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</si>
  <si>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</si>
  <si>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</si>
  <si>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</si>
  <si>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</si>
  <si>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</si>
  <si>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</si>
  <si>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</si>
  <si>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</si>
  <si>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</si>
  <si>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</si>
  <si>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</si>
  <si>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</si>
  <si>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</si>
  <si>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</si>
  <si>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</si>
  <si>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</si>
  <si>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</si>
  <si>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</si>
  <si>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</si>
  <si>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</si>
  <si>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</si>
  <si>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</si>
  <si>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</si>
  <si>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</si>
  <si>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</si>
  <si>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</si>
  <si>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</si>
  <si>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</si>
  <si>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</si>
  <si>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</si>
  <si>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</si>
  <si>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</si>
  <si>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</si>
  <si>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</si>
  <si>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</si>
  <si>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</si>
  <si>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金剛山観光事業特別会計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</si>
  <si>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</si>
  <si>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</si>
  <si>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</si>
  <si>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</si>
  <si>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</si>
  <si>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</si>
  <si>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</si>
  <si>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</si>
  <si>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</si>
  <si>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</si>
  <si>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</si>
  <si>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</si>
  <si>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</si>
  <si>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</si>
  <si>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</si>
  <si>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</si>
  <si>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</si>
  <si>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</si>
  <si>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</si>
  <si>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</si>
  <si>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</si>
  <si>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</si>
  <si>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</si>
  <si>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</si>
  <si>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</si>
  <si>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</si>
  <si>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</si>
  <si>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</si>
  <si>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</si>
  <si>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</si>
  <si>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</si>
  <si>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</si>
  <si>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</si>
  <si>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</si>
  <si>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</si>
  <si>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</si>
  <si>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</si>
  <si>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</si>
  <si>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</si>
  <si>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</si>
  <si>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</si>
  <si>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</si>
  <si>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</si>
  <si>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</si>
  <si>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</si>
  <si>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</si>
  <si>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</si>
  <si>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</si>
  <si>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</si>
  <si>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</si>
  <si>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</si>
  <si>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</si>
  <si>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</si>
  <si>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</si>
  <si>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</si>
  <si>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</si>
  <si>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</si>
  <si>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</si>
  <si>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</si>
  <si>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</si>
  <si>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</si>
  <si>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</si>
  <si>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</si>
  <si>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</si>
  <si>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</si>
  <si>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</si>
  <si>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</si>
  <si>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</si>
  <si>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</si>
  <si>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</si>
  <si>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</si>
  <si>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</si>
  <si>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</si>
  <si>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</si>
  <si>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</si>
  <si>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</si>
  <si>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</si>
  <si>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</si>
  <si>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</si>
  <si>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</si>
  <si>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</si>
  <si>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</si>
  <si>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</si>
  <si>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</si>
  <si>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</si>
  <si>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</si>
  <si>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</si>
  <si>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</si>
  <si>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</si>
  <si>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</si>
  <si>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</si>
  <si>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</si>
  <si>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</si>
  <si>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</si>
  <si>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25.74</t>
  </si>
  <si>
    <t>▲ 15.93</t>
  </si>
  <si>
    <t>▲ 10.26</t>
  </si>
  <si>
    <t>一般会計</t>
  </si>
  <si>
    <t>介護保険特別会計</t>
  </si>
  <si>
    <t>国民健康保険特別会計（事業勘定）</t>
  </si>
  <si>
    <t>後期高齢者医療特別会計</t>
  </si>
  <si>
    <t>国民健康保険特別会計（施設勘定）</t>
  </si>
  <si>
    <t>下水道事業特別会計</t>
  </si>
  <si>
    <t>金剛山観光事業特別会計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</si>
  <si>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</si>
  <si>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</si>
  <si>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</si>
  <si>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</si>
  <si>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</si>
  <si>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</si>
  <si>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</si>
  <si>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</si>
  <si>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大阪府後期高齢者医療広域連合（一般会計）</t>
    <phoneticPr fontId="2"/>
  </si>
  <si>
    <t>-</t>
    <phoneticPr fontId="2"/>
  </si>
  <si>
    <t>大阪府後期高齢者医療広域連合（後期高齢者医療特別会計）</t>
    <phoneticPr fontId="2"/>
  </si>
  <si>
    <t>大阪広域水道企業団水道事業会計（水道用水供給事業）</t>
    <phoneticPr fontId="2"/>
  </si>
  <si>
    <t>大阪広域水道企業団水道事業会計（市町村域水道事業）千早赤阪水道事業</t>
    <rPh sb="16" eb="19">
      <t>シチョウソン</t>
    </rPh>
    <rPh sb="19" eb="20">
      <t>イキ</t>
    </rPh>
    <rPh sb="20" eb="22">
      <t>スイドウ</t>
    </rPh>
    <rPh sb="25" eb="27">
      <t>チハヤ</t>
    </rPh>
    <rPh sb="27" eb="29">
      <t>アカサカ</t>
    </rPh>
    <rPh sb="29" eb="31">
      <t>スイドウ</t>
    </rPh>
    <rPh sb="31" eb="33">
      <t>ジギョウ</t>
    </rPh>
    <phoneticPr fontId="2"/>
  </si>
  <si>
    <t>大阪広域水道企業団（工業用水道事業会計）</t>
    <phoneticPr fontId="2"/>
  </si>
  <si>
    <t>南河内環境事業組合</t>
    <phoneticPr fontId="2"/>
  </si>
  <si>
    <t>千早赤阪楠公史跡保存会</t>
    <phoneticPr fontId="2"/>
  </si>
  <si>
    <t>公共施設等整備基金</t>
    <rPh sb="0" eb="7">
      <t>コウキョウシセツトウセイビ</t>
    </rPh>
    <rPh sb="7" eb="9">
      <t>キキン</t>
    </rPh>
    <phoneticPr fontId="5"/>
  </si>
  <si>
    <t>ふるさと応援基金</t>
    <rPh sb="4" eb="6">
      <t>オウエン</t>
    </rPh>
    <rPh sb="6" eb="8">
      <t>キキン</t>
    </rPh>
    <phoneticPr fontId="5"/>
  </si>
  <si>
    <t>教育施設整備基金</t>
    <rPh sb="0" eb="4">
      <t>キョウイクシセツ</t>
    </rPh>
    <rPh sb="4" eb="6">
      <t>セイビ</t>
    </rPh>
    <rPh sb="6" eb="8">
      <t>キキン</t>
    </rPh>
    <phoneticPr fontId="5"/>
  </si>
  <si>
    <t>森林環境譲与税基金</t>
    <rPh sb="0" eb="7">
      <t>シンリンカンキョウジョウヨゼイ</t>
    </rPh>
    <rPh sb="7" eb="9">
      <t>キキン</t>
    </rPh>
    <phoneticPr fontId="5"/>
  </si>
  <si>
    <t>-</t>
    <phoneticPr fontId="2"/>
  </si>
  <si>
    <t>-</t>
    <phoneticPr fontId="2"/>
  </si>
  <si>
    <t>※8：職員の状況については、令和3年地方公務員給与実態調査に基づいている。</t>
  </si>
  <si>
    <t>産業構造 (※5)</t>
    <rPh sb="0" eb="2">
      <t>サンギョウ</t>
    </rPh>
    <rPh sb="2" eb="4">
      <t>コウゾウ</t>
    </rPh>
    <phoneticPr fontId="5"/>
  </si>
  <si>
    <t>職員の状況 (※8)</t>
    <rPh sb="0" eb="2">
      <t>ショクイン</t>
    </rPh>
    <rPh sb="3" eb="5">
      <t>ジョウキョウ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</si>
  <si>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</si>
  <si>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</si>
  <si>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28年度以降発生していないが、有形固定資産減価償却率は類似団体平均値よりも高い数値が続いている。有形固定資産減価償却率は上昇傾向にあるが、主な要因としては、昭和30年代に建設された役場庁舎・小学校・中学校が、いずれも有形固定資産減価償却率80％以上になっていることが挙げられ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</si>
  <si>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</si>
  <si>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</si>
  <si>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</si>
  <si>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</si>
  <si>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</si>
  <si>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</si>
  <si>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28年度以降発生していない。実質公債費比率は平成30年度以降、類似団体平均値を下回っていたが、令和3年度から、過疎対策事業債の据置期間が終了し、元金償還が増え、数値が上昇したと考えている。将来負担比率の上昇は実質公債費比率の上昇に繋がることから、今後起債発行額の抑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</si>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</sst>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332350</c:v>
                </c:pt>
                <c:pt idx="4">
                  <c:v>362690</c:v>
                </c:pt>
              </c:numCache>
            </c:numRef>
          </c:val>
          <c:smooth val="0"/>
          <c:extLst>
            <c:ext xmlns:c16="http://schemas.microsoft.com/office/drawing/2014/chart" uri="{C3380CC4-5D6E-409C-BE32-E72D297353CC}">
              <c16:uniqueId val="{00000000-5A35-479F-BFE0-D9C39E73DE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28006</c:v>
                </c:pt>
                <c:pt idx="1">
                  <c:v>78619</c:v>
                </c:pt>
                <c:pt idx="2">
                  <c:v>95158</c:v>
                </c:pt>
                <c:pt idx="3">
                  <c:v>32665</c:v>
                </c:pt>
                <c:pt idx="4">
                  <c:v>39948</c:v>
                </c:pt>
              </c:numCache>
            </c:numRef>
          </c:val>
          <c:smooth val="0"/>
          <c:extLst>
            <c:ext xmlns:c16="http://schemas.microsoft.com/office/drawing/2014/chart" uri="{C3380CC4-5D6E-409C-BE32-E72D297353CC}">
              <c16:uniqueId val="{00000001-5A35-479F-BFE0-D9C39E73DE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6.12</c:v>
                </c:pt>
                <c:pt idx="1">
                  <c:v>4.43</c:v>
                </c:pt>
                <c:pt idx="2">
                  <c:v>1.02</c:v>
                </c:pt>
                <c:pt idx="3">
                  <c:v>1.08</c:v>
                </c:pt>
                <c:pt idx="4">
                  <c:v>4.6900000000000004</c:v>
                </c:pt>
              </c:numCache>
            </c:numRef>
          </c:val>
          <c:extLst>
            <c:ext xmlns:c16="http://schemas.microsoft.com/office/drawing/2014/chart" uri="{C3380CC4-5D6E-409C-BE32-E72D297353CC}">
              <c16:uniqueId val="{00000000-5F26-4A4C-AE8B-941D9DC30C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66.209999999999994</c:v>
                </c:pt>
                <c:pt idx="1">
                  <c:v>52.23</c:v>
                </c:pt>
                <c:pt idx="2">
                  <c:v>45.26</c:v>
                </c:pt>
                <c:pt idx="3">
                  <c:v>43.29</c:v>
                </c:pt>
                <c:pt idx="4">
                  <c:v>46.54</c:v>
                </c:pt>
              </c:numCache>
            </c:numRef>
          </c:val>
          <c:extLst>
            <c:ext xmlns:c16="http://schemas.microsoft.com/office/drawing/2014/chart" uri="{C3380CC4-5D6E-409C-BE32-E72D297353CC}">
              <c16:uniqueId val="{00000001-5F26-4A4C-AE8B-941D9DC30C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-25.74</c:v>
                </c:pt>
                <c:pt idx="1">
                  <c:v>-15.93</c:v>
                </c:pt>
                <c:pt idx="2">
                  <c:v>-10.26</c:v>
                </c:pt>
                <c:pt idx="3">
                  <c:v>0.67</c:v>
                </c:pt>
                <c:pt idx="4">
                  <c:v>10.49</c:v>
                </c:pt>
              </c:numCache>
            </c:numRef>
          </c:val>
          <c:smooth val="0"/>
          <c:extLst>
            <c:ext xmlns:c16="http://schemas.microsoft.com/office/drawing/2014/chart" uri="{C3380CC4-5D6E-409C-BE32-E72D297353CC}">
              <c16:uniqueId val="{00000002-5F26-4A4C-AE8B-941D9DC30C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5B-4544-99F7-C668CD34EF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5B-4544-99F7-C668CD34EF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5B-4544-99F7-C668CD34EF25}"/>
            </c:ext>
          </c:extLst>
        </c:ser>
        <c:ser>
          <c:idx val="3"/>
          <c:order val="3"/>
          <c:tx>
            <c:strRef>
              <c:f>データシート!$A$30</c:f>
              <c:strCache>
                <c:ptCount val="1"/>
                <c:pt idx="0">
                  <c:v>金剛山観光事業特別会計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c:v>
                </c:pt>
                <c:pt idx="2">
                  <c:v>#N/A</c:v>
                </c:pt>
                <c:pt idx="3">
                  <c:v>0</c:v>
                </c:pt>
                <c:pt idx="4">
                  <c:v>#N/A</c:v>
                </c:pt>
                <c:pt idx="5">
                  <c:v>0.43</c:v>
                </c:pt>
                <c:pt idx="6">
                  <c:v>#N/A</c:v>
                </c:pt>
                <c:pt idx="7">
                  <c:v>0</c:v>
                </c:pt>
                <c:pt idx="8">
                  <c:v>#N/A</c:v>
                </c:pt>
                <c:pt idx="9">
                  <c:v>0</c:v>
                </c:pt>
              </c:numCache>
            </c:numRef>
          </c:val>
          <c:extLst>
            <c:ext xmlns:c16="http://schemas.microsoft.com/office/drawing/2014/chart" uri="{C3380CC4-5D6E-409C-BE32-E72D297353CC}">
              <c16:uniqueId val="{00000003-065B-4544-99F7-C668CD34EF2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65B-4544-99F7-C668CD34EF25}"/>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65B-4544-99F7-C668CD34EF2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6-065B-4544-99F7-C668CD34EF2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2.0499999999999998</c:v>
                </c:pt>
                <c:pt idx="2">
                  <c:v>#N/A</c:v>
                </c:pt>
                <c:pt idx="3">
                  <c:v>1.44</c:v>
                </c:pt>
                <c:pt idx="4">
                  <c:v>#N/A</c:v>
                </c:pt>
                <c:pt idx="5">
                  <c:v>0.52</c:v>
                </c:pt>
                <c:pt idx="6">
                  <c:v>#N/A</c:v>
                </c:pt>
                <c:pt idx="7">
                  <c:v>0.13</c:v>
                </c:pt>
                <c:pt idx="8">
                  <c:v>#N/A</c:v>
                </c:pt>
                <c:pt idx="9">
                  <c:v>0.23</c:v>
                </c:pt>
              </c:numCache>
            </c:numRef>
          </c:val>
          <c:extLst>
            <c:ext xmlns:c16="http://schemas.microsoft.com/office/drawing/2014/chart" uri="{C3380CC4-5D6E-409C-BE32-E72D297353CC}">
              <c16:uniqueId val="{00000007-065B-4544-99F7-C668CD34EF2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1.78</c:v>
                </c:pt>
                <c:pt idx="2">
                  <c:v>#N/A</c:v>
                </c:pt>
                <c:pt idx="3">
                  <c:v>0.56000000000000005</c:v>
                </c:pt>
                <c:pt idx="4">
                  <c:v>#N/A</c:v>
                </c:pt>
                <c:pt idx="5">
                  <c:v>0.7</c:v>
                </c:pt>
                <c:pt idx="6">
                  <c:v>#N/A</c:v>
                </c:pt>
                <c:pt idx="7">
                  <c:v>0.7</c:v>
                </c:pt>
                <c:pt idx="8">
                  <c:v>#N/A</c:v>
                </c:pt>
                <c:pt idx="9">
                  <c:v>1.06</c:v>
                </c:pt>
              </c:numCache>
            </c:numRef>
          </c:val>
          <c:extLst>
            <c:ext xmlns:c16="http://schemas.microsoft.com/office/drawing/2014/chart" uri="{C3380CC4-5D6E-409C-BE32-E72D297353CC}">
              <c16:uniqueId val="{00000008-065B-4544-99F7-C668CD34EF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6.11</c:v>
                </c:pt>
                <c:pt idx="2">
                  <c:v>#N/A</c:v>
                </c:pt>
                <c:pt idx="3">
                  <c:v>4.42</c:v>
                </c:pt>
                <c:pt idx="4">
                  <c:v>#N/A</c:v>
                </c:pt>
                <c:pt idx="5">
                  <c:v>1.02</c:v>
                </c:pt>
                <c:pt idx="6">
                  <c:v>#N/A</c:v>
                </c:pt>
                <c:pt idx="7">
                  <c:v>1.07</c:v>
                </c:pt>
                <c:pt idx="8">
                  <c:v>#N/A</c:v>
                </c:pt>
                <c:pt idx="9">
                  <c:v>4.6900000000000004</c:v>
                </c:pt>
              </c:numCache>
            </c:numRef>
          </c:val>
          <c:extLst>
            <c:ext xmlns:c16="http://schemas.microsoft.com/office/drawing/2014/chart" uri="{C3380CC4-5D6E-409C-BE32-E72D297353CC}">
              <c16:uniqueId val="{00000009-065B-4544-99F7-C668CD34EF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234</c:v>
                </c:pt>
                <c:pt idx="5">
                  <c:v>245</c:v>
                </c:pt>
                <c:pt idx="8">
                  <c:v>263</c:v>
                </c:pt>
                <c:pt idx="11">
                  <c:v>274</c:v>
                </c:pt>
                <c:pt idx="14">
                  <c:v>235</c:v>
                </c:pt>
              </c:numCache>
            </c:numRef>
          </c:val>
          <c:extLst>
            <c:ext xmlns:c16="http://schemas.microsoft.com/office/drawing/2014/chart" uri="{C3380CC4-5D6E-409C-BE32-E72D297353CC}">
              <c16:uniqueId val="{00000000-D3C0-465D-A750-1A47B505FE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C0-465D-A750-1A47B505FE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C0-465D-A750-1A47B505FE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4</c:v>
                </c:pt>
                <c:pt idx="6">
                  <c:v>3</c:v>
                </c:pt>
                <c:pt idx="9">
                  <c:v>3</c:v>
                </c:pt>
                <c:pt idx="12">
                  <c:v>5</c:v>
                </c:pt>
              </c:numCache>
            </c:numRef>
          </c:val>
          <c:extLst>
            <c:ext xmlns:c16="http://schemas.microsoft.com/office/drawing/2014/chart" uri="{C3380CC4-5D6E-409C-BE32-E72D297353CC}">
              <c16:uniqueId val="{00000003-D3C0-465D-A750-1A47B505FE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c:v>
                </c:pt>
                <c:pt idx="3">
                  <c:v>67</c:v>
                </c:pt>
                <c:pt idx="6">
                  <c:v>66</c:v>
                </c:pt>
                <c:pt idx="9">
                  <c:v>71</c:v>
                </c:pt>
                <c:pt idx="12">
                  <c:v>73</c:v>
                </c:pt>
              </c:numCache>
            </c:numRef>
          </c:val>
          <c:extLst>
            <c:ext xmlns:c16="http://schemas.microsoft.com/office/drawing/2014/chart" uri="{C3380CC4-5D6E-409C-BE32-E72D297353CC}">
              <c16:uniqueId val="{00000004-D3C0-465D-A750-1A47B505FE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C0-465D-A750-1A47B505FE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C0-465D-A750-1A47B505FE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309</c:v>
                </c:pt>
                <c:pt idx="3">
                  <c:v>302</c:v>
                </c:pt>
                <c:pt idx="6">
                  <c:v>325</c:v>
                </c:pt>
                <c:pt idx="9">
                  <c:v>334</c:v>
                </c:pt>
                <c:pt idx="12">
                  <c:v>346</c:v>
                </c:pt>
              </c:numCache>
            </c:numRef>
          </c:val>
          <c:extLst>
            <c:ext xmlns:c16="http://schemas.microsoft.com/office/drawing/2014/chart" uri="{C3380CC4-5D6E-409C-BE32-E72D297353CC}">
              <c16:uniqueId val="{00000007-D3C0-465D-A750-1A47B505FE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147</c:v>
                </c:pt>
                <c:pt idx="2">
                  <c:v>#N/A</c:v>
                </c:pt>
                <c:pt idx="3">
                  <c:v>#N/A</c:v>
                </c:pt>
                <c:pt idx="4">
                  <c:v>128</c:v>
                </c:pt>
                <c:pt idx="5">
                  <c:v>#N/A</c:v>
                </c:pt>
                <c:pt idx="6">
                  <c:v>#N/A</c:v>
                </c:pt>
                <c:pt idx="7">
                  <c:v>131</c:v>
                </c:pt>
                <c:pt idx="8">
                  <c:v>#N/A</c:v>
                </c:pt>
                <c:pt idx="9">
                  <c:v>#N/A</c:v>
                </c:pt>
                <c:pt idx="10">
                  <c:v>134</c:v>
                </c:pt>
                <c:pt idx="11">
                  <c:v>#N/A</c:v>
                </c:pt>
                <c:pt idx="12">
                  <c:v>#N/A</c:v>
                </c:pt>
                <c:pt idx="13">
                  <c:v>189</c:v>
                </c:pt>
                <c:pt idx="14">
                  <c:v>#N/A</c:v>
                </c:pt>
              </c:numCache>
            </c:numRef>
          </c:val>
          <c:smooth val="0"/>
          <c:extLst>
            <c:ext xmlns:c16="http://schemas.microsoft.com/office/drawing/2014/chart" uri="{C3380CC4-5D6E-409C-BE32-E72D297353CC}">
              <c16:uniqueId val="{00000008-D3C0-465D-A750-1A47B505FE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2891</c:v>
                </c:pt>
                <c:pt idx="5">
                  <c:v>3011</c:v>
                </c:pt>
                <c:pt idx="8">
                  <c:v>3307</c:v>
                </c:pt>
                <c:pt idx="11">
                  <c:v>3242</c:v>
                </c:pt>
                <c:pt idx="14">
                  <c:v>3165</c:v>
                </c:pt>
              </c:numCache>
            </c:numRef>
          </c:val>
          <c:extLst>
            <c:ext xmlns:c16="http://schemas.microsoft.com/office/drawing/2014/chart" uri="{C3380CC4-5D6E-409C-BE32-E72D297353CC}">
              <c16:uniqueId val="{00000000-DB09-4A45-8FF6-C10E5322A8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B09-4A45-8FF6-C10E5322A8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2381</c:v>
                </c:pt>
                <c:pt idx="5">
                  <c:v>2482</c:v>
                </c:pt>
                <c:pt idx="8">
                  <c:v>2367</c:v>
                </c:pt>
                <c:pt idx="11">
                  <c:v>2364</c:v>
                </c:pt>
                <c:pt idx="14">
                  <c:v>2425</c:v>
                </c:pt>
              </c:numCache>
            </c:numRef>
          </c:val>
          <c:extLst>
            <c:ext xmlns:c16="http://schemas.microsoft.com/office/drawing/2014/chart" uri="{C3380CC4-5D6E-409C-BE32-E72D297353CC}">
              <c16:uniqueId val="{00000002-DB09-4A45-8FF6-C10E5322A8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09-4A45-8FF6-C10E5322A8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09-4A45-8FF6-C10E5322A8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09-4A45-8FF6-C10E5322A8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596</c:v>
                </c:pt>
                <c:pt idx="3">
                  <c:v>610</c:v>
                </c:pt>
                <c:pt idx="6">
                  <c:v>560</c:v>
                </c:pt>
                <c:pt idx="9">
                  <c:v>578</c:v>
                </c:pt>
                <c:pt idx="12">
                  <c:v>588</c:v>
                </c:pt>
              </c:numCache>
            </c:numRef>
          </c:val>
          <c:extLst>
            <c:ext xmlns:c16="http://schemas.microsoft.com/office/drawing/2014/chart" uri="{C3380CC4-5D6E-409C-BE32-E72D297353CC}">
              <c16:uniqueId val="{00000006-DB09-4A45-8FF6-C10E5322A8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3</c:v>
                </c:pt>
                <c:pt idx="6">
                  <c:v>141</c:v>
                </c:pt>
                <c:pt idx="9">
                  <c:v>169</c:v>
                </c:pt>
                <c:pt idx="12">
                  <c:v>232</c:v>
                </c:pt>
              </c:numCache>
            </c:numRef>
          </c:val>
          <c:extLst>
            <c:ext xmlns:c16="http://schemas.microsoft.com/office/drawing/2014/chart" uri="{C3380CC4-5D6E-409C-BE32-E72D297353CC}">
              <c16:uniqueId val="{00000007-DB09-4A45-8FF6-C10E5322A8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988</c:v>
                </c:pt>
                <c:pt idx="3">
                  <c:v>905</c:v>
                </c:pt>
                <c:pt idx="6">
                  <c:v>908</c:v>
                </c:pt>
                <c:pt idx="9">
                  <c:v>849</c:v>
                </c:pt>
                <c:pt idx="12">
                  <c:v>806</c:v>
                </c:pt>
              </c:numCache>
            </c:numRef>
          </c:val>
          <c:extLst>
            <c:ext xmlns:c16="http://schemas.microsoft.com/office/drawing/2014/chart" uri="{C3380CC4-5D6E-409C-BE32-E72D297353CC}">
              <c16:uniqueId val="{00000008-DB09-4A45-8FF6-C10E5322A8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B09-4A45-8FF6-C10E5322A8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3240</c:v>
                </c:pt>
                <c:pt idx="3">
                  <c:v>3496</c:v>
                </c:pt>
                <c:pt idx="6">
                  <c:v>3598</c:v>
                </c:pt>
                <c:pt idx="9">
                  <c:v>3518</c:v>
                </c:pt>
                <c:pt idx="12">
                  <c:v>3342</c:v>
                </c:pt>
              </c:numCache>
            </c:numRef>
          </c:val>
          <c:extLst>
            <c:ext xmlns:c16="http://schemas.microsoft.com/office/drawing/2014/chart" uri="{C3380CC4-5D6E-409C-BE32-E72D297353CC}">
              <c16:uniqueId val="{0000000A-DB09-4A45-8FF6-C10E5322A8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09-4A45-8FF6-C10E5322A8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884</c:v>
                </c:pt>
                <c:pt idx="1">
                  <c:v>896</c:v>
                </c:pt>
                <c:pt idx="2">
                  <c:v>1049</c:v>
                </c:pt>
              </c:numCache>
            </c:numRef>
          </c:val>
          <c:extLst>
            <c:ext xmlns:c16="http://schemas.microsoft.com/office/drawing/2014/chart" uri="{C3380CC4-5D6E-409C-BE32-E72D297353CC}">
              <c16:uniqueId val="{00000000-C765-438F-8A5D-2030EA1B9C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275</c:v>
                </c:pt>
                <c:pt idx="1">
                  <c:v>276</c:v>
                </c:pt>
                <c:pt idx="2">
                  <c:v>276</c:v>
                </c:pt>
              </c:numCache>
            </c:numRef>
          </c:val>
          <c:extLst>
            <c:ext xmlns:c16="http://schemas.microsoft.com/office/drawing/2014/chart" uri="{C3380CC4-5D6E-409C-BE32-E72D297353CC}">
              <c16:uniqueId val="{00000001-C765-438F-8A5D-2030EA1B9C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912</c:v>
                </c:pt>
                <c:pt idx="1">
                  <c:v>889</c:v>
                </c:pt>
                <c:pt idx="2">
                  <c:v>866</c:v>
                </c:pt>
              </c:numCache>
            </c:numRef>
          </c:val>
          <c:extLst>
            <c:ext xmlns:c16="http://schemas.microsoft.com/office/drawing/2014/chart" uri="{C3380CC4-5D6E-409C-BE32-E72D297353CC}">
              <c16:uniqueId val="{00000002-C765-438F-8A5D-2030EA1B9C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{292794B0-BBD5-4C01-879B-FAED1C095ECE}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E0E-4C32-92B6-DCB9B58726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{A61B3C84-9CA9-4664-90CF-4A89F2F38967}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0E-4C32-92B6-DCB9B58726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{F5144A22-17E9-4A11-84E9-619414E12108}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0E-4C32-92B6-DCB9B58726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{514BBAC7-06A7-4BA0-8599-1547D0BB637F}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0E-4C32-92B6-DCB9B58726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{68DF8ED7-D796-4AFC-B4D6-CD8C7304EECE}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0E-4C32-92B6-DCB9B58726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{46891C2C-49A1-47FC-B925-BF2EA43A0E31}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E0E-4C32-92B6-DCB9B58726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{076AAFD3-05A7-41D4-A625-CC1C39A3D7CA}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E0E-4C32-92B6-DCB9B58726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{6FB5AE7A-77D6-4A8F-9BF4-03DC6DD4CF5C}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E0E-4C32-92B6-DCB9B58726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{46A830D3-53B6-47A7-9FD2-20B129199A94}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E0E-4C32-92B6-DCB9B58726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74.099999999999994</c:v>
                </c:pt>
                <c:pt idx="8">
                  <c:v>70.8</c:v>
                </c:pt>
                <c:pt idx="16">
                  <c:v>72.8</c:v>
                </c:pt>
                <c:pt idx="24">
                  <c:v>77.7</c:v>
                </c:pt>
                <c:pt idx="32">
                  <c:v>79.099999999999994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E0E-4C32-92B6-DCB9B58726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{0B7510EE-A1D7-43F4-8111-CCE93CC43651}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E0E-4C32-92B6-DCB9B58726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{C5EFE1B5-EDB0-408B-B0E0-C1D8AD41D65F}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0E-4C32-92B6-DCB9B58726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{D1ECFAC5-B19F-44FE-A705-CBD8F92E58D5}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0E-4C32-92B6-DCB9B58726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{BF4B0AFB-6EE3-45E2-9D2F-7D50A50728A4}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0E-4C32-92B6-DCB9B58726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{80EC1DBA-9CB3-41DB-9A45-9220918D31F4}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0E-4C32-92B6-DCB9B58726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{9BDD1A95-6EB6-4194-B403-B48B91948EB4}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E0E-4C32-92B6-DCB9B58726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{CFFDDD43-31FF-4ED1-9FBF-610383AA740D}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E0E-4C32-92B6-DCB9B58726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{A51782E3-DBB3-4371-8B45-AFCC7DDF0575}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E0E-4C32-92B6-DCB9B58726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{ACC7B891-951C-4CD7-8493-A793A5EF848F}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E0E-4C32-92B6-DCB9B58726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61.5</c:v>
                </c:pt>
                <c:pt idx="32">
                  <c:v>61</c:v>
                </c:pt>
              </c:numCache>
            </c:numRef>
          </c:xVal>
          <c:yVal>
            <c:numRef>
              <c:f>公会計指標分析・財政指標組合せ分析表!$BP$55:$DC$55</c:f>
              <c:numCache>
                <c:formatCode>#,##0.0;"▲ "#,##0.0</c:formatCode>
                <c:ptCount val="40"/>
                <c:pt idx="0">
                  <c:v>23.4</c:v>
                </c:pt>
                <c:pt idx="8">
                  <c:v>7.6</c:v>
                </c:pt>
                <c:pt idx="16">
                  <c:v>3</c:v>
                </c:pt>
                <c:pt idx="24">
                  <c:v>0</c:v>
                </c:pt>
                <c:pt idx="32">
                  <c:v>0</c:v>
                </c:pt>
              </c:numCache>
            </c:numRef>
          </c:yVal>
          <c:smooth val="0"/>
          <c:extLst>
            <c:ext xmlns:c16="http://schemas.microsoft.com/office/drawing/2014/chart" uri="{C3380CC4-5D6E-409C-BE32-E72D297353CC}">
              <c16:uniqueId val="{00000013-8E0E-4C32-92B6-DCB9B587262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{6EBFAF8C-CB66-4D4E-A888-089E50841FB3}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FC-4229-A6DE-64A5039993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{86EC4DC1-0B4F-4E87-8E6F-9838D5EB28F9}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FC-4229-A6DE-64A5039993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{5DEDB92C-AF05-4105-8450-67CD19DC17BB}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FC-4229-A6DE-64A5039993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{CB085F2D-BBC0-407B-AEA2-966AFC11DD64}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FC-4229-A6DE-64A5039993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{45E92CD2-4F70-4ECF-A631-AFB5E83EBF30}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FC-4229-A6DE-64A50399930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{8D914E64-3A70-4B77-B34A-78B7A74770EA}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FC-4229-A6DE-64A50399930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{ED033E2C-B353-4125-8FB9-9EEDC762253B}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FC-4229-A6DE-64A50399930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{9AF12A34-F07C-4500-90B6-81CFD01E9C2D}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FC-4229-A6DE-64A50399930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{B2466E0F-02B2-44D1-81FC-BC294C9AAF5A}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FC-4229-A6DE-64A5039993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8.5</c:v>
                </c:pt>
                <c:pt idx="16">
                  <c:v>7.8</c:v>
                </c:pt>
                <c:pt idx="24">
                  <c:v>7.5</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FC-4229-A6DE-64A5039993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{44978F72-AF41-46F9-A17A-9B1A885C21FE}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FC-4229-A6DE-64A5039993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{060E92E9-A64C-443D-8EB3-F95F2A7DA7AC}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FC-4229-A6DE-64A5039993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{08737FF7-1E3B-4BB6-B563-E882BEFDAF08}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FC-4229-A6DE-64A5039993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{05680677-AE6E-46C8-8956-1F9C29030A4E}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FC-4229-A6DE-64A5039993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{AF02B4BB-5AA9-4FBE-AB5C-1EC8D2C43B09}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FC-4229-A6DE-64A50399930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{57ACE1E8-CD0E-4E71-A30C-C6734E69F437}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FC-4229-A6DE-64A5039993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{7307AD79-8509-453D-9F02-670AEE68680C}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FC-4229-A6DE-64A5039993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{E8553792-A31D-4C68-A8CD-74731CA215D7}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FC-4229-A6DE-64A5039993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{947FEC61-80A1-4DA7-90E3-3420371F8EBA}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FC-4229-A6DE-64A5039993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c:v>
                </c:pt>
                <c:pt idx="32">
                  <c:v>6.6</c:v>
                </c:pt>
              </c:numCache>
            </c:numRef>
          </c:xVal>
          <c:yVal>
            <c:numRef>
              <c:f>公会計指標分析・財政指標組合せ分析表!$BP$77:$DC$77</c:f>
              <c:numCache>
                <c:formatCode>#,##0.0;"▲ "#,##0.0</c:formatCode>
                <c:ptCount val="40"/>
                <c:pt idx="0">
                  <c:v>23.4</c:v>
                </c:pt>
                <c:pt idx="8">
                  <c:v>7.6</c:v>
                </c:pt>
                <c:pt idx="16">
                  <c:v>3</c:v>
                </c:pt>
                <c:pt idx="24">
                  <c:v>0</c:v>
                </c:pt>
                <c:pt idx="32">
                  <c:v>0</c:v>
                </c:pt>
              </c:numCache>
            </c:numRef>
          </c:yVal>
          <c:smooth val="0"/>
          <c:extLst>
            <c:ext xmlns:c16="http://schemas.microsoft.com/office/drawing/2014/chart" uri="{C3380CC4-5D6E-409C-BE32-E72D297353CC}">
              <c16:uniqueId val="{00000013-AEFC-4229-A6DE-64A50399930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8D93ECF-AF31-4B9D-80F9-1C3DC65245B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F5FD664-0F05-4AD5-9086-F1519022F53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令和３年度の実質公債費比率は、早期健全化基準</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を大幅に下回る</a:t>
          </a:r>
          <a:r>
            <a:rPr kumimoji="1" lang="en-US" altLang="ja-JP" sz="1400">
              <a:solidFill>
                <a:sysClr val="windowText" lastClr="000000"/>
              </a:solidFill>
              <a:latin typeface="ＭＳ ゴシック" pitchFamily="49" charset="-128"/>
              <a:ea typeface="ＭＳ ゴシック" pitchFamily="49" charset="-128"/>
            </a:rPr>
            <a:t>8.1</a:t>
          </a:r>
          <a:r>
            <a:rPr kumimoji="1" lang="ja-JP" altLang="en-US" sz="1400">
              <a:solidFill>
                <a:sysClr val="windowText" lastClr="000000"/>
              </a:solidFill>
              <a:latin typeface="ＭＳ ゴシック" pitchFamily="49" charset="-128"/>
              <a:ea typeface="ＭＳ ゴシック" pitchFamily="49" charset="-128"/>
            </a:rPr>
            <a:t>％であり、令和２年度から</a:t>
          </a:r>
          <a:r>
            <a:rPr kumimoji="1" lang="en-US" altLang="ja-JP" sz="1400">
              <a:solidFill>
                <a:sysClr val="windowText" lastClr="000000"/>
              </a:solidFill>
              <a:latin typeface="ＭＳ ゴシック" pitchFamily="49" charset="-128"/>
              <a:ea typeface="ＭＳ ゴシック" pitchFamily="49" charset="-128"/>
            </a:rPr>
            <a:t>0.6</a:t>
          </a:r>
          <a:r>
            <a:rPr kumimoji="1" lang="ja-JP" altLang="en-US" sz="1400">
              <a:solidFill>
                <a:sysClr val="windowText" lastClr="000000"/>
              </a:solidFill>
              <a:latin typeface="ＭＳ ゴシック" pitchFamily="49" charset="-128"/>
              <a:ea typeface="ＭＳ ゴシック" pitchFamily="49" charset="-128"/>
            </a:rPr>
            <a:t>ポイント増加した。</a:t>
          </a:r>
        </a:p>
        <a:p>
          <a:r>
            <a:rPr kumimoji="1" lang="ja-JP" altLang="en-US" sz="1400">
              <a:solidFill>
                <a:sysClr val="windowText" lastClr="000000"/>
              </a:solidFill>
              <a:latin typeface="ＭＳ ゴシック" pitchFamily="49" charset="-128"/>
              <a:ea typeface="ＭＳ ゴシック" pitchFamily="49" charset="-128"/>
            </a:rPr>
            <a:t>　実質公債費比率の分子は、起債残高の増加により元利償還金や公営企業債の元利償還金に対する繰入金が前年度より増額したこと、算入公債費等が前年度より減額したことにより、</a:t>
          </a:r>
          <a:r>
            <a:rPr kumimoji="1" lang="en-US" altLang="ja-JP" sz="1400">
              <a:solidFill>
                <a:sysClr val="windowText" lastClr="000000"/>
              </a:solidFill>
              <a:latin typeface="ＭＳ ゴシック" pitchFamily="49" charset="-128"/>
              <a:ea typeface="ＭＳ ゴシック" pitchFamily="49" charset="-128"/>
            </a:rPr>
            <a:t>55</a:t>
          </a:r>
          <a:r>
            <a:rPr kumimoji="1" lang="ja-JP" altLang="en-US" sz="1400">
              <a:solidFill>
                <a:sysClr val="windowText" lastClr="000000"/>
              </a:solidFill>
              <a:latin typeface="ＭＳ ゴシック" pitchFamily="49" charset="-128"/>
              <a:ea typeface="ＭＳ ゴシック" pitchFamily="49" charset="-128"/>
            </a:rPr>
            <a:t>百万円増加した。</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年度に過疎地域の公示を受け、積極的に過疎対策事業債を発行しているが、新規借入と償還のバランスに注視しながら、起債に頼りすぎない健全な財政運営に努める。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該当なし</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令和３年度の将来負担比率は、例年に続きマイナス値となり、早期健全化基準</a:t>
          </a:r>
          <a:r>
            <a:rPr kumimoji="1" lang="en-US" altLang="ja-JP" sz="1400">
              <a:solidFill>
                <a:sysClr val="windowText" lastClr="000000"/>
              </a:solidFill>
              <a:latin typeface="ＭＳ ゴシック" pitchFamily="49" charset="-128"/>
              <a:ea typeface="ＭＳ ゴシック" pitchFamily="49" charset="-128"/>
            </a:rPr>
            <a:t>(350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を大幅に下回った。　　</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将来負担比率の分子は</a:t>
          </a:r>
          <a:r>
            <a:rPr kumimoji="1" lang="en-US" altLang="ja-JP" sz="1400">
              <a:solidFill>
                <a:sysClr val="windowText" lastClr="000000"/>
              </a:solidFill>
              <a:latin typeface="ＭＳ ゴシック" pitchFamily="49" charset="-128"/>
              <a:ea typeface="ＭＳ ゴシック" pitchFamily="49" charset="-128"/>
            </a:rPr>
            <a:t>131</a:t>
          </a:r>
          <a:r>
            <a:rPr kumimoji="1" lang="ja-JP" altLang="en-US" sz="1400">
              <a:solidFill>
                <a:sysClr val="windowText" lastClr="000000"/>
              </a:solidFill>
              <a:latin typeface="ＭＳ ゴシック" pitchFamily="49" charset="-128"/>
              <a:ea typeface="ＭＳ ゴシック" pitchFamily="49" charset="-128"/>
            </a:rPr>
            <a:t>百万円減少しているが、一般会計等に係る地方債の現在高及び公営企業債等繰入見込額が減少したことが主な要因である。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３年度から令和５年度にかけて実施している新庁舎建設事業や公共建築物個別施設計画に基づく各施設の統廃合・改修には、起債や公共施設等整備基金を活用する予定であることから、将来負担額の悪化が見込まれる。</a:t>
          </a:r>
        </a:p>
        <a:p>
          <a:r>
            <a:rPr kumimoji="1" lang="ja-JP" altLang="en-US" sz="1400">
              <a:solidFill>
                <a:sysClr val="windowText" lastClr="000000"/>
              </a:solidFill>
              <a:latin typeface="ＭＳ ゴシック" pitchFamily="49" charset="-128"/>
              <a:ea typeface="ＭＳ ゴシック" pitchFamily="49" charset="-128"/>
            </a:rPr>
            <a:t>　今後は、地方債の発行と償還のバランスを考え、将来の負担に備えた財政運営に努める。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大阪府千早赤阪村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・令和３年度の基金残高は、普通会計で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・歳入歳出差額を積み立てたことにより財政調整基金が大幅に増加したことが主な要因である。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・新庁舎建設、ロープウェイの廃止、公共施設の老朽化対策など、今後の財政需要の増大にも適切に対応していけるように一定額を確保していくことを予定している。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  ：村の庁舎及び公の施設の整備に充当。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　　：ふるさと納税制度を活用して寄せられた寄附金を村の活性化等応援事業に充当。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教育施設整備基金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：村の学校教育施設の整備に充当。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  ：木材利用の促進や普及啓発等の森林整備及びその促進に必要な事業に充当。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  ：新庁舎整備事業への充当により基金残高が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　　：寄附金事業に係る経費や応援事業への充当により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百万円を取り崩した一方、寄附金を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  ：森林環境整備事業へ９百万円取り崩した一方で、森林環境譲与税や基金利息を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　：新庁舎建設事業やロープウェイの廃止、公共施設の老朽化対策など、に対し基金を活用することから、今後は残高が減少してい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く見込み。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　　：積み立てた寄附金を応援事業の財源として積極的に活用していく。また、寄附金額が年々減少しており、ふるさと応援寄附金事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業の見直しが必要。令和４年度から地域活性化起業人制度を活用し、返礼品等の発掘に注力する。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教育施設整備基金　　：学校整備の財源として必要に応じて活用していく。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  ：森林整備事業等の財源として事業計画に沿って活用していく。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・令和３年度に増加しているのは、歳入歳出差額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百万円を積み立てたことが主な要因である。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・令和２年度に増加しているのは、前年度決算剰余金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百万円を積み立てたことが主な要因である。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・令和元年度に減少しているのは、収支不足を補うために財政調整基金を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百万円取り崩したことが主な要因である。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近年は新型コロナウイルス感染症対策や災害などの不測の事態に対する迅速かつ柔軟な対応が求められている中、本村においては新庁舎建設、ロープウェイの廃止、公共施設の老朽化対策などの財政需要の拡大が見込まれるため、今後も決算剰余金などを継続的に積み立てを行っていく方針。</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・令和３年度の基金残高は普通会計で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百万円となっており、前年度と同額となっている。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負担を抑制する観点からも基金を活用しながら起債残高を圧縮していく方針である。ただし、近年は国の金融緩和政策により金利低下局面にあることから、繰上償還による経済的メリットが享受できるかどうかを慎重に判断した上で行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・令和４年度において、既存借入の繰上償還に充当するため約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百万円を取り崩す予定。</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4,970
4,947
37.30
3,463,339
3,343,672
105,714
2,253,111
3,341,744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本村では、令和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改定した公共施設等総合管理計画で公共施設等の延床面積の削減目標を掲げていない。令和元年度までは新たな設備投資を抑制した結果、類似団体と比べ、公共施設の施設の老朽化は進んでいる。今後の対策として、</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公共施設の長寿命化</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や周辺市町との広域化</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などを検討し、総量を増やさず現在の資産を有効に活用することを検討する。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14242</xdr:rowOff>
    </xdr:from>
    <xdr:to>
      <xdr:col>15</xdr:col>
      <xdr:colOff>187325</xdr:colOff>
      <xdr:row>30</xdr:row>
      <xdr:rowOff>115842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17326</xdr:rowOff>
    </xdr:from>
    <xdr:to>
      <xdr:col>11</xdr:col>
      <xdr:colOff>187325</xdr:colOff>
      <xdr:row>30</xdr:row>
      <xdr:rowOff>118926</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59236</xdr:rowOff>
    </xdr:from>
    <xdr:to>
      <xdr:col>7</xdr:col>
      <xdr:colOff>187325</xdr:colOff>
      <xdr:row>29</xdr:row>
      <xdr:rowOff>160836</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158659</xdr:rowOff>
    </xdr:from>
    <xdr:to>
      <xdr:col>23</xdr:col>
      <xdr:colOff>136525</xdr:colOff>
      <xdr:row>33</xdr:row>
      <xdr:rowOff>88809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137086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639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115479</xdr:rowOff>
    </xdr:from>
    <xdr:to>
      <xdr:col>19</xdr:col>
      <xdr:colOff>187325</xdr:colOff>
      <xdr:row>33</xdr:row>
      <xdr:rowOff>45629</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166279</xdr:rowOff>
    </xdr:from>
    <xdr:to>
      <xdr:col>23</xdr:col>
      <xdr:colOff>85725</xdr:colOff>
      <xdr:row>33</xdr:row>
      <xdr:rowOff>38009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642420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135799</xdr:rowOff>
    </xdr:from>
    <xdr:to>
      <xdr:col>15</xdr:col>
      <xdr:colOff>187325</xdr:colOff>
      <xdr:row>32</xdr:row>
      <xdr:rowOff>65949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15149</xdr:rowOff>
    </xdr:from>
    <xdr:to>
      <xdr:col>19</xdr:col>
      <xdr:colOff>136525</xdr:colOff>
      <xdr:row>32</xdr:row>
      <xdr:rowOff>166279</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6273074"/>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32</xdr:row>
      <xdr:rowOff>15149</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6211389"/>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124914</xdr:rowOff>
    </xdr:from>
    <xdr:to>
      <xdr:col>11</xdr:col>
      <xdr:colOff>136525</xdr:colOff>
      <xdr:row>32</xdr:row>
      <xdr:rowOff>55245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1765300" y="6211389"/>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132369</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135453</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5913</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36756</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債務償還比率は、令和元年度以降類似団体平均を上回っている。主な要因としては、平成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年度より財政運営上メリットのある過疎対策事業債（ソフト事業債）の借入を行ったことが要因と考えられる。過疎対策事業債の償還期限は、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年据え置きの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年償還で平成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年度から元金の返済が発生しており、類似団体平均より債務償還費率が悪化している。今後は、セグメント分析の実施を検討し、経常的なコストの抑制に取り組む。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80359</xdr:rowOff>
    </xdr:from>
    <xdr:to>
      <xdr:col>68</xdr:col>
      <xdr:colOff>123825</xdr:colOff>
      <xdr:row>32</xdr:row>
      <xdr:rowOff>10509</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16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122999</xdr:rowOff>
    </xdr:from>
    <xdr:to>
      <xdr:col>64</xdr:col>
      <xdr:colOff>123825</xdr:colOff>
      <xdr:row>32</xdr:row>
      <xdr:rowOff>53149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25495</xdr:rowOff>
    </xdr:from>
    <xdr:to>
      <xdr:col>60</xdr:col>
      <xdr:colOff>123825</xdr:colOff>
      <xdr:row>32</xdr:row>
      <xdr:rowOff>127095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62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6033</xdr:rowOff>
    </xdr:from>
    <xdr:to>
      <xdr:col>76</xdr:col>
      <xdr:colOff>73025</xdr:colOff>
      <xdr:row>29</xdr:row>
      <xdr:rowOff>107633</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155910</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72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3715</xdr:rowOff>
    </xdr:from>
    <xdr:to>
      <xdr:col>72</xdr:col>
      <xdr:colOff>123825</xdr:colOff>
      <xdr:row>31</xdr:row>
      <xdr:rowOff>105315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60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56833</xdr:rowOff>
    </xdr:from>
    <xdr:to>
      <xdr:col>76</xdr:col>
      <xdr:colOff>22225</xdr:colOff>
      <xdr:row>31</xdr:row>
      <xdr:rowOff>54515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800408"/>
          <a:ext cx="711200" cy="3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47265</xdr:rowOff>
    </xdr:from>
    <xdr:to>
      <xdr:col>68</xdr:col>
      <xdr:colOff>123825</xdr:colOff>
      <xdr:row>32</xdr:row>
      <xdr:rowOff>148865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63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54515</xdr:rowOff>
    </xdr:from>
    <xdr:to>
      <xdr:col>72</xdr:col>
      <xdr:colOff>73025</xdr:colOff>
      <xdr:row>32</xdr:row>
      <xdr:rowOff>98065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6140990"/>
          <a:ext cx="762000" cy="2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142780</xdr:rowOff>
    </xdr:from>
    <xdr:to>
      <xdr:col>64</xdr:col>
      <xdr:colOff>123825</xdr:colOff>
      <xdr:row>31</xdr:row>
      <xdr:rowOff>72930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60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22130</xdr:rowOff>
    </xdr:from>
    <xdr:to>
      <xdr:col>68</xdr:col>
      <xdr:colOff>73025</xdr:colOff>
      <xdr:row>32</xdr:row>
      <xdr:rowOff>98065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6108605"/>
          <a:ext cx="762000" cy="2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23495</xdr:rowOff>
    </xdr:from>
    <xdr:to>
      <xdr:col>60</xdr:col>
      <xdr:colOff>123825</xdr:colOff>
      <xdr:row>30</xdr:row>
      <xdr:rowOff>125095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74295</xdr:rowOff>
    </xdr:from>
    <xdr:to>
      <xdr:col>64</xdr:col>
      <xdr:colOff>73025</xdr:colOff>
      <xdr:row>31</xdr:row>
      <xdr:rowOff>22130</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989320"/>
          <a:ext cx="762000" cy="11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27036</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94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44276</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118222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63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96442</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61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139992</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639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89457</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8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141622</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4,970
4,947
37.30
3,463,339
3,343,672
105,714
2,253,111
3,341,744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152763</xdr:rowOff>
    </xdr:from>
    <xdr:to>
      <xdr:col>15</xdr:col>
      <xdr:colOff>101600</xdr:colOff>
      <xdr:row>39</xdr:row>
      <xdr:rowOff>82913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118473</xdr:rowOff>
    </xdr:from>
    <xdr:to>
      <xdr:col>6</xdr:col>
      <xdr:colOff>38100</xdr:colOff>
      <xdr:row>39</xdr:row>
      <xdr:rowOff>48623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xdr:rowOff>
    </xdr:from>
    <xdr:to>
      <xdr:col>24</xdr:col>
      <xdr:colOff>114300</xdr:colOff>
      <xdr:row>40</xdr:row>
      <xdr:rowOff>112304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160581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159294</xdr:rowOff>
    </xdr:from>
    <xdr:to>
      <xdr:col>20</xdr:col>
      <xdr:colOff>38100</xdr:colOff>
      <xdr:row>40</xdr:row>
      <xdr:rowOff>89444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38644</xdr:rowOff>
    </xdr:from>
    <xdr:to>
      <xdr:col>24</xdr:col>
      <xdr:colOff>63500</xdr:colOff>
      <xdr:row>40</xdr:row>
      <xdr:rowOff>61504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96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136434</xdr:rowOff>
    </xdr:from>
    <xdr:to>
      <xdr:col>15</xdr:col>
      <xdr:colOff>101600</xdr:colOff>
      <xdr:row>40</xdr:row>
      <xdr:rowOff>66584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xdr:rowOff>
    </xdr:from>
    <xdr:to>
      <xdr:col>19</xdr:col>
      <xdr:colOff>177800</xdr:colOff>
      <xdr:row>40</xdr:row>
      <xdr:rowOff>38644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873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103777</xdr:rowOff>
    </xdr:from>
    <xdr:to>
      <xdr:col>10</xdr:col>
      <xdr:colOff>165100</xdr:colOff>
      <xdr:row>40</xdr:row>
      <xdr:rowOff>33927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154577</xdr:rowOff>
    </xdr:from>
    <xdr:to>
      <xdr:col>15</xdr:col>
      <xdr:colOff>50800</xdr:colOff>
      <xdr:row>40</xdr:row>
      <xdr:rowOff>15784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84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71120</xdr:rowOff>
    </xdr:from>
    <xdr:to>
      <xdr:col>6</xdr:col>
      <xdr:colOff>38100</xdr:colOff>
      <xdr:row>40</xdr:row>
      <xdr:rowOff>1270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121920</xdr:rowOff>
    </xdr:from>
    <xdr:to>
      <xdr:col>10</xdr:col>
      <xdr:colOff>114300</xdr:colOff>
      <xdr:row>39</xdr:row>
      <xdr:rowOff>154577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0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99440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65150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80571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57711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25054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163847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4063</xdr:rowOff>
    </xdr:from>
    <xdr:to>
      <xdr:col>46</xdr:col>
      <xdr:colOff>38100</xdr:colOff>
      <xdr:row>41</xdr:row>
      <xdr:rowOff>105663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703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3566</xdr:rowOff>
    </xdr:from>
    <xdr:to>
      <xdr:col>41</xdr:col>
      <xdr:colOff>101600</xdr:colOff>
      <xdr:row>41</xdr:row>
      <xdr:rowOff>105166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703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7592</xdr:rowOff>
    </xdr:from>
    <xdr:to>
      <xdr:col>36</xdr:col>
      <xdr:colOff>165100</xdr:colOff>
      <xdr:row>41</xdr:row>
      <xdr:rowOff>109192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703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56131</xdr:rowOff>
    </xdr:from>
    <xdr:to>
      <xdr:col>55</xdr:col>
      <xdr:colOff>50800</xdr:colOff>
      <xdr:row>41</xdr:row>
      <xdr:rowOff>157731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70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142508</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700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56697</xdr:rowOff>
    </xdr:from>
    <xdr:to>
      <xdr:col>50</xdr:col>
      <xdr:colOff>165100</xdr:colOff>
      <xdr:row>41</xdr:row>
      <xdr:rowOff>158297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708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106931</xdr:rowOff>
    </xdr:from>
    <xdr:to>
      <xdr:col>55</xdr:col>
      <xdr:colOff>0</xdr:colOff>
      <xdr:row>41</xdr:row>
      <xdr:rowOff>107497</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7136381"/>
          <a:ext cx="8382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57123</xdr:rowOff>
    </xdr:from>
    <xdr:to>
      <xdr:col>46</xdr:col>
      <xdr:colOff>38100</xdr:colOff>
      <xdr:row>41</xdr:row>
      <xdr:rowOff>158723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70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107497</xdr:rowOff>
    </xdr:from>
    <xdr:to>
      <xdr:col>50</xdr:col>
      <xdr:colOff>114300</xdr:colOff>
      <xdr:row>41</xdr:row>
      <xdr:rowOff>107923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7136947"/>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58149</xdr:rowOff>
    </xdr:from>
    <xdr:to>
      <xdr:col>41</xdr:col>
      <xdr:colOff>101600</xdr:colOff>
      <xdr:row>41</xdr:row>
      <xdr:rowOff>159749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708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107923</xdr:rowOff>
    </xdr:from>
    <xdr:to>
      <xdr:col>45</xdr:col>
      <xdr:colOff>177800</xdr:colOff>
      <xdr:row>41</xdr:row>
      <xdr:rowOff>108949</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7137373"/>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58604</xdr:rowOff>
    </xdr:from>
    <xdr:to>
      <xdr:col>36</xdr:col>
      <xdr:colOff>165100</xdr:colOff>
      <xdr:row>41</xdr:row>
      <xdr:rowOff>160204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70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108949</xdr:rowOff>
    </xdr:from>
    <xdr:to>
      <xdr:col>41</xdr:col>
      <xdr:colOff>50800</xdr:colOff>
      <xdr:row>41</xdr:row>
      <xdr:rowOff>109404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72300" y="7138399"/>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122190</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68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121693</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68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125719</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68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149424</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59411" y="717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149850</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83111" y="717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150876</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94111" y="71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151331</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05111" y="71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56969</xdr:rowOff>
    </xdr:from>
    <xdr:to>
      <xdr:col>24</xdr:col>
      <xdr:colOff>114300</xdr:colOff>
      <xdr:row>64</xdr:row>
      <xdr:rowOff>158569</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143346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94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xdr:rowOff>
    </xdr:from>
    <xdr:to>
      <xdr:col>20</xdr:col>
      <xdr:colOff>38100</xdr:colOff>
      <xdr:row>64</xdr:row>
      <xdr:rowOff>103051</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52251</xdr:rowOff>
    </xdr:from>
    <xdr:to>
      <xdr:col>24</xdr:col>
      <xdr:colOff>63500</xdr:colOff>
      <xdr:row>64</xdr:row>
      <xdr:rowOff>107769</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10250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117384</xdr:rowOff>
    </xdr:from>
    <xdr:to>
      <xdr:col>15</xdr:col>
      <xdr:colOff>101600</xdr:colOff>
      <xdr:row>64</xdr:row>
      <xdr:rowOff>47534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168184</xdr:rowOff>
    </xdr:from>
    <xdr:to>
      <xdr:col>19</xdr:col>
      <xdr:colOff>177800</xdr:colOff>
      <xdr:row>64</xdr:row>
      <xdr:rowOff>52251</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9695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61867</xdr:rowOff>
    </xdr:from>
    <xdr:to>
      <xdr:col>10</xdr:col>
      <xdr:colOff>165100</xdr:colOff>
      <xdr:row>63</xdr:row>
      <xdr:rowOff>163467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112667</xdr:rowOff>
    </xdr:from>
    <xdr:to>
      <xdr:col>15</xdr:col>
      <xdr:colOff>50800</xdr:colOff>
      <xdr:row>63</xdr:row>
      <xdr:rowOff>168184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9140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94178</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38661</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154594</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141650</xdr:rowOff>
    </xdr:from>
    <xdr:to>
      <xdr:col>46</xdr:col>
      <xdr:colOff>38100</xdr:colOff>
      <xdr:row>64</xdr:row>
      <xdr:rowOff>71800</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9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138150</xdr:rowOff>
    </xdr:from>
    <xdr:to>
      <xdr:col>41</xdr:col>
      <xdr:colOff>101600</xdr:colOff>
      <xdr:row>64</xdr:row>
      <xdr:rowOff>68300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93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132345</xdr:rowOff>
    </xdr:from>
    <xdr:to>
      <xdr:col>36</xdr:col>
      <xdr:colOff>165100</xdr:colOff>
      <xdr:row>64</xdr:row>
      <xdr:rowOff>62495</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9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16336</xdr:rowOff>
    </xdr:from>
    <xdr:to>
      <xdr:col>55</xdr:col>
      <xdr:colOff>50800</xdr:colOff>
      <xdr:row>64</xdr:row>
      <xdr:rowOff>117936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9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102713</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90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16531</xdr:rowOff>
    </xdr:from>
    <xdr:to>
      <xdr:col>50</xdr:col>
      <xdr:colOff>165100</xdr:colOff>
      <xdr:row>64</xdr:row>
      <xdr:rowOff>118131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9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67136</xdr:rowOff>
    </xdr:from>
    <xdr:to>
      <xdr:col>55</xdr:col>
      <xdr:colOff>0</xdr:colOff>
      <xdr:row>64</xdr:row>
      <xdr:rowOff>67331</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1039936"/>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16677</xdr:rowOff>
    </xdr:from>
    <xdr:to>
      <xdr:col>46</xdr:col>
      <xdr:colOff>38100</xdr:colOff>
      <xdr:row>64</xdr:row>
      <xdr:rowOff>118277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9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67331</xdr:rowOff>
    </xdr:from>
    <xdr:to>
      <xdr:col>50</xdr:col>
      <xdr:colOff>114300</xdr:colOff>
      <xdr:row>64</xdr:row>
      <xdr:rowOff>67477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1104013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16839</xdr:rowOff>
    </xdr:from>
    <xdr:to>
      <xdr:col>41</xdr:col>
      <xdr:colOff>101600</xdr:colOff>
      <xdr:row>64</xdr:row>
      <xdr:rowOff>118439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9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67477</xdr:rowOff>
    </xdr:from>
    <xdr:to>
      <xdr:col>45</xdr:col>
      <xdr:colOff>177800</xdr:colOff>
      <xdr:row>64</xdr:row>
      <xdr:rowOff>67639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1040277"/>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0" name="n_1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88327</xdr:rowOff>
    </xdr:from>
    <xdr:ext cx="599010" cy="259045"/>
    <xdr:sp macro="" textlink="">
      <xdr:nvSpPr>
        <xdr:cNvPr id="251" name="n_2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7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84827</xdr:rowOff>
    </xdr:from>
    <xdr:ext cx="599010" cy="259045"/>
    <xdr:sp macro="" textlink="">
      <xdr:nvSpPr>
        <xdr:cNvPr id="252" name="n_3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7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79022</xdr:rowOff>
    </xdr:from>
    <xdr:ext cx="599010" cy="259045"/>
    <xdr:sp macro="" textlink="">
      <xdr:nvSpPr>
        <xdr:cNvPr id="253" name="n_4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6672795" y="1070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109258</xdr:rowOff>
    </xdr:from>
    <xdr:ext cx="534377" cy="259045"/>
    <xdr:sp macro="" textlink="">
      <xdr:nvSpPr>
        <xdr:cNvPr id="254" name="n_1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59411" y="110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109404</xdr:rowOff>
    </xdr:from>
    <xdr:ext cx="534377" cy="259045"/>
    <xdr:sp macro="" textlink="">
      <xdr:nvSpPr>
        <xdr:cNvPr id="255" name="n_2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83111" y="110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109566</xdr:rowOff>
    </xdr:from>
    <xdr:ext cx="534377" cy="259045"/>
    <xdr:sp macro="" textlink="">
      <xdr:nvSpPr>
        <xdr:cNvPr id="256" name="n_3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94111" y="110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認定こども園・幼稚園・保育所】&#10;有形固定資産減価償却率グラフ枠">
          <a:extLst>
            <a:ext uri="{FF2B5EF4-FFF2-40B4-BE49-F238E27FC236}">
              <a16:creationId xmlns:a16="http://schemas.microsoft.com/office/drawing/2014/main" id="{00000000-0008-0000-0100-00003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3" name="【認定こども園・幼稚園・保育所】&#10;有形固定資産減価償却率最小値テキスト">
          <a:extLst>
            <a:ext uri="{FF2B5EF4-FFF2-40B4-BE49-F238E27FC236}">
              <a16:creationId xmlns:a16="http://schemas.microsoft.com/office/drawing/2014/main" id="{00000000-0008-0000-0100-000039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15" name="【認定こども園・幼稚園・保育所】&#10;有形固定資産減価償却率最大値テキスト">
          <a:extLst>
            <a:ext uri="{FF2B5EF4-FFF2-40B4-BE49-F238E27FC236}">
              <a16:creationId xmlns:a16="http://schemas.microsoft.com/office/drawing/2014/main" id="{00000000-0008-0000-0100-00003B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17" name="【認定こども園・幼稚園・保育所】&#10;有形固定資産減価償却率平均値テキスト">
          <a:extLst>
            <a:ext uri="{FF2B5EF4-FFF2-40B4-BE49-F238E27FC236}">
              <a16:creationId xmlns:a16="http://schemas.microsoft.com/office/drawing/2014/main" id="{00000000-0008-0000-0100-00003D010000}"/>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160020</xdr:rowOff>
    </xdr:from>
    <xdr:to>
      <xdr:col>76</xdr:col>
      <xdr:colOff>165100</xdr:colOff>
      <xdr:row>37</xdr:row>
      <xdr:rowOff>90170</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14541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135890</xdr:rowOff>
    </xdr:from>
    <xdr:to>
      <xdr:col>67</xdr:col>
      <xdr:colOff>101600</xdr:colOff>
      <xdr:row>37</xdr:row>
      <xdr:rowOff>66040</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12763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328" name="楕円 327">
          <a:extLst>
            <a:ext uri="{FF2B5EF4-FFF2-40B4-BE49-F238E27FC236}">
              <a16:creationId xmlns:a16="http://schemas.microsoft.com/office/drawing/2014/main" id="{00000000-0008-0000-0100-000048010000}"/>
            </a:ext>
          </a:extLst>
        </xdr:cNvPr>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80027</xdr:rowOff>
    </xdr:from>
    <xdr:ext cx="405111" cy="259045"/>
    <xdr:sp macro="" textlink="">
      <xdr:nvSpPr>
        <xdr:cNvPr id="329" name="【認定こども園・幼稚園・保育所】&#10;有形固定資産減価償却率該当値テキスト">
          <a:extLst>
            <a:ext uri="{FF2B5EF4-FFF2-40B4-BE49-F238E27FC236}">
              <a16:creationId xmlns:a16="http://schemas.microsoft.com/office/drawing/2014/main" id="{00000000-0008-0000-0100-000049010000}"/>
            </a:ext>
          </a:extLst>
        </xdr:cNvPr>
        <xdr:cNvSpPr txBox="1"/>
      </xdr:nvSpPr>
      <xdr:spPr>
        <a:xfrm>
          <a:off x="16357600"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37</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5481300" y="6484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69850</xdr:rowOff>
    </xdr:from>
    <xdr:to>
      <xdr:col>76</xdr:col>
      <xdr:colOff>165100</xdr:colOff>
      <xdr:row>38</xdr:row>
      <xdr:rowOff>0</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1454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120650</xdr:rowOff>
    </xdr:from>
    <xdr:to>
      <xdr:col>81</xdr:col>
      <xdr:colOff>50800</xdr:colOff>
      <xdr:row>37</xdr:row>
      <xdr:rowOff>140970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4592300" y="64643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35560</xdr:rowOff>
    </xdr:from>
    <xdr:to>
      <xdr:col>72</xdr:col>
      <xdr:colOff>38100</xdr:colOff>
      <xdr:row>37</xdr:row>
      <xdr:rowOff>137160</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13652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86360</xdr:rowOff>
    </xdr:from>
    <xdr:to>
      <xdr:col>76</xdr:col>
      <xdr:colOff>114300</xdr:colOff>
      <xdr:row>37</xdr:row>
      <xdr:rowOff>120650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3703300" y="6430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16510</xdr:rowOff>
    </xdr:from>
    <xdr:to>
      <xdr:col>67</xdr:col>
      <xdr:colOff>101600</xdr:colOff>
      <xdr:row>37</xdr:row>
      <xdr:rowOff>118110</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2763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67310</xdr:rowOff>
    </xdr:from>
    <xdr:to>
      <xdr:col>71</xdr:col>
      <xdr:colOff>177800</xdr:colOff>
      <xdr:row>37</xdr:row>
      <xdr:rowOff>86360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2814300" y="6410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338" name="n_1aveValue【認定こども園・幼稚園・保育所】&#10;有形固定資産減価償却率">
          <a:extLst>
            <a:ext uri="{FF2B5EF4-FFF2-40B4-BE49-F238E27FC236}">
              <a16:creationId xmlns:a16="http://schemas.microsoft.com/office/drawing/2014/main" id="{00000000-0008-0000-0100-000052010000}"/>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106697</xdr:rowOff>
    </xdr:from>
    <xdr:ext cx="405111" cy="259045"/>
    <xdr:sp macro="" textlink="">
      <xdr:nvSpPr>
        <xdr:cNvPr id="339" name="n_2aveValue【認定こども園・幼稚園・保育所】&#10;有形固定資産減価償却率">
          <a:extLst>
            <a:ext uri="{FF2B5EF4-FFF2-40B4-BE49-F238E27FC236}">
              <a16:creationId xmlns:a16="http://schemas.microsoft.com/office/drawing/2014/main" id="{00000000-0008-0000-0100-000053010000}"/>
            </a:ext>
          </a:extLst>
        </xdr:cNvPr>
        <xdr:cNvSpPr txBox="1"/>
      </xdr:nvSpPr>
      <xdr:spPr>
        <a:xfrm>
          <a:off x="143897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340" name="n_3aveValue【認定こども園・幼稚園・保育所】&#10;有形固定資産減価償却率">
          <a:extLst>
            <a:ext uri="{FF2B5EF4-FFF2-40B4-BE49-F238E27FC236}">
              <a16:creationId xmlns:a16="http://schemas.microsoft.com/office/drawing/2014/main" id="{00000000-0008-0000-0100-000054010000}"/>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82567</xdr:rowOff>
    </xdr:from>
    <xdr:ext cx="405111" cy="259045"/>
    <xdr:sp macro="" textlink="">
      <xdr:nvSpPr>
        <xdr:cNvPr id="341" name="n_4aveValue【認定こども園・幼稚園・保育所】&#10;有形固定資産減価償却率">
          <a:extLst>
            <a:ext uri="{FF2B5EF4-FFF2-40B4-BE49-F238E27FC236}">
              <a16:creationId xmlns:a16="http://schemas.microsoft.com/office/drawing/2014/main" id="{00000000-0008-0000-0100-000055010000}"/>
            </a:ext>
          </a:extLst>
        </xdr:cNvPr>
        <xdr:cNvSpPr txBox="1"/>
      </xdr:nvSpPr>
      <xdr:spPr>
        <a:xfrm>
          <a:off x="12611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342" name="n_1mainValue【認定こども園・幼稚園・保育所】&#10;有形固定資産減価償却率">
          <a:extLst>
            <a:ext uri="{FF2B5EF4-FFF2-40B4-BE49-F238E27FC236}">
              <a16:creationId xmlns:a16="http://schemas.microsoft.com/office/drawing/2014/main" id="{00000000-0008-0000-0100-000056010000}"/>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162577</xdr:rowOff>
    </xdr:from>
    <xdr:ext cx="405111" cy="259045"/>
    <xdr:sp macro="" textlink="">
      <xdr:nvSpPr>
        <xdr:cNvPr id="343" name="n_2mainValue【認定こども園・幼稚園・保育所】&#10;有形固定資産減価償却率">
          <a:extLst>
            <a:ext uri="{FF2B5EF4-FFF2-40B4-BE49-F238E27FC236}">
              <a16:creationId xmlns:a16="http://schemas.microsoft.com/office/drawing/2014/main" id="{00000000-0008-0000-0100-000057010000}"/>
            </a:ext>
          </a:extLst>
        </xdr:cNvPr>
        <xdr:cNvSpPr txBox="1"/>
      </xdr:nvSpPr>
      <xdr:spPr>
        <a:xfrm>
          <a:off x="14389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128287</xdr:rowOff>
    </xdr:from>
    <xdr:ext cx="405111" cy="259045"/>
    <xdr:sp macro="" textlink="">
      <xdr:nvSpPr>
        <xdr:cNvPr id="344" name="n_3mainValue【認定こども園・幼稚園・保育所】&#10;有形固定資産減価償却率">
          <a:extLst>
            <a:ext uri="{FF2B5EF4-FFF2-40B4-BE49-F238E27FC236}">
              <a16:creationId xmlns:a16="http://schemas.microsoft.com/office/drawing/2014/main" id="{00000000-0008-0000-0100-000058010000}"/>
            </a:ext>
          </a:extLst>
        </xdr:cNvPr>
        <xdr:cNvSpPr txBox="1"/>
      </xdr:nvSpPr>
      <xdr:spPr>
        <a:xfrm>
          <a:off x="13500744"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109237</xdr:rowOff>
    </xdr:from>
    <xdr:ext cx="405111" cy="259045"/>
    <xdr:sp macro="" textlink="">
      <xdr:nvSpPr>
        <xdr:cNvPr id="345" name="n_4main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2611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認定こども園・幼稚園・保育所】&#10;一人当たり面積グラフ枠">
          <a:extLst>
            <a:ext uri="{FF2B5EF4-FFF2-40B4-BE49-F238E27FC236}">
              <a16:creationId xmlns:a16="http://schemas.microsoft.com/office/drawing/2014/main" id="{00000000-0008-0000-0100-00007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372" name="【認定こども園・幼稚園・保育所】&#10;一人当たり面積最小値テキスト">
          <a:extLst>
            <a:ext uri="{FF2B5EF4-FFF2-40B4-BE49-F238E27FC236}">
              <a16:creationId xmlns:a16="http://schemas.microsoft.com/office/drawing/2014/main" id="{00000000-0008-0000-0100-000074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374" name="【認定こども園・幼稚園・保育所】&#10;一人当たり面積最大値テキスト">
          <a:extLst>
            <a:ext uri="{FF2B5EF4-FFF2-40B4-BE49-F238E27FC236}">
              <a16:creationId xmlns:a16="http://schemas.microsoft.com/office/drawing/2014/main" id="{00000000-0008-0000-0100-000076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376" name="【認定こども園・幼稚園・保育所】&#10;一人当たり面積平均値テキスト">
          <a:extLst>
            <a:ext uri="{FF2B5EF4-FFF2-40B4-BE49-F238E27FC236}">
              <a16:creationId xmlns:a16="http://schemas.microsoft.com/office/drawing/2014/main" id="{00000000-0008-0000-0100-000078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50437</xdr:rowOff>
    </xdr:from>
    <xdr:to>
      <xdr:col>107</xdr:col>
      <xdr:colOff>101600</xdr:colOff>
      <xdr:row>40</xdr:row>
      <xdr:rowOff>152037</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20383500" y="69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85272</xdr:rowOff>
    </xdr:from>
    <xdr:to>
      <xdr:col>102</xdr:col>
      <xdr:colOff>165100</xdr:colOff>
      <xdr:row>41</xdr:row>
      <xdr:rowOff>15422</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9494500" y="6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79828</xdr:rowOff>
    </xdr:from>
    <xdr:to>
      <xdr:col>98</xdr:col>
      <xdr:colOff>38100</xdr:colOff>
      <xdr:row>41</xdr:row>
      <xdr:rowOff>9978</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8605500" y="69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48804</xdr:rowOff>
    </xdr:from>
    <xdr:to>
      <xdr:col>116</xdr:col>
      <xdr:colOff>114300</xdr:colOff>
      <xdr:row>41</xdr:row>
      <xdr:rowOff>150404</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22110700" y="70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135181</xdr:rowOff>
    </xdr:from>
    <xdr:ext cx="469744" cy="259045"/>
    <xdr:sp macro="" textlink="">
      <xdr:nvSpPr>
        <xdr:cNvPr id="388" name="【認定こども園・幼稚園・保育所】&#10;一人当たり面積該当値テキスト">
          <a:extLst>
            <a:ext uri="{FF2B5EF4-FFF2-40B4-BE49-F238E27FC236}">
              <a16:creationId xmlns:a16="http://schemas.microsoft.com/office/drawing/2014/main" id="{00000000-0008-0000-0100-000084010000}"/>
            </a:ext>
          </a:extLst>
        </xdr:cNvPr>
        <xdr:cNvSpPr txBox="1"/>
      </xdr:nvSpPr>
      <xdr:spPr>
        <a:xfrm>
          <a:off x="22199600" y="699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99604</xdr:rowOff>
    </xdr:from>
    <xdr:to>
      <xdr:col>116</xdr:col>
      <xdr:colOff>63500</xdr:colOff>
      <xdr:row>41</xdr:row>
      <xdr:rowOff>102870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21323300" y="71290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54247</xdr:rowOff>
    </xdr:from>
    <xdr:to>
      <xdr:col>107</xdr:col>
      <xdr:colOff>101600</xdr:colOff>
      <xdr:row>41</xdr:row>
      <xdr:rowOff>155847</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20383500" y="70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105047</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20434300" y="713232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57513</xdr:rowOff>
    </xdr:from>
    <xdr:to>
      <xdr:col>102</xdr:col>
      <xdr:colOff>165100</xdr:colOff>
      <xdr:row>41</xdr:row>
      <xdr:rowOff>159113</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19494500" y="70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105047</xdr:rowOff>
    </xdr:from>
    <xdr:to>
      <xdr:col>107</xdr:col>
      <xdr:colOff>50800</xdr:colOff>
      <xdr:row>41</xdr:row>
      <xdr:rowOff>108313</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19545300" y="71344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60778</xdr:rowOff>
    </xdr:from>
    <xdr:to>
      <xdr:col>98</xdr:col>
      <xdr:colOff>38100</xdr:colOff>
      <xdr:row>41</xdr:row>
      <xdr:rowOff>162378</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86055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108313</xdr:rowOff>
    </xdr:from>
    <xdr:to>
      <xdr:col>102</xdr:col>
      <xdr:colOff>114300</xdr:colOff>
      <xdr:row>41</xdr:row>
      <xdr:rowOff>111578</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18656300" y="71377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397" name="n_1aveValue【認定こども園・幼稚園・保育所】&#10;一人当たり面積">
          <a:extLst>
            <a:ext uri="{FF2B5EF4-FFF2-40B4-BE49-F238E27FC236}">
              <a16:creationId xmlns:a16="http://schemas.microsoft.com/office/drawing/2014/main" id="{00000000-0008-0000-0100-00008D010000}"/>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168564</xdr:rowOff>
    </xdr:from>
    <xdr:ext cx="469744" cy="259045"/>
    <xdr:sp macro="" textlink="">
      <xdr:nvSpPr>
        <xdr:cNvPr id="398" name="n_2aveValue【認定こども園・幼稚園・保育所】&#10;一人当たり面積">
          <a:extLst>
            <a:ext uri="{FF2B5EF4-FFF2-40B4-BE49-F238E27FC236}">
              <a16:creationId xmlns:a16="http://schemas.microsoft.com/office/drawing/2014/main" id="{00000000-0008-0000-0100-00008E010000}"/>
            </a:ext>
          </a:extLst>
        </xdr:cNvPr>
        <xdr:cNvSpPr txBox="1"/>
      </xdr:nvSpPr>
      <xdr:spPr>
        <a:xfrm>
          <a:off x="20199427" y="66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31949</xdr:rowOff>
    </xdr:from>
    <xdr:ext cx="469744" cy="259045"/>
    <xdr:sp macro="" textlink="">
      <xdr:nvSpPr>
        <xdr:cNvPr id="399" name="n_3aveValue【認定こども園・幼稚園・保育所】&#10;一人当たり面積">
          <a:extLst>
            <a:ext uri="{FF2B5EF4-FFF2-40B4-BE49-F238E27FC236}">
              <a16:creationId xmlns:a16="http://schemas.microsoft.com/office/drawing/2014/main" id="{00000000-0008-0000-0100-00008F010000}"/>
            </a:ext>
          </a:extLst>
        </xdr:cNvPr>
        <xdr:cNvSpPr txBox="1"/>
      </xdr:nvSpPr>
      <xdr:spPr>
        <a:xfrm>
          <a:off x="1931042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26505</xdr:rowOff>
    </xdr:from>
    <xdr:ext cx="469744" cy="259045"/>
    <xdr:sp macro="" textlink="">
      <xdr:nvSpPr>
        <xdr:cNvPr id="400" name="n_4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18421427" y="67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01" name="n_1main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146974</xdr:rowOff>
    </xdr:from>
    <xdr:ext cx="469744" cy="259045"/>
    <xdr:sp macro="" textlink="">
      <xdr:nvSpPr>
        <xdr:cNvPr id="402" name="n_2main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0199427" y="71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150240</xdr:rowOff>
    </xdr:from>
    <xdr:ext cx="469744" cy="259045"/>
    <xdr:sp macro="" textlink="">
      <xdr:nvSpPr>
        <xdr:cNvPr id="403" name="n_3main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19310427"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153505</xdr:rowOff>
    </xdr:from>
    <xdr:ext cx="469744" cy="259045"/>
    <xdr:sp macro="" textlink="">
      <xdr:nvSpPr>
        <xdr:cNvPr id="404" name="n_4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842142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a:extLst>
            <a:ext uri="{FF2B5EF4-FFF2-40B4-BE49-F238E27FC236}">
              <a16:creationId xmlns:a16="http://schemas.microsoft.com/office/drawing/2014/main" id="{00000000-0008-0000-01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30" name="【学校施設】&#10;有形固定資産減価償却率最小値テキスト">
          <a:extLst>
            <a:ext uri="{FF2B5EF4-FFF2-40B4-BE49-F238E27FC236}">
              <a16:creationId xmlns:a16="http://schemas.microsoft.com/office/drawing/2014/main" id="{00000000-0008-0000-0100-0000AE01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32" name="【学校施設】&#10;有形固定資産減価償却率最大値テキスト">
          <a:extLst>
            <a:ext uri="{FF2B5EF4-FFF2-40B4-BE49-F238E27FC236}">
              <a16:creationId xmlns:a16="http://schemas.microsoft.com/office/drawing/2014/main" id="{00000000-0008-0000-0100-0000B001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34" name="【学校施設】&#10;有形固定資産減価償却率平均値テキスト">
          <a:extLst>
            <a:ext uri="{FF2B5EF4-FFF2-40B4-BE49-F238E27FC236}">
              <a16:creationId xmlns:a16="http://schemas.microsoft.com/office/drawing/2014/main" id="{00000000-0008-0000-0100-0000B201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46355</xdr:rowOff>
    </xdr:from>
    <xdr:to>
      <xdr:col>85</xdr:col>
      <xdr:colOff>177800</xdr:colOff>
      <xdr:row>63</xdr:row>
      <xdr:rowOff>147955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6268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132732</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00000000-0008-0000-0100-0000BE010000}"/>
            </a:ext>
          </a:extLst>
        </xdr:cNvPr>
        <xdr:cNvSpPr txBox="1"/>
      </xdr:nvSpPr>
      <xdr:spPr>
        <a:xfrm>
          <a:off x="16357600" y="1076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19685</xdr:rowOff>
    </xdr:from>
    <xdr:to>
      <xdr:col>81</xdr:col>
      <xdr:colOff>101600</xdr:colOff>
      <xdr:row>63</xdr:row>
      <xdr:rowOff>121285</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543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70485</xdr:rowOff>
    </xdr:from>
    <xdr:to>
      <xdr:col>85</xdr:col>
      <xdr:colOff>127000</xdr:colOff>
      <xdr:row>63</xdr:row>
      <xdr:rowOff>97155</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5481300" y="108718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82550</xdr:rowOff>
    </xdr:from>
    <xdr:to>
      <xdr:col>76</xdr:col>
      <xdr:colOff>165100</xdr:colOff>
      <xdr:row>64</xdr:row>
      <xdr:rowOff>12700</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454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70485</xdr:rowOff>
    </xdr:from>
    <xdr:to>
      <xdr:col>81</xdr:col>
      <xdr:colOff>50800</xdr:colOff>
      <xdr:row>63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4592300" y="108718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48260</xdr:rowOff>
    </xdr:from>
    <xdr:to>
      <xdr:col>72</xdr:col>
      <xdr:colOff>38100</xdr:colOff>
      <xdr:row>63</xdr:row>
      <xdr:rowOff>149860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3652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99060</xdr:rowOff>
    </xdr:from>
    <xdr:to>
      <xdr:col>76</xdr:col>
      <xdr:colOff>114300</xdr:colOff>
      <xdr:row>63</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3703300" y="10900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33020</xdr:rowOff>
    </xdr:from>
    <xdr:to>
      <xdr:col>67</xdr:col>
      <xdr:colOff>101600</xdr:colOff>
      <xdr:row>63</xdr:row>
      <xdr:rowOff>134620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276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83820</xdr:rowOff>
    </xdr:from>
    <xdr:to>
      <xdr:col>71</xdr:col>
      <xdr:colOff>177800</xdr:colOff>
      <xdr:row>63</xdr:row>
      <xdr:rowOff>99060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814300" y="10885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55" name="n_1aveValue【学校施設】&#10;有形固定資産減価償却率">
          <a:extLst>
            <a:ext uri="{FF2B5EF4-FFF2-40B4-BE49-F238E27FC236}">
              <a16:creationId xmlns:a16="http://schemas.microsoft.com/office/drawing/2014/main" id="{00000000-0008-0000-0100-0000C701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56" name="n_2aveValue【学校施設】&#10;有形固定資産減価償却率">
          <a:extLst>
            <a:ext uri="{FF2B5EF4-FFF2-40B4-BE49-F238E27FC236}">
              <a16:creationId xmlns:a16="http://schemas.microsoft.com/office/drawing/2014/main" id="{00000000-0008-0000-0100-0000C801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457" name="n_3aveValue【学校施設】&#10;有形固定資産減価償却率">
          <a:extLst>
            <a:ext uri="{FF2B5EF4-FFF2-40B4-BE49-F238E27FC236}">
              <a16:creationId xmlns:a16="http://schemas.microsoft.com/office/drawing/2014/main" id="{00000000-0008-0000-0100-0000C901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58" name="n_4aveValue【学校施設】&#10;有形固定資産減価償却率">
          <a:extLst>
            <a:ext uri="{FF2B5EF4-FFF2-40B4-BE49-F238E27FC236}">
              <a16:creationId xmlns:a16="http://schemas.microsoft.com/office/drawing/2014/main" id="{00000000-0008-0000-0100-0000CA01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112412</xdr:rowOff>
    </xdr:from>
    <xdr:ext cx="405111" cy="259045"/>
    <xdr:sp macro="" textlink="">
      <xdr:nvSpPr>
        <xdr:cNvPr id="459" name="n_1mainValue【学校施設】&#10;有形固定資産減価償却率">
          <a:extLst>
            <a:ext uri="{FF2B5EF4-FFF2-40B4-BE49-F238E27FC236}">
              <a16:creationId xmlns:a16="http://schemas.microsoft.com/office/drawing/2014/main" id="{00000000-0008-0000-0100-0000CB010000}"/>
            </a:ext>
          </a:extLst>
        </xdr:cNvPr>
        <xdr:cNvSpPr txBox="1"/>
      </xdr:nvSpPr>
      <xdr:spPr>
        <a:xfrm>
          <a:off x="15266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3827</xdr:rowOff>
    </xdr:from>
    <xdr:ext cx="405111" cy="259045"/>
    <xdr:sp macro="" textlink="">
      <xdr:nvSpPr>
        <xdr:cNvPr id="460" name="n_2mainValue【学校施設】&#10;有形固定資産減価償却率">
          <a:extLst>
            <a:ext uri="{FF2B5EF4-FFF2-40B4-BE49-F238E27FC236}">
              <a16:creationId xmlns:a16="http://schemas.microsoft.com/office/drawing/2014/main" id="{00000000-0008-0000-0100-0000CC010000}"/>
            </a:ext>
          </a:extLst>
        </xdr:cNvPr>
        <xdr:cNvSpPr txBox="1"/>
      </xdr:nvSpPr>
      <xdr:spPr>
        <a:xfrm>
          <a:off x="143897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140987</xdr:rowOff>
    </xdr:from>
    <xdr:ext cx="405111" cy="259045"/>
    <xdr:sp macro="" textlink="">
      <xdr:nvSpPr>
        <xdr:cNvPr id="461" name="n_3mainValue【学校施設】&#10;有形固定資産減価償却率">
          <a:extLst>
            <a:ext uri="{FF2B5EF4-FFF2-40B4-BE49-F238E27FC236}">
              <a16:creationId xmlns:a16="http://schemas.microsoft.com/office/drawing/2014/main" id="{00000000-0008-0000-0100-0000CD010000}"/>
            </a:ext>
          </a:extLst>
        </xdr:cNvPr>
        <xdr:cNvSpPr txBox="1"/>
      </xdr:nvSpPr>
      <xdr:spPr>
        <a:xfrm>
          <a:off x="13500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125747</xdr:rowOff>
    </xdr:from>
    <xdr:ext cx="405111" cy="259045"/>
    <xdr:sp macro="" textlink="">
      <xdr:nvSpPr>
        <xdr:cNvPr id="462" name="n_4mainValue【学校施設】&#10;有形固定資産減価償却率">
          <a:extLst>
            <a:ext uri="{FF2B5EF4-FFF2-40B4-BE49-F238E27FC236}">
              <a16:creationId xmlns:a16="http://schemas.microsoft.com/office/drawing/2014/main" id="{00000000-0008-0000-0100-0000CE010000}"/>
            </a:ext>
          </a:extLst>
        </xdr:cNvPr>
        <xdr:cNvSpPr txBox="1"/>
      </xdr:nvSpPr>
      <xdr:spPr>
        <a:xfrm>
          <a:off x="12611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00000000-0008-0000-0100-0000E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87" name="【学校施設】&#10;一人当たり面積最小値テキスト">
          <a:extLst>
            <a:ext uri="{FF2B5EF4-FFF2-40B4-BE49-F238E27FC236}">
              <a16:creationId xmlns:a16="http://schemas.microsoft.com/office/drawing/2014/main" id="{00000000-0008-0000-0100-0000E701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89" name="【学校施設】&#10;一人当たり面積最大値テキスト">
          <a:extLst>
            <a:ext uri="{FF2B5EF4-FFF2-40B4-BE49-F238E27FC236}">
              <a16:creationId xmlns:a16="http://schemas.microsoft.com/office/drawing/2014/main" id="{00000000-0008-0000-0100-0000E901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491" name="【学校施設】&#10;一人当たり面積平均値テキスト">
          <a:extLst>
            <a:ext uri="{FF2B5EF4-FFF2-40B4-BE49-F238E27FC236}">
              <a16:creationId xmlns:a16="http://schemas.microsoft.com/office/drawing/2014/main" id="{00000000-0008-0000-0100-0000EB010000}"/>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17628</xdr:rowOff>
    </xdr:from>
    <xdr:to>
      <xdr:col>107</xdr:col>
      <xdr:colOff>101600</xdr:colOff>
      <xdr:row>63</xdr:row>
      <xdr:rowOff>119228</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20383500" y="108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24181</xdr:rowOff>
    </xdr:from>
    <xdr:to>
      <xdr:col>102</xdr:col>
      <xdr:colOff>165100</xdr:colOff>
      <xdr:row>63</xdr:row>
      <xdr:rowOff>125781</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19494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17094</xdr:rowOff>
    </xdr:from>
    <xdr:to>
      <xdr:col>98</xdr:col>
      <xdr:colOff>38100</xdr:colOff>
      <xdr:row>63</xdr:row>
      <xdr:rowOff>118694</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8605500" y="1081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23876</xdr:rowOff>
    </xdr:from>
    <xdr:to>
      <xdr:col>116</xdr:col>
      <xdr:colOff>114300</xdr:colOff>
      <xdr:row>63</xdr:row>
      <xdr:rowOff>125476</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221107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110253</xdr:rowOff>
    </xdr:from>
    <xdr:ext cx="469744" cy="259045"/>
    <xdr:sp macro="" textlink="">
      <xdr:nvSpPr>
        <xdr:cNvPr id="503" name="【学校施設】&#10;一人当たり面積該当値テキスト">
          <a:extLst>
            <a:ext uri="{FF2B5EF4-FFF2-40B4-BE49-F238E27FC236}">
              <a16:creationId xmlns:a16="http://schemas.microsoft.com/office/drawing/2014/main" id="{00000000-0008-0000-0100-0000F7010000}"/>
            </a:ext>
          </a:extLst>
        </xdr:cNvPr>
        <xdr:cNvSpPr txBox="1"/>
      </xdr:nvSpPr>
      <xdr:spPr>
        <a:xfrm>
          <a:off x="22199600" y="107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27610</xdr:rowOff>
    </xdr:from>
    <xdr:to>
      <xdr:col>112</xdr:col>
      <xdr:colOff>38100</xdr:colOff>
      <xdr:row>63</xdr:row>
      <xdr:rowOff>129210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21272500" y="108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74676</xdr:rowOff>
    </xdr:from>
    <xdr:to>
      <xdr:col>116</xdr:col>
      <xdr:colOff>63500</xdr:colOff>
      <xdr:row>63</xdr:row>
      <xdr:rowOff>78410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21323300" y="10876026"/>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31191</xdr:rowOff>
    </xdr:from>
    <xdr:to>
      <xdr:col>107</xdr:col>
      <xdr:colOff>101600</xdr:colOff>
      <xdr:row>63</xdr:row>
      <xdr:rowOff>132791</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20383500" y="10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78410</xdr:rowOff>
    </xdr:from>
    <xdr:to>
      <xdr:col>111</xdr:col>
      <xdr:colOff>177800</xdr:colOff>
      <xdr:row>63</xdr:row>
      <xdr:rowOff>81991</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flipV="1">
          <a:off x="20434300" y="1087976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34239</xdr:rowOff>
    </xdr:from>
    <xdr:to>
      <xdr:col>102</xdr:col>
      <xdr:colOff>165100</xdr:colOff>
      <xdr:row>63</xdr:row>
      <xdr:rowOff>135839</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9494500" y="108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81991</xdr:rowOff>
    </xdr:from>
    <xdr:to>
      <xdr:col>107</xdr:col>
      <xdr:colOff>50800</xdr:colOff>
      <xdr:row>63</xdr:row>
      <xdr:rowOff>85039</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9545300" y="108833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37287</xdr:rowOff>
    </xdr:from>
    <xdr:to>
      <xdr:col>98</xdr:col>
      <xdr:colOff>38100</xdr:colOff>
      <xdr:row>63</xdr:row>
      <xdr:rowOff>138887</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8605500" y="108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85039</xdr:rowOff>
    </xdr:from>
    <xdr:to>
      <xdr:col>102</xdr:col>
      <xdr:colOff>114300</xdr:colOff>
      <xdr:row>63</xdr:row>
      <xdr:rowOff>88087</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8656300" y="108863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512" name="n_1aveValue【学校施設】&#10;一人当たり面積">
          <a:extLst>
            <a:ext uri="{FF2B5EF4-FFF2-40B4-BE49-F238E27FC236}">
              <a16:creationId xmlns:a16="http://schemas.microsoft.com/office/drawing/2014/main" id="{00000000-0008-0000-0100-000000020000}"/>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135755</xdr:rowOff>
    </xdr:from>
    <xdr:ext cx="469744" cy="259045"/>
    <xdr:sp macro="" textlink="">
      <xdr:nvSpPr>
        <xdr:cNvPr id="513" name="n_2aveValue【学校施設】&#10;一人当たり面積">
          <a:extLst>
            <a:ext uri="{FF2B5EF4-FFF2-40B4-BE49-F238E27FC236}">
              <a16:creationId xmlns:a16="http://schemas.microsoft.com/office/drawing/2014/main" id="{00000000-0008-0000-0100-000001020000}"/>
            </a:ext>
          </a:extLst>
        </xdr:cNvPr>
        <xdr:cNvSpPr txBox="1"/>
      </xdr:nvSpPr>
      <xdr:spPr>
        <a:xfrm>
          <a:off x="20199427" y="1059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142308</xdr:rowOff>
    </xdr:from>
    <xdr:ext cx="469744" cy="259045"/>
    <xdr:sp macro="" textlink="">
      <xdr:nvSpPr>
        <xdr:cNvPr id="514" name="n_3aveValue【学校施設】&#10;一人当たり面積">
          <a:extLst>
            <a:ext uri="{FF2B5EF4-FFF2-40B4-BE49-F238E27FC236}">
              <a16:creationId xmlns:a16="http://schemas.microsoft.com/office/drawing/2014/main" id="{00000000-0008-0000-0100-000002020000}"/>
            </a:ext>
          </a:extLst>
        </xdr:cNvPr>
        <xdr:cNvSpPr txBox="1"/>
      </xdr:nvSpPr>
      <xdr:spPr>
        <a:xfrm>
          <a:off x="19310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135221</xdr:rowOff>
    </xdr:from>
    <xdr:ext cx="469744" cy="259045"/>
    <xdr:sp macro="" textlink="">
      <xdr:nvSpPr>
        <xdr:cNvPr id="515" name="n_4aveValue【学校施設】&#10;一人当たり面積">
          <a:extLst>
            <a:ext uri="{FF2B5EF4-FFF2-40B4-BE49-F238E27FC236}">
              <a16:creationId xmlns:a16="http://schemas.microsoft.com/office/drawing/2014/main" id="{00000000-0008-0000-0100-000003020000}"/>
            </a:ext>
          </a:extLst>
        </xdr:cNvPr>
        <xdr:cNvSpPr txBox="1"/>
      </xdr:nvSpPr>
      <xdr:spPr>
        <a:xfrm>
          <a:off x="18421427" y="105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120337</xdr:rowOff>
    </xdr:from>
    <xdr:ext cx="469744" cy="259045"/>
    <xdr:sp macro="" textlink="">
      <xdr:nvSpPr>
        <xdr:cNvPr id="516" name="n_1mainValue【学校施設】&#10;一人当たり面積">
          <a:extLst>
            <a:ext uri="{FF2B5EF4-FFF2-40B4-BE49-F238E27FC236}">
              <a16:creationId xmlns:a16="http://schemas.microsoft.com/office/drawing/2014/main" id="{00000000-0008-0000-0100-000004020000}"/>
            </a:ext>
          </a:extLst>
        </xdr:cNvPr>
        <xdr:cNvSpPr txBox="1"/>
      </xdr:nvSpPr>
      <xdr:spPr>
        <a:xfrm>
          <a:off x="21075727" y="109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123918</xdr:rowOff>
    </xdr:from>
    <xdr:ext cx="469744" cy="259045"/>
    <xdr:sp macro="" textlink="">
      <xdr:nvSpPr>
        <xdr:cNvPr id="517" name="n_2mainValue【学校施設】&#10;一人当たり面積">
          <a:extLst>
            <a:ext uri="{FF2B5EF4-FFF2-40B4-BE49-F238E27FC236}">
              <a16:creationId xmlns:a16="http://schemas.microsoft.com/office/drawing/2014/main" id="{00000000-0008-0000-0100-000005020000}"/>
            </a:ext>
          </a:extLst>
        </xdr:cNvPr>
        <xdr:cNvSpPr txBox="1"/>
      </xdr:nvSpPr>
      <xdr:spPr>
        <a:xfrm>
          <a:off x="20199427" y="1092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126966</xdr:rowOff>
    </xdr:from>
    <xdr:ext cx="469744" cy="259045"/>
    <xdr:sp macro="" textlink="">
      <xdr:nvSpPr>
        <xdr:cNvPr id="518" name="n_3mainValue【学校施設】&#10;一人当たり面積">
          <a:extLst>
            <a:ext uri="{FF2B5EF4-FFF2-40B4-BE49-F238E27FC236}">
              <a16:creationId xmlns:a16="http://schemas.microsoft.com/office/drawing/2014/main" id="{00000000-0008-0000-0100-000006020000}"/>
            </a:ext>
          </a:extLst>
        </xdr:cNvPr>
        <xdr:cNvSpPr txBox="1"/>
      </xdr:nvSpPr>
      <xdr:spPr>
        <a:xfrm>
          <a:off x="19310427" y="1092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130014</xdr:rowOff>
    </xdr:from>
    <xdr:ext cx="469744" cy="259045"/>
    <xdr:sp macro="" textlink="">
      <xdr:nvSpPr>
        <xdr:cNvPr id="519" name="n_4mainValue【学校施設】&#10;一人当たり面積">
          <a:extLst>
            <a:ext uri="{FF2B5EF4-FFF2-40B4-BE49-F238E27FC236}">
              <a16:creationId xmlns:a16="http://schemas.microsoft.com/office/drawing/2014/main" id="{00000000-0008-0000-0100-000007020000}"/>
            </a:ext>
          </a:extLst>
        </xdr:cNvPr>
        <xdr:cNvSpPr txBox="1"/>
      </xdr:nvSpPr>
      <xdr:spPr>
        <a:xfrm>
          <a:off x="18421427" y="1093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類似団体と比較して特に有形固定資産減価償却率が高くなっている施設は、橋りょう・トンネル、学校施設である。 橋りょう・トンネルについては、橋りょうが有形固定資産減価償却率</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79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％、トンネル</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が</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99%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となっており、特にトンネルの有形固定資産減価償却率が高くなっている。今後は令和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年に策定した「千早赤阪村橋梁長寿命化計画」を基に長寿命化対策に取り組む。学校施設については、小学校が有形固定資産減価償却率</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93</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％、中学校が</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91</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となっており、特に小学校の有形固定資産減価償却率が高くなっている。令和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年度に千早赤阪村学校施設長寿命化計画を策定したところであり、同計画に基づいて令和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年度までには小学校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校と中学校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校の長寿命化改修を行うなど、老朽化対策に取り組んでいく。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4,970
4,947
37.30
3,463,339
3,343,672
105,714
2,253,111
3,341,744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32476</xdr:rowOff>
    </xdr:from>
    <xdr:to>
      <xdr:col>10</xdr:col>
      <xdr:colOff>165100</xdr:colOff>
      <xdr:row>61</xdr:row>
      <xdr:rowOff>134076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138612</xdr:rowOff>
    </xdr:from>
    <xdr:to>
      <xdr:col>6</xdr:col>
      <xdr:colOff>38100</xdr:colOff>
      <xdr:row>61</xdr:row>
      <xdr:rowOff>68762</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62</xdr:row>
      <xdr:rowOff>75112</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6609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31024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6543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101056</xdr:rowOff>
    </xdr:from>
    <xdr:to>
      <xdr:col>10</xdr:col>
      <xdr:colOff>165100</xdr:colOff>
      <xdr:row>62</xdr:row>
      <xdr:rowOff>31206</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151856</xdr:rowOff>
    </xdr:from>
    <xdr:to>
      <xdr:col>15</xdr:col>
      <xdr:colOff>50800</xdr:colOff>
      <xdr:row>62</xdr:row>
      <xdr:rowOff>24493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6103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151856</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56458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150603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85289</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22333</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63683</xdr:rowOff>
    </xdr:from>
    <xdr:to>
      <xdr:col>46</xdr:col>
      <xdr:colOff>38100</xdr:colOff>
      <xdr:row>63</xdr:row>
      <xdr:rowOff>165283</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6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62860</xdr:rowOff>
    </xdr:from>
    <xdr:to>
      <xdr:col>41</xdr:col>
      <xdr:colOff>101600</xdr:colOff>
      <xdr:row>63</xdr:row>
      <xdr:rowOff>164460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52161</xdr:rowOff>
    </xdr:from>
    <xdr:to>
      <xdr:col>36</xdr:col>
      <xdr:colOff>165100</xdr:colOff>
      <xdr:row>63</xdr:row>
      <xdr:rowOff>153761</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83434</xdr:rowOff>
    </xdr:from>
    <xdr:to>
      <xdr:col>55</xdr:col>
      <xdr:colOff>50800</xdr:colOff>
      <xdr:row>64</xdr:row>
      <xdr:rowOff>13584</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8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169811</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79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84165</xdr:rowOff>
    </xdr:from>
    <xdr:to>
      <xdr:col>50</xdr:col>
      <xdr:colOff>165100</xdr:colOff>
      <xdr:row>64</xdr:row>
      <xdr:rowOff>14315</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8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134234</xdr:rowOff>
    </xdr:from>
    <xdr:to>
      <xdr:col>55</xdr:col>
      <xdr:colOff>0</xdr:colOff>
      <xdr:row>63</xdr:row>
      <xdr:rowOff>134965</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935584"/>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84806</xdr:rowOff>
    </xdr:from>
    <xdr:to>
      <xdr:col>46</xdr:col>
      <xdr:colOff>38100</xdr:colOff>
      <xdr:row>64</xdr:row>
      <xdr:rowOff>14956</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8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134965</xdr:rowOff>
    </xdr:from>
    <xdr:to>
      <xdr:col>50</xdr:col>
      <xdr:colOff>114300</xdr:colOff>
      <xdr:row>63</xdr:row>
      <xdr:rowOff>135606</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936315"/>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85446</xdr:rowOff>
    </xdr:from>
    <xdr:to>
      <xdr:col>41</xdr:col>
      <xdr:colOff>101600</xdr:colOff>
      <xdr:row>64</xdr:row>
      <xdr:rowOff>15596</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135606</xdr:rowOff>
    </xdr:from>
    <xdr:to>
      <xdr:col>45</xdr:col>
      <xdr:colOff>177800</xdr:colOff>
      <xdr:row>63</xdr:row>
      <xdr:rowOff>136246</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93695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86177</xdr:rowOff>
    </xdr:from>
    <xdr:to>
      <xdr:col>36</xdr:col>
      <xdr:colOff>165100</xdr:colOff>
      <xdr:row>64</xdr:row>
      <xdr:rowOff>16327</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8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136246</xdr:rowOff>
    </xdr:from>
    <xdr:to>
      <xdr:col>41</xdr:col>
      <xdr:colOff>50800</xdr:colOff>
      <xdr:row>63</xdr:row>
      <xdr:rowOff>136977</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93759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10360</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6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9537</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6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170288</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62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5442</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97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6083</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6723</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7454</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09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168548</xdr:rowOff>
    </xdr:from>
    <xdr:to>
      <xdr:col>24</xdr:col>
      <xdr:colOff>114300</xdr:colOff>
      <xdr:row>86</xdr:row>
      <xdr:rowOff>98698</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83475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465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114663</xdr:rowOff>
    </xdr:from>
    <xdr:to>
      <xdr:col>20</xdr:col>
      <xdr:colOff>38100</xdr:colOff>
      <xdr:row>86</xdr:row>
      <xdr:rowOff>44813</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165463</xdr:rowOff>
    </xdr:from>
    <xdr:to>
      <xdr:col>24</xdr:col>
      <xdr:colOff>63500</xdr:colOff>
      <xdr:row>86</xdr:row>
      <xdr:rowOff>47898</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4738713"/>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57513</xdr:rowOff>
    </xdr:from>
    <xdr:to>
      <xdr:col>15</xdr:col>
      <xdr:colOff>101600</xdr:colOff>
      <xdr:row>85</xdr:row>
      <xdr:rowOff>159113</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108313</xdr:rowOff>
    </xdr:from>
    <xdr:to>
      <xdr:col>19</xdr:col>
      <xdr:colOff>177800</xdr:colOff>
      <xdr:row>85</xdr:row>
      <xdr:rowOff>165463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46815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0" name="n_1aveValue【福祉施設】&#10;有形固定資産減価償却率">
          <a:extLst>
            <a:ext uri="{FF2B5EF4-FFF2-40B4-BE49-F238E27FC236}">
              <a16:creationId xmlns:a16="http://schemas.microsoft.com/office/drawing/2014/main" id="{00000000-0008-0000-0200-0000D2000000}"/>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1" name="n_2aveValue【福祉施設】&#10;有形固定資産減価償却率">
          <a:extLst>
            <a:ext uri="{FF2B5EF4-FFF2-40B4-BE49-F238E27FC236}">
              <a16:creationId xmlns:a16="http://schemas.microsoft.com/office/drawing/2014/main" id="{00000000-0008-0000-0200-0000D300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2" name="n_3aveValue【福祉施設】&#10;有形固定資産減価償却率">
          <a:extLst>
            <a:ext uri="{FF2B5EF4-FFF2-40B4-BE49-F238E27FC236}">
              <a16:creationId xmlns:a16="http://schemas.microsoft.com/office/drawing/2014/main" id="{00000000-0008-0000-0200-0000D4000000}"/>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13" name="n_4aveValue【福祉施設】&#10;有形固定資産減価償却率">
          <a:extLst>
            <a:ext uri="{FF2B5EF4-FFF2-40B4-BE49-F238E27FC236}">
              <a16:creationId xmlns:a16="http://schemas.microsoft.com/office/drawing/2014/main" id="{00000000-0008-0000-0200-0000D5000000}"/>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35940</xdr:rowOff>
    </xdr:from>
    <xdr:ext cx="405111" cy="259045"/>
    <xdr:sp macro="" textlink="">
      <xdr:nvSpPr>
        <xdr:cNvPr id="214" name="n_1main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150240</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00000000-0008-0000-0200-0000E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38" name="【福祉施設】&#10;一人当たり面積最小値テキスト">
          <a:extLst>
            <a:ext uri="{FF2B5EF4-FFF2-40B4-BE49-F238E27FC236}">
              <a16:creationId xmlns:a16="http://schemas.microsoft.com/office/drawing/2014/main" id="{00000000-0008-0000-0200-0000EE000000}"/>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0" name="【福祉施設】&#10;一人当たり面積最大値テキスト">
          <a:extLst>
            <a:ext uri="{FF2B5EF4-FFF2-40B4-BE49-F238E27FC236}">
              <a16:creationId xmlns:a16="http://schemas.microsoft.com/office/drawing/2014/main" id="{00000000-0008-0000-0200-0000F0000000}"/>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2" name="【福祉施設】&#10;一人当たり面積平均値テキスト">
          <a:extLst>
            <a:ext uri="{FF2B5EF4-FFF2-40B4-BE49-F238E27FC236}">
              <a16:creationId xmlns:a16="http://schemas.microsoft.com/office/drawing/2014/main" id="{00000000-0008-0000-0200-0000F2000000}"/>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86740</xdr:rowOff>
    </xdr:from>
    <xdr:to>
      <xdr:col>46</xdr:col>
      <xdr:colOff>38100</xdr:colOff>
      <xdr:row>86</xdr:row>
      <xdr:rowOff>16890</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86995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86740</xdr:rowOff>
    </xdr:from>
    <xdr:to>
      <xdr:col>41</xdr:col>
      <xdr:colOff>101600</xdr:colOff>
      <xdr:row>86</xdr:row>
      <xdr:rowOff>16890</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78105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100228</xdr:rowOff>
    </xdr:from>
    <xdr:to>
      <xdr:col>36</xdr:col>
      <xdr:colOff>165100</xdr:colOff>
      <xdr:row>84</xdr:row>
      <xdr:rowOff>30378</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6921500" y="1433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102743</xdr:rowOff>
    </xdr:from>
    <xdr:to>
      <xdr:col>55</xdr:col>
      <xdr:colOff>50800</xdr:colOff>
      <xdr:row>86</xdr:row>
      <xdr:rowOff>32893</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104267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17670</xdr:rowOff>
    </xdr:from>
    <xdr:ext cx="469744" cy="259045"/>
    <xdr:sp macro="" textlink="">
      <xdr:nvSpPr>
        <xdr:cNvPr id="254" name="【福祉施設】&#10;一人当たり面積該当値テキスト">
          <a:extLst>
            <a:ext uri="{FF2B5EF4-FFF2-40B4-BE49-F238E27FC236}">
              <a16:creationId xmlns:a16="http://schemas.microsoft.com/office/drawing/2014/main" id="{00000000-0008-0000-0200-0000FE000000}"/>
            </a:ext>
          </a:extLst>
        </xdr:cNvPr>
        <xdr:cNvSpPr txBox="1"/>
      </xdr:nvSpPr>
      <xdr:spPr>
        <a:xfrm>
          <a:off x="10515600" y="1459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104115</xdr:rowOff>
    </xdr:from>
    <xdr:to>
      <xdr:col>50</xdr:col>
      <xdr:colOff>165100</xdr:colOff>
      <xdr:row>86</xdr:row>
      <xdr:rowOff>34265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9588500" y="14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153543</xdr:rowOff>
    </xdr:from>
    <xdr:to>
      <xdr:col>55</xdr:col>
      <xdr:colOff>0</xdr:colOff>
      <xdr:row>85</xdr:row>
      <xdr:rowOff>154915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9639300" y="1472679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105029</xdr:rowOff>
    </xdr:from>
    <xdr:to>
      <xdr:col>46</xdr:col>
      <xdr:colOff>38100</xdr:colOff>
      <xdr:row>86</xdr:row>
      <xdr:rowOff>35179</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8699500" y="146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154915</xdr:rowOff>
    </xdr:from>
    <xdr:to>
      <xdr:col>50</xdr:col>
      <xdr:colOff>114300</xdr:colOff>
      <xdr:row>85</xdr:row>
      <xdr:rowOff>155829</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8750300" y="147281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59" name="n_1aveValue【福祉施設】&#10;一人当たり面積">
          <a:extLst>
            <a:ext uri="{FF2B5EF4-FFF2-40B4-BE49-F238E27FC236}">
              <a16:creationId xmlns:a16="http://schemas.microsoft.com/office/drawing/2014/main" id="{00000000-0008-0000-0200-000003010000}"/>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33417</xdr:rowOff>
    </xdr:from>
    <xdr:ext cx="469744" cy="259045"/>
    <xdr:sp macro="" textlink="">
      <xdr:nvSpPr>
        <xdr:cNvPr id="260" name="n_2aveValue【福祉施設】&#10;一人当たり面積">
          <a:extLst>
            <a:ext uri="{FF2B5EF4-FFF2-40B4-BE49-F238E27FC236}">
              <a16:creationId xmlns:a16="http://schemas.microsoft.com/office/drawing/2014/main" id="{00000000-0008-0000-0200-000004010000}"/>
            </a:ext>
          </a:extLst>
        </xdr:cNvPr>
        <xdr:cNvSpPr txBox="1"/>
      </xdr:nvSpPr>
      <xdr:spPr>
        <a:xfrm>
          <a:off x="8515427" y="144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33417</xdr:rowOff>
    </xdr:from>
    <xdr:ext cx="469744" cy="259045"/>
    <xdr:sp macro="" textlink="">
      <xdr:nvSpPr>
        <xdr:cNvPr id="261" name="n_3aveValue【福祉施設】&#10;一人当たり面積">
          <a:extLst>
            <a:ext uri="{FF2B5EF4-FFF2-40B4-BE49-F238E27FC236}">
              <a16:creationId xmlns:a16="http://schemas.microsoft.com/office/drawing/2014/main" id="{00000000-0008-0000-0200-000005010000}"/>
            </a:ext>
          </a:extLst>
        </xdr:cNvPr>
        <xdr:cNvSpPr txBox="1"/>
      </xdr:nvSpPr>
      <xdr:spPr>
        <a:xfrm>
          <a:off x="7626427" y="144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46905</xdr:rowOff>
    </xdr:from>
    <xdr:ext cx="469744" cy="259045"/>
    <xdr:sp macro="" textlink="">
      <xdr:nvSpPr>
        <xdr:cNvPr id="262" name="n_4aveValue【福祉施設】&#10;一人当たり面積">
          <a:extLst>
            <a:ext uri="{FF2B5EF4-FFF2-40B4-BE49-F238E27FC236}">
              <a16:creationId xmlns:a16="http://schemas.microsoft.com/office/drawing/2014/main" id="{00000000-0008-0000-0200-000006010000}"/>
            </a:ext>
          </a:extLst>
        </xdr:cNvPr>
        <xdr:cNvSpPr txBox="1"/>
      </xdr:nvSpPr>
      <xdr:spPr>
        <a:xfrm>
          <a:off x="6737427" y="141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25392</xdr:rowOff>
    </xdr:from>
    <xdr:ext cx="469744" cy="259045"/>
    <xdr:sp macro="" textlink="">
      <xdr:nvSpPr>
        <xdr:cNvPr id="263" name="n_1mainValue【福祉施設】&#10;一人当たり面積">
          <a:extLst>
            <a:ext uri="{FF2B5EF4-FFF2-40B4-BE49-F238E27FC236}">
              <a16:creationId xmlns:a16="http://schemas.microsoft.com/office/drawing/2014/main" id="{00000000-0008-0000-0200-000007010000}"/>
            </a:ext>
          </a:extLst>
        </xdr:cNvPr>
        <xdr:cNvSpPr txBox="1"/>
      </xdr:nvSpPr>
      <xdr:spPr>
        <a:xfrm>
          <a:off x="9391727" y="1477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26306</xdr:rowOff>
    </xdr:from>
    <xdr:ext cx="469744" cy="259045"/>
    <xdr:sp macro="" textlink="">
      <xdr:nvSpPr>
        <xdr:cNvPr id="264" name="n_2mainValue【福祉施設】&#10;一人当たり面積">
          <a:extLst>
            <a:ext uri="{FF2B5EF4-FFF2-40B4-BE49-F238E27FC236}">
              <a16:creationId xmlns:a16="http://schemas.microsoft.com/office/drawing/2014/main" id="{00000000-0008-0000-0200-000008010000}"/>
            </a:ext>
          </a:extLst>
        </xdr:cNvPr>
        <xdr:cNvSpPr txBox="1"/>
      </xdr:nvSpPr>
      <xdr:spPr>
        <a:xfrm>
          <a:off x="8515427" y="1477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1" name="【市民会館】&#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93" name="【市民会館】&#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295" name="【市民会館】&#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102144</xdr:rowOff>
    </xdr:from>
    <xdr:to>
      <xdr:col>15</xdr:col>
      <xdr:colOff>101600</xdr:colOff>
      <xdr:row>105</xdr:row>
      <xdr:rowOff>32294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28666</xdr:rowOff>
    </xdr:from>
    <xdr:to>
      <xdr:col>6</xdr:col>
      <xdr:colOff>38100</xdr:colOff>
      <xdr:row>104</xdr:row>
      <xdr:rowOff>130266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85816</xdr:rowOff>
    </xdr:from>
    <xdr:to>
      <xdr:col>24</xdr:col>
      <xdr:colOff>114300</xdr:colOff>
      <xdr:row>106</xdr:row>
      <xdr:rowOff>15966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64243</xdr:rowOff>
    </xdr:from>
    <xdr:ext cx="405111" cy="259045"/>
    <xdr:sp macro="" textlink="">
      <xdr:nvSpPr>
        <xdr:cNvPr id="307" name="【市民会館】&#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136616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81029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100693</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80670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164193</xdr:rowOff>
    </xdr:from>
    <xdr:to>
      <xdr:col>10</xdr:col>
      <xdr:colOff>165100</xdr:colOff>
      <xdr:row>105</xdr:row>
      <xdr:rowOff>94343</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43543</xdr:rowOff>
    </xdr:from>
    <xdr:to>
      <xdr:col>15</xdr:col>
      <xdr:colOff>50800</xdr:colOff>
      <xdr:row>105</xdr:row>
      <xdr:rowOff>64770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80457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128270</xdr:rowOff>
    </xdr:from>
    <xdr:to>
      <xdr:col>6</xdr:col>
      <xdr:colOff>38100</xdr:colOff>
      <xdr:row>105</xdr:row>
      <xdr:rowOff>58420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xdr:rowOff>
    </xdr:from>
    <xdr:to>
      <xdr:col>10</xdr:col>
      <xdr:colOff>114300</xdr:colOff>
      <xdr:row>105</xdr:row>
      <xdr:rowOff>43543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80098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16" name="n_1aveValue【市民会館】&#10;有形固定資産減価償却率">
          <a:extLst>
            <a:ext uri="{FF2B5EF4-FFF2-40B4-BE49-F238E27FC236}">
              <a16:creationId xmlns:a16="http://schemas.microsoft.com/office/drawing/2014/main" id="{00000000-0008-0000-0200-00003C010000}"/>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48821</xdr:rowOff>
    </xdr:from>
    <xdr:ext cx="405111" cy="259045"/>
    <xdr:sp macro="" textlink="">
      <xdr:nvSpPr>
        <xdr:cNvPr id="317" name="n_2aveValue【市民会館】&#10;有形固定資産減価償却率">
          <a:extLst>
            <a:ext uri="{FF2B5EF4-FFF2-40B4-BE49-F238E27FC236}">
              <a16:creationId xmlns:a16="http://schemas.microsoft.com/office/drawing/2014/main" id="{00000000-0008-0000-0200-00003D010000}"/>
            </a:ext>
          </a:extLst>
        </xdr:cNvPr>
        <xdr:cNvSpPr txBox="1"/>
      </xdr:nvSpPr>
      <xdr:spPr>
        <a:xfrm>
          <a:off x="2705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318" name="n_3aveValue【市民会館】&#10;有形固定資産減価償却率">
          <a:extLst>
            <a:ext uri="{FF2B5EF4-FFF2-40B4-BE49-F238E27FC236}">
              <a16:creationId xmlns:a16="http://schemas.microsoft.com/office/drawing/2014/main" id="{00000000-0008-0000-0200-00003E010000}"/>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146793</xdr:rowOff>
    </xdr:from>
    <xdr:ext cx="405111" cy="259045"/>
    <xdr:sp macro="" textlink="">
      <xdr:nvSpPr>
        <xdr:cNvPr id="319" name="n_4aveValue【市民会館】&#10;有形固定資産減価償却率">
          <a:extLst>
            <a:ext uri="{FF2B5EF4-FFF2-40B4-BE49-F238E27FC236}">
              <a16:creationId xmlns:a16="http://schemas.microsoft.com/office/drawing/2014/main" id="{00000000-0008-0000-0200-00003F010000}"/>
            </a:ext>
          </a:extLst>
        </xdr:cNvPr>
        <xdr:cNvSpPr txBox="1"/>
      </xdr:nvSpPr>
      <xdr:spPr>
        <a:xfrm>
          <a:off x="927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320" name="n_1mainValue【市民会館】&#10;有形固定資産減価償却率">
          <a:extLst>
            <a:ext uri="{FF2B5EF4-FFF2-40B4-BE49-F238E27FC236}">
              <a16:creationId xmlns:a16="http://schemas.microsoft.com/office/drawing/2014/main" id="{00000000-0008-0000-0200-000040010000}"/>
            </a:ext>
          </a:extLst>
        </xdr:cNvPr>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321" name="n_2mainValue【市民会館】&#10;有形固定資産減価償却率">
          <a:extLst>
            <a:ext uri="{FF2B5EF4-FFF2-40B4-BE49-F238E27FC236}">
              <a16:creationId xmlns:a16="http://schemas.microsoft.com/office/drawing/2014/main" id="{00000000-0008-0000-0200-000041010000}"/>
            </a:ext>
          </a:extLst>
        </xdr:cNvPr>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85470</xdr:rowOff>
    </xdr:from>
    <xdr:ext cx="405111" cy="259045"/>
    <xdr:sp macro="" textlink="">
      <xdr:nvSpPr>
        <xdr:cNvPr id="322" name="n_3mainValue【市民会館】&#10;有形固定資産減価償却率">
          <a:extLst>
            <a:ext uri="{FF2B5EF4-FFF2-40B4-BE49-F238E27FC236}">
              <a16:creationId xmlns:a16="http://schemas.microsoft.com/office/drawing/2014/main" id="{00000000-0008-0000-0200-000042010000}"/>
            </a:ext>
          </a:extLst>
        </xdr:cNvPr>
        <xdr:cNvSpPr txBox="1"/>
      </xdr:nvSpPr>
      <xdr:spPr>
        <a:xfrm>
          <a:off x="1816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49547</xdr:rowOff>
    </xdr:from>
    <xdr:ext cx="405111" cy="259045"/>
    <xdr:sp macro="" textlink="">
      <xdr:nvSpPr>
        <xdr:cNvPr id="323" name="n_4mainValue【市民会館】&#10;有形固定資産減価償却率">
          <a:extLst>
            <a:ext uri="{FF2B5EF4-FFF2-40B4-BE49-F238E27FC236}">
              <a16:creationId xmlns:a16="http://schemas.microsoft.com/office/drawing/2014/main" id="{00000000-0008-0000-0200-000043010000}"/>
            </a:ext>
          </a:extLst>
        </xdr:cNvPr>
        <xdr:cNvSpPr txBox="1"/>
      </xdr:nvSpPr>
      <xdr:spPr>
        <a:xfrm>
          <a:off x="927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a:extLst>
            <a:ext uri="{FF2B5EF4-FFF2-40B4-BE49-F238E27FC236}">
              <a16:creationId xmlns:a16="http://schemas.microsoft.com/office/drawing/2014/main" id="{00000000-0008-0000-0200-00005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48" name="【市民会館】&#10;一人当たり面積最小値テキスト">
          <a:extLst>
            <a:ext uri="{FF2B5EF4-FFF2-40B4-BE49-F238E27FC236}">
              <a16:creationId xmlns:a16="http://schemas.microsoft.com/office/drawing/2014/main" id="{00000000-0008-0000-0200-00005C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50" name="【市民会館】&#10;一人当たり面積最大値テキスト">
          <a:extLst>
            <a:ext uri="{FF2B5EF4-FFF2-40B4-BE49-F238E27FC236}">
              <a16:creationId xmlns:a16="http://schemas.microsoft.com/office/drawing/2014/main" id="{00000000-0008-0000-0200-00005E010000}"/>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52" name="【市民会館】&#10;一人当たり面積平均値テキスト">
          <a:extLst>
            <a:ext uri="{FF2B5EF4-FFF2-40B4-BE49-F238E27FC236}">
              <a16:creationId xmlns:a16="http://schemas.microsoft.com/office/drawing/2014/main" id="{00000000-0008-0000-0200-000060010000}"/>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134365</xdr:rowOff>
    </xdr:from>
    <xdr:to>
      <xdr:col>46</xdr:col>
      <xdr:colOff>38100</xdr:colOff>
      <xdr:row>108</xdr:row>
      <xdr:rowOff>64515</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8699500" y="184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131318</xdr:rowOff>
    </xdr:from>
    <xdr:to>
      <xdr:col>41</xdr:col>
      <xdr:colOff>101600</xdr:colOff>
      <xdr:row>108</xdr:row>
      <xdr:rowOff>61468</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810500" y="184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105790</xdr:rowOff>
    </xdr:from>
    <xdr:to>
      <xdr:col>36</xdr:col>
      <xdr:colOff>165100</xdr:colOff>
      <xdr:row>108</xdr:row>
      <xdr:rowOff>35940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69215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116460</xdr:rowOff>
    </xdr:from>
    <xdr:to>
      <xdr:col>55</xdr:col>
      <xdr:colOff>50800</xdr:colOff>
      <xdr:row>108</xdr:row>
      <xdr:rowOff>46610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10426700" y="184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31387</xdr:rowOff>
    </xdr:from>
    <xdr:ext cx="469744" cy="259045"/>
    <xdr:sp macro="" textlink="">
      <xdr:nvSpPr>
        <xdr:cNvPr id="364" name="【市民会館】&#10;一人当たり面積該当値テキスト">
          <a:extLst>
            <a:ext uri="{FF2B5EF4-FFF2-40B4-BE49-F238E27FC236}">
              <a16:creationId xmlns:a16="http://schemas.microsoft.com/office/drawing/2014/main" id="{00000000-0008-0000-0200-00006C010000}"/>
            </a:ext>
          </a:extLst>
        </xdr:cNvPr>
        <xdr:cNvSpPr txBox="1"/>
      </xdr:nvSpPr>
      <xdr:spPr>
        <a:xfrm>
          <a:off x="10515600" y="183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119507</xdr:rowOff>
    </xdr:from>
    <xdr:to>
      <xdr:col>50</xdr:col>
      <xdr:colOff>165100</xdr:colOff>
      <xdr:row>108</xdr:row>
      <xdr:rowOff>49657</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9588500" y="184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167260</xdr:rowOff>
    </xdr:from>
    <xdr:to>
      <xdr:col>55</xdr:col>
      <xdr:colOff>0</xdr:colOff>
      <xdr:row>107</xdr:row>
      <xdr:rowOff>170307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9639300" y="18512410"/>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122174</xdr:rowOff>
    </xdr:from>
    <xdr:to>
      <xdr:col>46</xdr:col>
      <xdr:colOff>38100</xdr:colOff>
      <xdr:row>108</xdr:row>
      <xdr:rowOff>52324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8699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170307</xdr:rowOff>
    </xdr:from>
    <xdr:to>
      <xdr:col>50</xdr:col>
      <xdr:colOff>114300</xdr:colOff>
      <xdr:row>108</xdr:row>
      <xdr:rowOff>1524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8750300" y="1851545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124840</xdr:rowOff>
    </xdr:from>
    <xdr:to>
      <xdr:col>41</xdr:col>
      <xdr:colOff>101600</xdr:colOff>
      <xdr:row>108</xdr:row>
      <xdr:rowOff>54990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7810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1524</xdr:rowOff>
    </xdr:from>
    <xdr:to>
      <xdr:col>45</xdr:col>
      <xdr:colOff>177800</xdr:colOff>
      <xdr:row>108</xdr:row>
      <xdr:rowOff>4190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7861300" y="185181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127888</xdr:rowOff>
    </xdr:from>
    <xdr:to>
      <xdr:col>36</xdr:col>
      <xdr:colOff>165100</xdr:colOff>
      <xdr:row>108</xdr:row>
      <xdr:rowOff>58038</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6921500" y="18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4190</xdr:rowOff>
    </xdr:from>
    <xdr:to>
      <xdr:col>41</xdr:col>
      <xdr:colOff>50800</xdr:colOff>
      <xdr:row>108</xdr:row>
      <xdr:rowOff>7238</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6972300" y="1852079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73" name="n_1aveValue【市民会館】&#10;一人当たり面積">
          <a:extLst>
            <a:ext uri="{FF2B5EF4-FFF2-40B4-BE49-F238E27FC236}">
              <a16:creationId xmlns:a16="http://schemas.microsoft.com/office/drawing/2014/main" id="{00000000-0008-0000-0200-000075010000}"/>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55642</xdr:rowOff>
    </xdr:from>
    <xdr:ext cx="469744" cy="259045"/>
    <xdr:sp macro="" textlink="">
      <xdr:nvSpPr>
        <xdr:cNvPr id="374" name="n_2aveValue【市民会館】&#10;一人当たり面積">
          <a:extLst>
            <a:ext uri="{FF2B5EF4-FFF2-40B4-BE49-F238E27FC236}">
              <a16:creationId xmlns:a16="http://schemas.microsoft.com/office/drawing/2014/main" id="{00000000-0008-0000-0200-000076010000}"/>
            </a:ext>
          </a:extLst>
        </xdr:cNvPr>
        <xdr:cNvSpPr txBox="1"/>
      </xdr:nvSpPr>
      <xdr:spPr>
        <a:xfrm>
          <a:off x="8515427" y="185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52595</xdr:rowOff>
    </xdr:from>
    <xdr:ext cx="469744" cy="259045"/>
    <xdr:sp macro="" textlink="">
      <xdr:nvSpPr>
        <xdr:cNvPr id="375" name="n_3aveValue【市民会館】&#10;一人当たり面積">
          <a:extLst>
            <a:ext uri="{FF2B5EF4-FFF2-40B4-BE49-F238E27FC236}">
              <a16:creationId xmlns:a16="http://schemas.microsoft.com/office/drawing/2014/main" id="{00000000-0008-0000-0200-000077010000}"/>
            </a:ext>
          </a:extLst>
        </xdr:cNvPr>
        <xdr:cNvSpPr txBox="1"/>
      </xdr:nvSpPr>
      <xdr:spPr>
        <a:xfrm>
          <a:off x="7626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52467</xdr:rowOff>
    </xdr:from>
    <xdr:ext cx="469744" cy="259045"/>
    <xdr:sp macro="" textlink="">
      <xdr:nvSpPr>
        <xdr:cNvPr id="376" name="n_4aveValue【市民会館】&#10;一人当たり面積">
          <a:extLst>
            <a:ext uri="{FF2B5EF4-FFF2-40B4-BE49-F238E27FC236}">
              <a16:creationId xmlns:a16="http://schemas.microsoft.com/office/drawing/2014/main" id="{00000000-0008-0000-0200-000078010000}"/>
            </a:ext>
          </a:extLst>
        </xdr:cNvPr>
        <xdr:cNvSpPr txBox="1"/>
      </xdr:nvSpPr>
      <xdr:spPr>
        <a:xfrm>
          <a:off x="6737427" y="182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40784</xdr:rowOff>
    </xdr:from>
    <xdr:ext cx="469744" cy="259045"/>
    <xdr:sp macro="" textlink="">
      <xdr:nvSpPr>
        <xdr:cNvPr id="377" name="n_1mainValue【市民会館】&#10;一人当たり面積">
          <a:extLst>
            <a:ext uri="{FF2B5EF4-FFF2-40B4-BE49-F238E27FC236}">
              <a16:creationId xmlns:a16="http://schemas.microsoft.com/office/drawing/2014/main" id="{00000000-0008-0000-0200-000079010000}"/>
            </a:ext>
          </a:extLst>
        </xdr:cNvPr>
        <xdr:cNvSpPr txBox="1"/>
      </xdr:nvSpPr>
      <xdr:spPr>
        <a:xfrm>
          <a:off x="9391727" y="185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68851</xdr:rowOff>
    </xdr:from>
    <xdr:ext cx="469744" cy="259045"/>
    <xdr:sp macro="" textlink="">
      <xdr:nvSpPr>
        <xdr:cNvPr id="378" name="n_2mainValue【市民会館】&#10;一人当たり面積">
          <a:extLst>
            <a:ext uri="{FF2B5EF4-FFF2-40B4-BE49-F238E27FC236}">
              <a16:creationId xmlns:a16="http://schemas.microsoft.com/office/drawing/2014/main" id="{00000000-0008-0000-0200-00007A010000}"/>
            </a:ext>
          </a:extLst>
        </xdr:cNvPr>
        <xdr:cNvSpPr txBox="1"/>
      </xdr:nvSpPr>
      <xdr:spPr>
        <a:xfrm>
          <a:off x="8515427" y="182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71517</xdr:rowOff>
    </xdr:from>
    <xdr:ext cx="469744" cy="259045"/>
    <xdr:sp macro="" textlink="">
      <xdr:nvSpPr>
        <xdr:cNvPr id="379" name="n_3mainValue【市民会館】&#10;一人当たり面積">
          <a:extLst>
            <a:ext uri="{FF2B5EF4-FFF2-40B4-BE49-F238E27FC236}">
              <a16:creationId xmlns:a16="http://schemas.microsoft.com/office/drawing/2014/main" id="{00000000-0008-0000-0200-00007B010000}"/>
            </a:ext>
          </a:extLst>
        </xdr:cNvPr>
        <xdr:cNvSpPr txBox="1"/>
      </xdr:nvSpPr>
      <xdr:spPr>
        <a:xfrm>
          <a:off x="7626427" y="182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49165</xdr:rowOff>
    </xdr:from>
    <xdr:ext cx="469744" cy="259045"/>
    <xdr:sp macro="" textlink="">
      <xdr:nvSpPr>
        <xdr:cNvPr id="380" name="n_4mainValue【市民会館】&#10;一人当たり面積">
          <a:extLst>
            <a:ext uri="{FF2B5EF4-FFF2-40B4-BE49-F238E27FC236}">
              <a16:creationId xmlns:a16="http://schemas.microsoft.com/office/drawing/2014/main" id="{00000000-0008-0000-0200-00007C010000}"/>
            </a:ext>
          </a:extLst>
        </xdr:cNvPr>
        <xdr:cNvSpPr txBox="1"/>
      </xdr:nvSpPr>
      <xdr:spPr>
        <a:xfrm>
          <a:off x="6737427" y="185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保健センター・保健所】&#10;有形固定資産減価償却率グラフ枠">
          <a:extLst>
            <a:ext uri="{FF2B5EF4-FFF2-40B4-BE49-F238E27FC236}">
              <a16:creationId xmlns:a16="http://schemas.microsoft.com/office/drawing/2014/main" id="{00000000-0008-0000-0200-0000A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2" name="【保健センター・保健所】&#10;有形固定資産減価償却率最小値テキスト">
          <a:extLst>
            <a:ext uri="{FF2B5EF4-FFF2-40B4-BE49-F238E27FC236}">
              <a16:creationId xmlns:a16="http://schemas.microsoft.com/office/drawing/2014/main" id="{00000000-0008-0000-0200-0000A6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24" name="【保健センター・保健所】&#10;有形固定資産減価償却率最大値テキスト">
          <a:extLst>
            <a:ext uri="{FF2B5EF4-FFF2-40B4-BE49-F238E27FC236}">
              <a16:creationId xmlns:a16="http://schemas.microsoft.com/office/drawing/2014/main" id="{00000000-0008-0000-0200-0000A801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426" name="【保健センター・保健所】&#10;有形固定資産減価償却率平均値テキスト">
          <a:extLst>
            <a:ext uri="{FF2B5EF4-FFF2-40B4-BE49-F238E27FC236}">
              <a16:creationId xmlns:a16="http://schemas.microsoft.com/office/drawing/2014/main" id="{00000000-0008-0000-0200-0000AA010000}"/>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46355</xdr:rowOff>
    </xdr:from>
    <xdr:to>
      <xdr:col>76</xdr:col>
      <xdr:colOff>165100</xdr:colOff>
      <xdr:row>58</xdr:row>
      <xdr:rowOff>147955</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4541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13970</xdr:rowOff>
    </xdr:from>
    <xdr:to>
      <xdr:col>72</xdr:col>
      <xdr:colOff>38100</xdr:colOff>
      <xdr:row>58</xdr:row>
      <xdr:rowOff>115570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3652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438" name="【保健センター・保健所】&#10;有形固定資産減価償却率該当値テキスト">
          <a:extLst>
            <a:ext uri="{FF2B5EF4-FFF2-40B4-BE49-F238E27FC236}">
              <a16:creationId xmlns:a16="http://schemas.microsoft.com/office/drawing/2014/main" id="{00000000-0008-0000-0200-0000B6010000}"/>
            </a:ext>
          </a:extLst>
        </xdr:cNvPr>
        <xdr:cNvSpPr txBox="1"/>
      </xdr:nvSpPr>
      <xdr:spPr>
        <a:xfrm>
          <a:off x="16357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164465</xdr:rowOff>
    </xdr:from>
    <xdr:to>
      <xdr:col>81</xdr:col>
      <xdr:colOff>101600</xdr:colOff>
      <xdr:row>60</xdr:row>
      <xdr:rowOff>94615</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543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64770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5481300" y="103308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43815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4592300" y="103022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15240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3703300" y="102736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80645</xdr:rowOff>
    </xdr:from>
    <xdr:to>
      <xdr:col>67</xdr:col>
      <xdr:colOff>101600</xdr:colOff>
      <xdr:row>60</xdr:row>
      <xdr:rowOff>10795</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2763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131445</xdr:rowOff>
    </xdr:from>
    <xdr:to>
      <xdr:col>71</xdr:col>
      <xdr:colOff>177800</xdr:colOff>
      <xdr:row>59</xdr:row>
      <xdr:rowOff>158115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814300" y="10246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447" name="n_1aveValue【保健センター・保健所】&#10;有形固定資産減価償却率">
          <a:extLst>
            <a:ext uri="{FF2B5EF4-FFF2-40B4-BE49-F238E27FC236}">
              <a16:creationId xmlns:a16="http://schemas.microsoft.com/office/drawing/2014/main" id="{00000000-0008-0000-0200-0000BF010000}"/>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448" name="n_2aveValue【保健センター・保健所】&#10;有形固定資産減価償却率">
          <a:extLst>
            <a:ext uri="{FF2B5EF4-FFF2-40B4-BE49-F238E27FC236}">
              <a16:creationId xmlns:a16="http://schemas.microsoft.com/office/drawing/2014/main" id="{00000000-0008-0000-0200-0000C0010000}"/>
            </a:ext>
          </a:extLst>
        </xdr:cNvPr>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132097</xdr:rowOff>
    </xdr:from>
    <xdr:ext cx="405111" cy="259045"/>
    <xdr:sp macro="" textlink="">
      <xdr:nvSpPr>
        <xdr:cNvPr id="449" name="n_3aveValue【保健センター・保健所】&#10;有形固定資産減価償却率">
          <a:extLst>
            <a:ext uri="{FF2B5EF4-FFF2-40B4-BE49-F238E27FC236}">
              <a16:creationId xmlns:a16="http://schemas.microsoft.com/office/drawing/2014/main" id="{00000000-0008-0000-0200-0000C1010000}"/>
            </a:ext>
          </a:extLst>
        </xdr:cNvPr>
        <xdr:cNvSpPr txBox="1"/>
      </xdr:nvSpPr>
      <xdr:spPr>
        <a:xfrm>
          <a:off x="13500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450" name="n_4aveValue【保健センター・保健所】&#10;有形固定資産減価償却率">
          <a:extLst>
            <a:ext uri="{FF2B5EF4-FFF2-40B4-BE49-F238E27FC236}">
              <a16:creationId xmlns:a16="http://schemas.microsoft.com/office/drawing/2014/main" id="{00000000-0008-0000-0200-0000C2010000}"/>
            </a:ext>
          </a:extLst>
        </xdr:cNvPr>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85742</xdr:rowOff>
    </xdr:from>
    <xdr:ext cx="405111" cy="259045"/>
    <xdr:sp macro="" textlink="">
      <xdr:nvSpPr>
        <xdr:cNvPr id="451" name="n_1mainValue【保健センター・保健所】&#10;有形固定資産減価償却率">
          <a:extLst>
            <a:ext uri="{FF2B5EF4-FFF2-40B4-BE49-F238E27FC236}">
              <a16:creationId xmlns:a16="http://schemas.microsoft.com/office/drawing/2014/main" id="{00000000-0008-0000-0200-0000C3010000}"/>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57167</xdr:rowOff>
    </xdr:from>
    <xdr:ext cx="405111" cy="259045"/>
    <xdr:sp macro="" textlink="">
      <xdr:nvSpPr>
        <xdr:cNvPr id="452" name="n_2mainValue【保健センター・保健所】&#10;有形固定資産減価償却率">
          <a:extLst>
            <a:ext uri="{FF2B5EF4-FFF2-40B4-BE49-F238E27FC236}">
              <a16:creationId xmlns:a16="http://schemas.microsoft.com/office/drawing/2014/main" id="{00000000-0008-0000-0200-0000C4010000}"/>
            </a:ext>
          </a:extLst>
        </xdr:cNvPr>
        <xdr:cNvSpPr txBox="1"/>
      </xdr:nvSpPr>
      <xdr:spPr>
        <a:xfrm>
          <a:off x="14389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28592</xdr:rowOff>
    </xdr:from>
    <xdr:ext cx="405111" cy="259045"/>
    <xdr:sp macro="" textlink="">
      <xdr:nvSpPr>
        <xdr:cNvPr id="453" name="n_3mainValue【保健センター・保健所】&#10;有形固定資産減価償却率">
          <a:extLst>
            <a:ext uri="{FF2B5EF4-FFF2-40B4-BE49-F238E27FC236}">
              <a16:creationId xmlns:a16="http://schemas.microsoft.com/office/drawing/2014/main" id="{00000000-0008-0000-0200-0000C5010000}"/>
            </a:ext>
          </a:extLst>
        </xdr:cNvPr>
        <xdr:cNvSpPr txBox="1"/>
      </xdr:nvSpPr>
      <xdr:spPr>
        <a:xfrm>
          <a:off x="13500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454" name="n_4mainValue【保健センター・保健所】&#10;有形固定資産減価償却率">
          <a:extLst>
            <a:ext uri="{FF2B5EF4-FFF2-40B4-BE49-F238E27FC236}">
              <a16:creationId xmlns:a16="http://schemas.microsoft.com/office/drawing/2014/main" id="{00000000-0008-0000-0200-0000C6010000}"/>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a:extLst>
            <a:ext uri="{FF2B5EF4-FFF2-40B4-BE49-F238E27FC236}">
              <a16:creationId xmlns:a16="http://schemas.microsoft.com/office/drawing/2014/main" id="{00000000-0008-0000-0200-0000D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77" name="【保健センター・保健所】&#10;一人当たり面積最小値テキスト">
          <a:extLst>
            <a:ext uri="{FF2B5EF4-FFF2-40B4-BE49-F238E27FC236}">
              <a16:creationId xmlns:a16="http://schemas.microsoft.com/office/drawing/2014/main" id="{00000000-0008-0000-0200-0000DD010000}"/>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79" name="【保健センター・保健所】&#10;一人当たり面積最大値テキスト">
          <a:extLst>
            <a:ext uri="{FF2B5EF4-FFF2-40B4-BE49-F238E27FC236}">
              <a16:creationId xmlns:a16="http://schemas.microsoft.com/office/drawing/2014/main" id="{00000000-0008-0000-0200-0000DF010000}"/>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481" name="【保健センター・保健所】&#10;一人当たり面積平均値テキスト">
          <a:extLst>
            <a:ext uri="{FF2B5EF4-FFF2-40B4-BE49-F238E27FC236}">
              <a16:creationId xmlns:a16="http://schemas.microsoft.com/office/drawing/2014/main" id="{00000000-0008-0000-0200-0000E1010000}"/>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58471</xdr:rowOff>
    </xdr:from>
    <xdr:to>
      <xdr:col>107</xdr:col>
      <xdr:colOff>101600</xdr:colOff>
      <xdr:row>63</xdr:row>
      <xdr:rowOff>160071</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0383500" y="108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74473</xdr:rowOff>
    </xdr:from>
    <xdr:to>
      <xdr:col>102</xdr:col>
      <xdr:colOff>165100</xdr:colOff>
      <xdr:row>64</xdr:row>
      <xdr:rowOff>4623</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9494500" y="1087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69444</xdr:rowOff>
    </xdr:from>
    <xdr:to>
      <xdr:col>98</xdr:col>
      <xdr:colOff>38100</xdr:colOff>
      <xdr:row>63</xdr:row>
      <xdr:rowOff>171044</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8605500" y="1087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28067</xdr:rowOff>
    </xdr:from>
    <xdr:to>
      <xdr:col>116</xdr:col>
      <xdr:colOff>114300</xdr:colOff>
      <xdr:row>63</xdr:row>
      <xdr:rowOff>129667</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2110700" y="108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158894</xdr:rowOff>
    </xdr:from>
    <xdr:ext cx="469744" cy="259045"/>
    <xdr:sp macro="" textlink="">
      <xdr:nvSpPr>
        <xdr:cNvPr id="493" name="【保健センター・保健所】&#10;一人当たり面積該当値テキスト">
          <a:extLst>
            <a:ext uri="{FF2B5EF4-FFF2-40B4-BE49-F238E27FC236}">
              <a16:creationId xmlns:a16="http://schemas.microsoft.com/office/drawing/2014/main" id="{00000000-0008-0000-0200-0000ED010000}"/>
            </a:ext>
          </a:extLst>
        </xdr:cNvPr>
        <xdr:cNvSpPr txBox="1"/>
      </xdr:nvSpPr>
      <xdr:spPr>
        <a:xfrm>
          <a:off x="22199600" y="106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30125</xdr:rowOff>
    </xdr:from>
    <xdr:to>
      <xdr:col>112</xdr:col>
      <xdr:colOff>38100</xdr:colOff>
      <xdr:row>63</xdr:row>
      <xdr:rowOff>131725</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1272500" y="10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78867</xdr:rowOff>
    </xdr:from>
    <xdr:to>
      <xdr:col>116</xdr:col>
      <xdr:colOff>63500</xdr:colOff>
      <xdr:row>63</xdr:row>
      <xdr:rowOff>80925</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1323300" y="1088021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31724</xdr:rowOff>
    </xdr:from>
    <xdr:to>
      <xdr:col>107</xdr:col>
      <xdr:colOff>101600</xdr:colOff>
      <xdr:row>63</xdr:row>
      <xdr:rowOff>133324</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0383500" y="108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80925</xdr:rowOff>
    </xdr:from>
    <xdr:to>
      <xdr:col>111</xdr:col>
      <xdr:colOff>177800</xdr:colOff>
      <xdr:row>63</xdr:row>
      <xdr:rowOff>82524</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20434300" y="10882275"/>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33325</xdr:rowOff>
    </xdr:from>
    <xdr:to>
      <xdr:col>102</xdr:col>
      <xdr:colOff>165100</xdr:colOff>
      <xdr:row>63</xdr:row>
      <xdr:rowOff>134925</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9494500" y="10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82524</xdr:rowOff>
    </xdr:from>
    <xdr:to>
      <xdr:col>107</xdr:col>
      <xdr:colOff>50800</xdr:colOff>
      <xdr:row>63</xdr:row>
      <xdr:rowOff>84125</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9545300" y="1088387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34925</xdr:rowOff>
    </xdr:from>
    <xdr:to>
      <xdr:col>98</xdr:col>
      <xdr:colOff>38100</xdr:colOff>
      <xdr:row>63</xdr:row>
      <xdr:rowOff>136525</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8605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84125</xdr:rowOff>
    </xdr:from>
    <xdr:to>
      <xdr:col>102</xdr:col>
      <xdr:colOff>114300</xdr:colOff>
      <xdr:row>63</xdr:row>
      <xdr:rowOff>85725</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8656300" y="108854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502" name="n_1aveValue【保健センター・保健所】&#10;一人当たり面積">
          <a:extLst>
            <a:ext uri="{FF2B5EF4-FFF2-40B4-BE49-F238E27FC236}">
              <a16:creationId xmlns:a16="http://schemas.microsoft.com/office/drawing/2014/main" id="{00000000-0008-0000-0200-0000F6010000}"/>
            </a:ext>
          </a:extLst>
        </xdr:cNvPr>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151198</xdr:rowOff>
    </xdr:from>
    <xdr:ext cx="469744" cy="259045"/>
    <xdr:sp macro="" textlink="">
      <xdr:nvSpPr>
        <xdr:cNvPr id="503" name="n_2aveValue【保健センター・保健所】&#10;一人当たり面積">
          <a:extLst>
            <a:ext uri="{FF2B5EF4-FFF2-40B4-BE49-F238E27FC236}">
              <a16:creationId xmlns:a16="http://schemas.microsoft.com/office/drawing/2014/main" id="{00000000-0008-0000-0200-0000F7010000}"/>
            </a:ext>
          </a:extLst>
        </xdr:cNvPr>
        <xdr:cNvSpPr txBox="1"/>
      </xdr:nvSpPr>
      <xdr:spPr>
        <a:xfrm>
          <a:off x="201994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167200</xdr:rowOff>
    </xdr:from>
    <xdr:ext cx="469744" cy="259045"/>
    <xdr:sp macro="" textlink="">
      <xdr:nvSpPr>
        <xdr:cNvPr id="504" name="n_3aveValue【保健センター・保健所】&#10;一人当たり面積">
          <a:extLst>
            <a:ext uri="{FF2B5EF4-FFF2-40B4-BE49-F238E27FC236}">
              <a16:creationId xmlns:a16="http://schemas.microsoft.com/office/drawing/2014/main" id="{00000000-0008-0000-0200-0000F8010000}"/>
            </a:ext>
          </a:extLst>
        </xdr:cNvPr>
        <xdr:cNvSpPr txBox="1"/>
      </xdr:nvSpPr>
      <xdr:spPr>
        <a:xfrm>
          <a:off x="193104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162171</xdr:rowOff>
    </xdr:from>
    <xdr:ext cx="469744" cy="259045"/>
    <xdr:sp macro="" textlink="">
      <xdr:nvSpPr>
        <xdr:cNvPr id="505" name="n_4aveValue【保健センター・保健所】&#10;一人当たり面積">
          <a:extLst>
            <a:ext uri="{FF2B5EF4-FFF2-40B4-BE49-F238E27FC236}">
              <a16:creationId xmlns:a16="http://schemas.microsoft.com/office/drawing/2014/main" id="{00000000-0008-0000-0200-0000F9010000}"/>
            </a:ext>
          </a:extLst>
        </xdr:cNvPr>
        <xdr:cNvSpPr txBox="1"/>
      </xdr:nvSpPr>
      <xdr:spPr>
        <a:xfrm>
          <a:off x="18421427" y="1096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148252</xdr:rowOff>
    </xdr:from>
    <xdr:ext cx="469744" cy="259045"/>
    <xdr:sp macro="" textlink="">
      <xdr:nvSpPr>
        <xdr:cNvPr id="506" name="n_1mainValue【保健センター・保健所】&#10;一人当たり面積">
          <a:extLst>
            <a:ext uri="{FF2B5EF4-FFF2-40B4-BE49-F238E27FC236}">
              <a16:creationId xmlns:a16="http://schemas.microsoft.com/office/drawing/2014/main" id="{00000000-0008-0000-0200-0000FA010000}"/>
            </a:ext>
          </a:extLst>
        </xdr:cNvPr>
        <xdr:cNvSpPr txBox="1"/>
      </xdr:nvSpPr>
      <xdr:spPr>
        <a:xfrm>
          <a:off x="21075727" y="106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149851</xdr:rowOff>
    </xdr:from>
    <xdr:ext cx="469744" cy="259045"/>
    <xdr:sp macro="" textlink="">
      <xdr:nvSpPr>
        <xdr:cNvPr id="507" name="n_2mainValue【保健センター・保健所】&#10;一人当たり面積">
          <a:extLst>
            <a:ext uri="{FF2B5EF4-FFF2-40B4-BE49-F238E27FC236}">
              <a16:creationId xmlns:a16="http://schemas.microsoft.com/office/drawing/2014/main" id="{00000000-0008-0000-0200-0000FB010000}"/>
            </a:ext>
          </a:extLst>
        </xdr:cNvPr>
        <xdr:cNvSpPr txBox="1"/>
      </xdr:nvSpPr>
      <xdr:spPr>
        <a:xfrm>
          <a:off x="20199427" y="1060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151452</xdr:rowOff>
    </xdr:from>
    <xdr:ext cx="469744" cy="259045"/>
    <xdr:sp macro="" textlink="">
      <xdr:nvSpPr>
        <xdr:cNvPr id="508" name="n_3mainValue【保健センター・保健所】&#10;一人当たり面積">
          <a:extLst>
            <a:ext uri="{FF2B5EF4-FFF2-40B4-BE49-F238E27FC236}">
              <a16:creationId xmlns:a16="http://schemas.microsoft.com/office/drawing/2014/main" id="{00000000-0008-0000-0200-0000FC010000}"/>
            </a:ext>
          </a:extLst>
        </xdr:cNvPr>
        <xdr:cNvSpPr txBox="1"/>
      </xdr:nvSpPr>
      <xdr:spPr>
        <a:xfrm>
          <a:off x="19310427" y="106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153052</xdr:rowOff>
    </xdr:from>
    <xdr:ext cx="469744" cy="259045"/>
    <xdr:sp macro="" textlink="">
      <xdr:nvSpPr>
        <xdr:cNvPr id="509" name="n_4mainValue【保健センター・保健所】&#10;一人当たり面積">
          <a:extLst>
            <a:ext uri="{FF2B5EF4-FFF2-40B4-BE49-F238E27FC236}">
              <a16:creationId xmlns:a16="http://schemas.microsoft.com/office/drawing/2014/main" id="{00000000-0008-0000-0200-0000FD010000}"/>
            </a:ext>
          </a:extLst>
        </xdr:cNvPr>
        <xdr:cNvSpPr txBox="1"/>
      </xdr:nvSpPr>
      <xdr:spPr>
        <a:xfrm>
          <a:off x="184214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a:extLst>
            <a:ext uri="{FF2B5EF4-FFF2-40B4-BE49-F238E27FC236}">
              <a16:creationId xmlns:a16="http://schemas.microsoft.com/office/drawing/2014/main" id="{00000000-0008-0000-0200-00001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4" name="【消防施設】&#10;有形固定資産減価償却率最小値テキスト">
          <a:extLst>
            <a:ext uri="{FF2B5EF4-FFF2-40B4-BE49-F238E27FC236}">
              <a16:creationId xmlns:a16="http://schemas.microsoft.com/office/drawing/2014/main" id="{00000000-0008-0000-0200-000016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6" name="【消防施設】&#10;有形固定資産減価償却率最大値テキスト">
          <a:extLst>
            <a:ext uri="{FF2B5EF4-FFF2-40B4-BE49-F238E27FC236}">
              <a16:creationId xmlns:a16="http://schemas.microsoft.com/office/drawing/2014/main" id="{00000000-0008-0000-0200-000018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38" name="【消防施設】&#10;有形固定資産減価償却率平均値テキスト">
          <a:extLst>
            <a:ext uri="{FF2B5EF4-FFF2-40B4-BE49-F238E27FC236}">
              <a16:creationId xmlns:a16="http://schemas.microsoft.com/office/drawing/2014/main" id="{00000000-0008-0000-0200-00001A020000}"/>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156211</xdr:rowOff>
    </xdr:from>
    <xdr:to>
      <xdr:col>76</xdr:col>
      <xdr:colOff>165100</xdr:colOff>
      <xdr:row>82</xdr:row>
      <xdr:rowOff>86361</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4541500" y="1404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3652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276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550" name="【消防施設】&#10;有形固定資産減価償却率該当値テキスト">
          <a:extLst>
            <a:ext uri="{FF2B5EF4-FFF2-40B4-BE49-F238E27FC236}">
              <a16:creationId xmlns:a16="http://schemas.microsoft.com/office/drawing/2014/main" id="{00000000-0008-0000-0200-000026020000}"/>
            </a:ext>
          </a:extLst>
        </xdr:cNvPr>
        <xdr:cNvSpPr txBox="1"/>
      </xdr:nvSpPr>
      <xdr:spPr>
        <a:xfrm>
          <a:off x="16357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77470</xdr:rowOff>
    </xdr:from>
    <xdr:to>
      <xdr:col>81</xdr:col>
      <xdr:colOff>101600</xdr:colOff>
      <xdr:row>82</xdr:row>
      <xdr:rowOff>7620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54305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128270</xdr:rowOff>
    </xdr:from>
    <xdr:to>
      <xdr:col>85</xdr:col>
      <xdr:colOff>127000</xdr:colOff>
      <xdr:row>81</xdr:row>
      <xdr:rowOff>137161</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5481300" y="1401572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57150</xdr:rowOff>
    </xdr:from>
    <xdr:to>
      <xdr:col>76</xdr:col>
      <xdr:colOff>165100</xdr:colOff>
      <xdr:row>81</xdr:row>
      <xdr:rowOff>158750</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4541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107950</xdr:rowOff>
    </xdr:from>
    <xdr:to>
      <xdr:col>81</xdr:col>
      <xdr:colOff>50800</xdr:colOff>
      <xdr:row>81</xdr:row>
      <xdr:rowOff>128270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4592300" y="139954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55" name="n_1aveValue【消防施設】&#10;有形固定資産減価償却率">
          <a:extLst>
            <a:ext uri="{FF2B5EF4-FFF2-40B4-BE49-F238E27FC236}">
              <a16:creationId xmlns:a16="http://schemas.microsoft.com/office/drawing/2014/main" id="{00000000-0008-0000-0200-00002B020000}"/>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77488</xdr:rowOff>
    </xdr:from>
    <xdr:ext cx="405111" cy="259045"/>
    <xdr:sp macro="" textlink="">
      <xdr:nvSpPr>
        <xdr:cNvPr id="556" name="n_2aveValue【消防施設】&#10;有形固定資産減価償却率">
          <a:extLst>
            <a:ext uri="{FF2B5EF4-FFF2-40B4-BE49-F238E27FC236}">
              <a16:creationId xmlns:a16="http://schemas.microsoft.com/office/drawing/2014/main" id="{00000000-0008-0000-0200-00002C020000}"/>
            </a:ext>
          </a:extLst>
        </xdr:cNvPr>
        <xdr:cNvSpPr txBox="1"/>
      </xdr:nvSpPr>
      <xdr:spPr>
        <a:xfrm>
          <a:off x="14389744" y="1413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557" name="n_3aveValue【消防施設】&#10;有形固定資産減価償却率">
          <a:extLst>
            <a:ext uri="{FF2B5EF4-FFF2-40B4-BE49-F238E27FC236}">
              <a16:creationId xmlns:a16="http://schemas.microsoft.com/office/drawing/2014/main" id="{00000000-0008-0000-0200-00002D020000}"/>
            </a:ext>
          </a:extLst>
        </xdr:cNvPr>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74947</xdr:rowOff>
    </xdr:from>
    <xdr:ext cx="405111" cy="259045"/>
    <xdr:sp macro="" textlink="">
      <xdr:nvSpPr>
        <xdr:cNvPr id="558" name="n_4aveValue【消防施設】&#10;有形固定資産減価償却率">
          <a:extLst>
            <a:ext uri="{FF2B5EF4-FFF2-40B4-BE49-F238E27FC236}">
              <a16:creationId xmlns:a16="http://schemas.microsoft.com/office/drawing/2014/main" id="{00000000-0008-0000-0200-00002E020000}"/>
            </a:ext>
          </a:extLst>
        </xdr:cNvPr>
        <xdr:cNvSpPr txBox="1"/>
      </xdr:nvSpPr>
      <xdr:spPr>
        <a:xfrm>
          <a:off x="12611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24147</xdr:rowOff>
    </xdr:from>
    <xdr:ext cx="405111" cy="259045"/>
    <xdr:sp macro="" textlink="">
      <xdr:nvSpPr>
        <xdr:cNvPr id="559" name="n_1mainValue【消防施設】&#10;有形固定資産減価償却率">
          <a:extLst>
            <a:ext uri="{FF2B5EF4-FFF2-40B4-BE49-F238E27FC236}">
              <a16:creationId xmlns:a16="http://schemas.microsoft.com/office/drawing/2014/main" id="{00000000-0008-0000-0200-00002F020000}"/>
            </a:ext>
          </a:extLst>
        </xdr:cNvPr>
        <xdr:cNvSpPr txBox="1"/>
      </xdr:nvSpPr>
      <xdr:spPr>
        <a:xfrm>
          <a:off x="15266044" y="1374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3827</xdr:rowOff>
    </xdr:from>
    <xdr:ext cx="405111" cy="259045"/>
    <xdr:sp macro="" textlink="">
      <xdr:nvSpPr>
        <xdr:cNvPr id="560" name="n_2mainValue【消防施設】&#10;有形固定資産減価償却率">
          <a:extLst>
            <a:ext uri="{FF2B5EF4-FFF2-40B4-BE49-F238E27FC236}">
              <a16:creationId xmlns:a16="http://schemas.microsoft.com/office/drawing/2014/main" id="{00000000-0008-0000-0200-000030020000}"/>
            </a:ext>
          </a:extLst>
        </xdr:cNvPr>
        <xdr:cNvSpPr txBox="1"/>
      </xdr:nvSpPr>
      <xdr:spPr>
        <a:xfrm>
          <a:off x="14389744" y="1371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a:extLst>
            <a:ext uri="{FF2B5EF4-FFF2-40B4-BE49-F238E27FC236}">
              <a16:creationId xmlns:a16="http://schemas.microsoft.com/office/drawing/2014/main" id="{00000000-0008-0000-0200-00004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85" name="【消防施設】&#10;一人当たり面積最小値テキスト">
          <a:extLst>
            <a:ext uri="{FF2B5EF4-FFF2-40B4-BE49-F238E27FC236}">
              <a16:creationId xmlns:a16="http://schemas.microsoft.com/office/drawing/2014/main" id="{00000000-0008-0000-0200-000049020000}"/>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87" name="【消防施設】&#10;一人当たり面積最大値テキスト">
          <a:extLst>
            <a:ext uri="{FF2B5EF4-FFF2-40B4-BE49-F238E27FC236}">
              <a16:creationId xmlns:a16="http://schemas.microsoft.com/office/drawing/2014/main" id="{00000000-0008-0000-0200-00004B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89" name="【消防施設】&#10;一人当たり面積平均値テキスト">
          <a:extLst>
            <a:ext uri="{FF2B5EF4-FFF2-40B4-BE49-F238E27FC236}">
              <a16:creationId xmlns:a16="http://schemas.microsoft.com/office/drawing/2014/main" id="{00000000-0008-0000-0200-00004D020000}"/>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9779</xdr:rowOff>
    </xdr:from>
    <xdr:to>
      <xdr:col>107</xdr:col>
      <xdr:colOff>101600</xdr:colOff>
      <xdr:row>86</xdr:row>
      <xdr:rowOff>111379</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147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8637</xdr:rowOff>
    </xdr:from>
    <xdr:to>
      <xdr:col>102</xdr:col>
      <xdr:colOff>165100</xdr:colOff>
      <xdr:row>86</xdr:row>
      <xdr:rowOff>110237</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1475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10161</xdr:rowOff>
    </xdr:from>
    <xdr:to>
      <xdr:col>98</xdr:col>
      <xdr:colOff>38100</xdr:colOff>
      <xdr:row>86</xdr:row>
      <xdr:rowOff>111761</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33020</xdr:rowOff>
    </xdr:from>
    <xdr:to>
      <xdr:col>116</xdr:col>
      <xdr:colOff>114300</xdr:colOff>
      <xdr:row>86</xdr:row>
      <xdr:rowOff>134620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119397</xdr:rowOff>
    </xdr:from>
    <xdr:ext cx="469744" cy="259045"/>
    <xdr:sp macro="" textlink="">
      <xdr:nvSpPr>
        <xdr:cNvPr id="601" name="【消防施設】&#10;一人当たり面積該当値テキスト">
          <a:extLst>
            <a:ext uri="{FF2B5EF4-FFF2-40B4-BE49-F238E27FC236}">
              <a16:creationId xmlns:a16="http://schemas.microsoft.com/office/drawing/2014/main" id="{00000000-0008-0000-0200-000059020000}"/>
            </a:ext>
          </a:extLst>
        </xdr:cNvPr>
        <xdr:cNvSpPr txBox="1"/>
      </xdr:nvSpPr>
      <xdr:spPr>
        <a:xfrm>
          <a:off x="22199600"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33782</xdr:rowOff>
    </xdr:from>
    <xdr:to>
      <xdr:col>112</xdr:col>
      <xdr:colOff>38100</xdr:colOff>
      <xdr:row>86</xdr:row>
      <xdr:rowOff>135382</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83820</xdr:rowOff>
    </xdr:from>
    <xdr:to>
      <xdr:col>116</xdr:col>
      <xdr:colOff>63500</xdr:colOff>
      <xdr:row>86</xdr:row>
      <xdr:rowOff>84582</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1323300" y="148285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34162</xdr:rowOff>
    </xdr:from>
    <xdr:to>
      <xdr:col>107</xdr:col>
      <xdr:colOff>101600</xdr:colOff>
      <xdr:row>86</xdr:row>
      <xdr:rowOff>135762</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147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84582</xdr:rowOff>
    </xdr:from>
    <xdr:to>
      <xdr:col>111</xdr:col>
      <xdr:colOff>177800</xdr:colOff>
      <xdr:row>86</xdr:row>
      <xdr:rowOff>84962</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0434300" y="1482928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606" name="n_1aveValue【消防施設】&#10;一人当たり面積">
          <a:extLst>
            <a:ext uri="{FF2B5EF4-FFF2-40B4-BE49-F238E27FC236}">
              <a16:creationId xmlns:a16="http://schemas.microsoft.com/office/drawing/2014/main" id="{00000000-0008-0000-0200-00005E020000}"/>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127906</xdr:rowOff>
    </xdr:from>
    <xdr:ext cx="469744" cy="259045"/>
    <xdr:sp macro="" textlink="">
      <xdr:nvSpPr>
        <xdr:cNvPr id="607" name="n_2aveValue【消防施設】&#10;一人当たり面積">
          <a:extLst>
            <a:ext uri="{FF2B5EF4-FFF2-40B4-BE49-F238E27FC236}">
              <a16:creationId xmlns:a16="http://schemas.microsoft.com/office/drawing/2014/main" id="{00000000-0008-0000-0200-00005F020000}"/>
            </a:ext>
          </a:extLst>
        </xdr:cNvPr>
        <xdr:cNvSpPr txBox="1"/>
      </xdr:nvSpPr>
      <xdr:spPr>
        <a:xfrm>
          <a:off x="20199427" y="1452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126764</xdr:rowOff>
    </xdr:from>
    <xdr:ext cx="469744" cy="259045"/>
    <xdr:sp macro="" textlink="">
      <xdr:nvSpPr>
        <xdr:cNvPr id="608" name="n_3aveValue【消防施設】&#10;一人当たり面積">
          <a:extLst>
            <a:ext uri="{FF2B5EF4-FFF2-40B4-BE49-F238E27FC236}">
              <a16:creationId xmlns:a16="http://schemas.microsoft.com/office/drawing/2014/main" id="{00000000-0008-0000-0200-000060020000}"/>
            </a:ext>
          </a:extLst>
        </xdr:cNvPr>
        <xdr:cNvSpPr txBox="1"/>
      </xdr:nvSpPr>
      <xdr:spPr>
        <a:xfrm>
          <a:off x="19310427" y="1452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128288</xdr:rowOff>
    </xdr:from>
    <xdr:ext cx="469744" cy="259045"/>
    <xdr:sp macro="" textlink="">
      <xdr:nvSpPr>
        <xdr:cNvPr id="609" name="n_4aveValue【消防施設】&#10;一人当たり面積">
          <a:extLst>
            <a:ext uri="{FF2B5EF4-FFF2-40B4-BE49-F238E27FC236}">
              <a16:creationId xmlns:a16="http://schemas.microsoft.com/office/drawing/2014/main" id="{00000000-0008-0000-0200-000061020000}"/>
            </a:ext>
          </a:extLst>
        </xdr:cNvPr>
        <xdr:cNvSpPr txBox="1"/>
      </xdr:nvSpPr>
      <xdr:spPr>
        <a:xfrm>
          <a:off x="18421427" y="1453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126509</xdr:rowOff>
    </xdr:from>
    <xdr:ext cx="469744" cy="259045"/>
    <xdr:sp macro="" textlink="">
      <xdr:nvSpPr>
        <xdr:cNvPr id="610" name="n_1mainValue【消防施設】&#10;一人当たり面積">
          <a:extLst>
            <a:ext uri="{FF2B5EF4-FFF2-40B4-BE49-F238E27FC236}">
              <a16:creationId xmlns:a16="http://schemas.microsoft.com/office/drawing/2014/main" id="{00000000-0008-0000-0200-000062020000}"/>
            </a:ext>
          </a:extLst>
        </xdr:cNvPr>
        <xdr:cNvSpPr txBox="1"/>
      </xdr:nvSpPr>
      <xdr:spPr>
        <a:xfrm>
          <a:off x="210757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126889</xdr:rowOff>
    </xdr:from>
    <xdr:ext cx="469744" cy="259045"/>
    <xdr:sp macro="" textlink="">
      <xdr:nvSpPr>
        <xdr:cNvPr id="611" name="n_2mainValue【消防施設】&#10;一人当たり面積">
          <a:extLst>
            <a:ext uri="{FF2B5EF4-FFF2-40B4-BE49-F238E27FC236}">
              <a16:creationId xmlns:a16="http://schemas.microsoft.com/office/drawing/2014/main" id="{00000000-0008-0000-0200-000063020000}"/>
            </a:ext>
          </a:extLst>
        </xdr:cNvPr>
        <xdr:cNvSpPr txBox="1"/>
      </xdr:nvSpPr>
      <xdr:spPr>
        <a:xfrm>
          <a:off x="20199427" y="1487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a:extLst>
            <a:ext uri="{FF2B5EF4-FFF2-40B4-BE49-F238E27FC236}">
              <a16:creationId xmlns:a16="http://schemas.microsoft.com/office/drawing/2014/main" id="{00000000-0008-0000-0200-00007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庁舎】&#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40" name="【庁舎】&#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42" name="【庁舎】&#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144599</xdr:rowOff>
    </xdr:from>
    <xdr:to>
      <xdr:col>76</xdr:col>
      <xdr:colOff>165100</xdr:colOff>
      <xdr:row>105</xdr:row>
      <xdr:rowOff>74749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120106</xdr:rowOff>
    </xdr:from>
    <xdr:to>
      <xdr:col>67</xdr:col>
      <xdr:colOff>101600</xdr:colOff>
      <xdr:row>105</xdr:row>
      <xdr:rowOff>50256</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149498</xdr:rowOff>
    </xdr:from>
    <xdr:to>
      <xdr:col>85</xdr:col>
      <xdr:colOff>177800</xdr:colOff>
      <xdr:row>109</xdr:row>
      <xdr:rowOff>79648</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64425</xdr:rowOff>
    </xdr:from>
    <xdr:ext cx="405111" cy="259045"/>
    <xdr:sp macro="" textlink="">
      <xdr:nvSpPr>
        <xdr:cNvPr id="654" name="【庁舎】&#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858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28848</xdr:rowOff>
    </xdr:from>
    <xdr:to>
      <xdr:col>85</xdr:col>
      <xdr:colOff>127000</xdr:colOff>
      <xdr:row>109</xdr:row>
      <xdr:rowOff>35379</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15481300" y="187168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663" name="n_1aveValue【庁舎】&#10;有形固定資産減価償却率">
          <a:extLst>
            <a:ext uri="{FF2B5EF4-FFF2-40B4-BE49-F238E27FC236}">
              <a16:creationId xmlns:a16="http://schemas.microsoft.com/office/drawing/2014/main" id="{00000000-0008-0000-0200-00009702000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91276</xdr:rowOff>
    </xdr:from>
    <xdr:ext cx="405111" cy="259045"/>
    <xdr:sp macro="" textlink="">
      <xdr:nvSpPr>
        <xdr:cNvPr id="664" name="n_2aveValue【庁舎】&#10;有形固定資産減価償却率">
          <a:extLst>
            <a:ext uri="{FF2B5EF4-FFF2-40B4-BE49-F238E27FC236}">
              <a16:creationId xmlns:a16="http://schemas.microsoft.com/office/drawing/2014/main" id="{00000000-0008-0000-0200-000098020000}"/>
            </a:ext>
          </a:extLst>
        </xdr:cNvPr>
        <xdr:cNvSpPr txBox="1"/>
      </xdr:nvSpPr>
      <xdr:spPr>
        <a:xfrm>
          <a:off x="14389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65" name="n_3aveValue【庁舎】&#10;有形固定資産減価償却率">
          <a:extLst>
            <a:ext uri="{FF2B5EF4-FFF2-40B4-BE49-F238E27FC236}">
              <a16:creationId xmlns:a16="http://schemas.microsoft.com/office/drawing/2014/main" id="{00000000-0008-0000-0200-00009902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66783</xdr:rowOff>
    </xdr:from>
    <xdr:ext cx="405111" cy="259045"/>
    <xdr:sp macro="" textlink="">
      <xdr:nvSpPr>
        <xdr:cNvPr id="666" name="n_4aveValue【庁舎】&#10;有形固定資産減価償却率">
          <a:extLst>
            <a:ext uri="{FF2B5EF4-FFF2-40B4-BE49-F238E27FC236}">
              <a16:creationId xmlns:a16="http://schemas.microsoft.com/office/drawing/2014/main" id="{00000000-0008-0000-0200-00009A020000}"/>
            </a:ext>
          </a:extLst>
        </xdr:cNvPr>
        <xdr:cNvSpPr txBox="1"/>
      </xdr:nvSpPr>
      <xdr:spPr>
        <a:xfrm>
          <a:off x="12611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67" name="n_1mainValue【庁舎】&#10;有形固定資産減価償却率">
          <a:extLst>
            <a:ext uri="{FF2B5EF4-FFF2-40B4-BE49-F238E27FC236}">
              <a16:creationId xmlns:a16="http://schemas.microsoft.com/office/drawing/2014/main" id="{00000000-0008-0000-0200-00009B02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68" name="n_2mainValue【庁舎】&#10;有形固定資産減価償却率">
          <a:extLst>
            <a:ext uri="{FF2B5EF4-FFF2-40B4-BE49-F238E27FC236}">
              <a16:creationId xmlns:a16="http://schemas.microsoft.com/office/drawing/2014/main" id="{00000000-0008-0000-0200-00009C02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69" name="n_3mainValue【庁舎】&#10;有形固定資産減価償却率">
          <a:extLst>
            <a:ext uri="{FF2B5EF4-FFF2-40B4-BE49-F238E27FC236}">
              <a16:creationId xmlns:a16="http://schemas.microsoft.com/office/drawing/2014/main" id="{00000000-0008-0000-0200-00009D02000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70" name="n_4mainValue【庁舎】&#10;有形固定資産減価償却率">
          <a:extLst>
            <a:ext uri="{FF2B5EF4-FFF2-40B4-BE49-F238E27FC236}">
              <a16:creationId xmlns:a16="http://schemas.microsoft.com/office/drawing/2014/main" id="{00000000-0008-0000-0200-00009E02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a:extLst>
            <a:ext uri="{FF2B5EF4-FFF2-40B4-BE49-F238E27FC236}">
              <a16:creationId xmlns:a16="http://schemas.microsoft.com/office/drawing/2014/main" id="{00000000-0008-0000-0200-0000B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95" name="【庁舎】&#10;一人当たり面積最小値テキスト">
          <a:extLst>
            <a:ext uri="{FF2B5EF4-FFF2-40B4-BE49-F238E27FC236}">
              <a16:creationId xmlns:a16="http://schemas.microsoft.com/office/drawing/2014/main" id="{00000000-0008-0000-0200-0000B702000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97" name="【庁舎】&#10;一人当たり面積最大値テキスト">
          <a:extLst>
            <a:ext uri="{FF2B5EF4-FFF2-40B4-BE49-F238E27FC236}">
              <a16:creationId xmlns:a16="http://schemas.microsoft.com/office/drawing/2014/main" id="{00000000-0008-0000-0200-0000B902000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699" name="【庁舎】&#10;一人当たり面積平均値テキスト">
          <a:extLst>
            <a:ext uri="{FF2B5EF4-FFF2-40B4-BE49-F238E27FC236}">
              <a16:creationId xmlns:a16="http://schemas.microsoft.com/office/drawing/2014/main" id="{00000000-0008-0000-0200-0000BB020000}"/>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36322</xdr:rowOff>
    </xdr:from>
    <xdr:to>
      <xdr:col>107</xdr:col>
      <xdr:colOff>101600</xdr:colOff>
      <xdr:row>108</xdr:row>
      <xdr:rowOff>137922</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855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34925</xdr:rowOff>
    </xdr:from>
    <xdr:to>
      <xdr:col>102</xdr:col>
      <xdr:colOff>165100</xdr:colOff>
      <xdr:row>108</xdr:row>
      <xdr:rowOff>136525</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855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16511</xdr:rowOff>
    </xdr:from>
    <xdr:to>
      <xdr:col>98</xdr:col>
      <xdr:colOff>38100</xdr:colOff>
      <xdr:row>108</xdr:row>
      <xdr:rowOff>118111</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853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68072</xdr:rowOff>
    </xdr:from>
    <xdr:to>
      <xdr:col>116</xdr:col>
      <xdr:colOff>114300</xdr:colOff>
      <xdr:row>108</xdr:row>
      <xdr:rowOff>169672</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8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154449</xdr:rowOff>
    </xdr:from>
    <xdr:ext cx="469744" cy="259045"/>
    <xdr:sp macro="" textlink="">
      <xdr:nvSpPr>
        <xdr:cNvPr id="711" name="【庁舎】&#10;一人当たり面積該当値テキスト">
          <a:extLst>
            <a:ext uri="{FF2B5EF4-FFF2-40B4-BE49-F238E27FC236}">
              <a16:creationId xmlns:a16="http://schemas.microsoft.com/office/drawing/2014/main" id="{00000000-0008-0000-0200-0000C7020000}"/>
            </a:ext>
          </a:extLst>
        </xdr:cNvPr>
        <xdr:cNvSpPr txBox="1"/>
      </xdr:nvSpPr>
      <xdr:spPr>
        <a:xfrm>
          <a:off x="22199600" y="1849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68835</xdr:rowOff>
    </xdr:from>
    <xdr:to>
      <xdr:col>112</xdr:col>
      <xdr:colOff>38100</xdr:colOff>
      <xdr:row>108</xdr:row>
      <xdr:rowOff>170435</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118872</xdr:rowOff>
    </xdr:from>
    <xdr:to>
      <xdr:col>116</xdr:col>
      <xdr:colOff>63500</xdr:colOff>
      <xdr:row>108</xdr:row>
      <xdr:rowOff>119635</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1863547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58928</xdr:rowOff>
    </xdr:from>
    <xdr:to>
      <xdr:col>107</xdr:col>
      <xdr:colOff>101600</xdr:colOff>
      <xdr:row>108</xdr:row>
      <xdr:rowOff>160528</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85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109728</xdr:rowOff>
    </xdr:from>
    <xdr:to>
      <xdr:col>111</xdr:col>
      <xdr:colOff>177800</xdr:colOff>
      <xdr:row>108</xdr:row>
      <xdr:rowOff>119635</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0434300" y="18626328"/>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62103</xdr:rowOff>
    </xdr:from>
    <xdr:to>
      <xdr:col>102</xdr:col>
      <xdr:colOff>165100</xdr:colOff>
      <xdr:row>108</xdr:row>
      <xdr:rowOff>163703</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185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109728</xdr:rowOff>
    </xdr:from>
    <xdr:to>
      <xdr:col>107</xdr:col>
      <xdr:colOff>50800</xdr:colOff>
      <xdr:row>108</xdr:row>
      <xdr:rowOff>112903</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9545300" y="1862632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62864</xdr:rowOff>
    </xdr:from>
    <xdr:to>
      <xdr:col>98</xdr:col>
      <xdr:colOff>38100</xdr:colOff>
      <xdr:row>108</xdr:row>
      <xdr:rowOff>164464</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185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112903</xdr:rowOff>
    </xdr:from>
    <xdr:to>
      <xdr:col>102</xdr:col>
      <xdr:colOff>114300</xdr:colOff>
      <xdr:row>108</xdr:row>
      <xdr:rowOff>113664</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8656300" y="1862950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720" name="n_1aveValue【庁舎】&#10;一人当たり面積">
          <a:extLst>
            <a:ext uri="{FF2B5EF4-FFF2-40B4-BE49-F238E27FC236}">
              <a16:creationId xmlns:a16="http://schemas.microsoft.com/office/drawing/2014/main" id="{00000000-0008-0000-0200-0000D0020000}"/>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154449</xdr:rowOff>
    </xdr:from>
    <xdr:ext cx="469744" cy="259045"/>
    <xdr:sp macro="" textlink="">
      <xdr:nvSpPr>
        <xdr:cNvPr id="721" name="n_2aveValue【庁舎】&#10;一人当たり面積">
          <a:extLst>
            <a:ext uri="{FF2B5EF4-FFF2-40B4-BE49-F238E27FC236}">
              <a16:creationId xmlns:a16="http://schemas.microsoft.com/office/drawing/2014/main" id="{00000000-0008-0000-0200-0000D1020000}"/>
            </a:ext>
          </a:extLst>
        </xdr:cNvPr>
        <xdr:cNvSpPr txBox="1"/>
      </xdr:nvSpPr>
      <xdr:spPr>
        <a:xfrm>
          <a:off x="20199427" y="183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153052</xdr:rowOff>
    </xdr:from>
    <xdr:ext cx="469744" cy="259045"/>
    <xdr:sp macro="" textlink="">
      <xdr:nvSpPr>
        <xdr:cNvPr id="722" name="n_3aveValue【庁舎】&#10;一人当たり面積">
          <a:extLst>
            <a:ext uri="{FF2B5EF4-FFF2-40B4-BE49-F238E27FC236}">
              <a16:creationId xmlns:a16="http://schemas.microsoft.com/office/drawing/2014/main" id="{00000000-0008-0000-0200-0000D2020000}"/>
            </a:ext>
          </a:extLst>
        </xdr:cNvPr>
        <xdr:cNvSpPr txBox="1"/>
      </xdr:nvSpPr>
      <xdr:spPr>
        <a:xfrm>
          <a:off x="19310427" y="183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134638</xdr:rowOff>
    </xdr:from>
    <xdr:ext cx="469744" cy="259045"/>
    <xdr:sp macro="" textlink="">
      <xdr:nvSpPr>
        <xdr:cNvPr id="723" name="n_4aveValue【庁舎】&#10;一人当たり面積">
          <a:extLst>
            <a:ext uri="{FF2B5EF4-FFF2-40B4-BE49-F238E27FC236}">
              <a16:creationId xmlns:a16="http://schemas.microsoft.com/office/drawing/2014/main" id="{00000000-0008-0000-0200-0000D3020000}"/>
            </a:ext>
          </a:extLst>
        </xdr:cNvPr>
        <xdr:cNvSpPr txBox="1"/>
      </xdr:nvSpPr>
      <xdr:spPr>
        <a:xfrm>
          <a:off x="18421427"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161562</xdr:rowOff>
    </xdr:from>
    <xdr:ext cx="469744" cy="259045"/>
    <xdr:sp macro="" textlink="">
      <xdr:nvSpPr>
        <xdr:cNvPr id="724" name="n_1mainValue【庁舎】&#10;一人当たり面積">
          <a:extLst>
            <a:ext uri="{FF2B5EF4-FFF2-40B4-BE49-F238E27FC236}">
              <a16:creationId xmlns:a16="http://schemas.microsoft.com/office/drawing/2014/main" id="{00000000-0008-0000-0200-0000D4020000}"/>
            </a:ext>
          </a:extLst>
        </xdr:cNvPr>
        <xdr:cNvSpPr txBox="1"/>
      </xdr:nvSpPr>
      <xdr:spPr>
        <a:xfrm>
          <a:off x="210757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151655</xdr:rowOff>
    </xdr:from>
    <xdr:ext cx="469744" cy="259045"/>
    <xdr:sp macro="" textlink="">
      <xdr:nvSpPr>
        <xdr:cNvPr id="725" name="n_2mainValue【庁舎】&#10;一人当たり面積">
          <a:extLst>
            <a:ext uri="{FF2B5EF4-FFF2-40B4-BE49-F238E27FC236}">
              <a16:creationId xmlns:a16="http://schemas.microsoft.com/office/drawing/2014/main" id="{00000000-0008-0000-0200-0000D5020000}"/>
            </a:ext>
          </a:extLst>
        </xdr:cNvPr>
        <xdr:cNvSpPr txBox="1"/>
      </xdr:nvSpPr>
      <xdr:spPr>
        <a:xfrm>
          <a:off x="20199427" y="186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154830</xdr:rowOff>
    </xdr:from>
    <xdr:ext cx="469744" cy="259045"/>
    <xdr:sp macro="" textlink="">
      <xdr:nvSpPr>
        <xdr:cNvPr id="726" name="n_3mainValue【庁舎】&#10;一人当たり面積">
          <a:extLst>
            <a:ext uri="{FF2B5EF4-FFF2-40B4-BE49-F238E27FC236}">
              <a16:creationId xmlns:a16="http://schemas.microsoft.com/office/drawing/2014/main" id="{00000000-0008-0000-0200-0000D6020000}"/>
            </a:ext>
          </a:extLst>
        </xdr:cNvPr>
        <xdr:cNvSpPr txBox="1"/>
      </xdr:nvSpPr>
      <xdr:spPr>
        <a:xfrm>
          <a:off x="19310427" y="186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155591</xdr:rowOff>
    </xdr:from>
    <xdr:ext cx="469744" cy="259045"/>
    <xdr:sp macro="" textlink="">
      <xdr:nvSpPr>
        <xdr:cNvPr id="727" name="n_4mainValue【庁舎】&#10;一人当たり面積">
          <a:extLst>
            <a:ext uri="{FF2B5EF4-FFF2-40B4-BE49-F238E27FC236}">
              <a16:creationId xmlns:a16="http://schemas.microsoft.com/office/drawing/2014/main" id="{00000000-0008-0000-0200-0000D7020000}"/>
            </a:ext>
          </a:extLst>
        </xdr:cNvPr>
        <xdr:cNvSpPr txBox="1"/>
      </xdr:nvSpPr>
      <xdr:spPr>
        <a:xfrm>
          <a:off x="18421427" y="186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類似団体と比較して、特に有形固定資産減価償却率が高くなっている施設は、福祉施設、庁舎である。 福祉施設については、いきいきサロンくすのき、いきいきサロンやまゆりの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施設を所有している。いきいきサロンくすのきは建築から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年経過し、今後、継続的に修繕・改修を行う。いきいきサロンやまゆりは、建築から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年経過し、進行する老朽化に対し更新が必要なため、近接し、老朽化が進んでいる小吹台連絡所などとともに、総合的に施設更新を検討する。 庁舎については、建築から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年が経過し、老朽化が著しいことから、防災拠点の強化及び本庁機能の集約を図るため、庁舎の建替（令和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年度完成）を行い、将来の人口動向や費用の縮減を勘案し、機能転換や複合化等による既存施設の有効活用など、施設の総量や配置の最適化を図る。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4,970
4,947
37.30
3,463,339
3,343,672
105,714
2,253,111
3,341,744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人口の減少や高齢化率（令和３年度末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上昇に加え、村内に中心となる産業がないこと等により、財政基盤が弱く、財政力指数は年々減少している。令和３年度には、千早赤阪村過疎地域持続的発展計画を策定し、計画のもと過疎対策に向けた事業の実施に取り組んでいる。</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令和３年度の経常収支比率は前年度と比較して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ポイント改善した。主な要因としては、地方交付税の増加に伴い経常一般財源が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百万円増加したこと、定年退職者の減少や職員数の減少により人件費の比率が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ポイント減少したことの影響が大きい。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依然として類似団体内平均値よりも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ポイント高いことから、新規借入と償還金のバランスを考慮し、公債費の抑制に努め、一般財源を伴う事業の見直し並びに手数料改定等による自主財源の確保に努めていく。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132874</xdr:rowOff>
    </xdr:from>
    <xdr:to>
      <xdr:col>23</xdr:col>
      <xdr:colOff>133350</xdr:colOff>
      <xdr:row>66</xdr:row>
      <xdr:rowOff>82550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05674"/>
          <a:ext cx="838200" cy="29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67</xdr:row>
      <xdr:rowOff>34766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98250"/>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37306</xdr:rowOff>
    </xdr:from>
    <xdr:to>
      <xdr:col>15</xdr:col>
      <xdr:colOff>82550</xdr:colOff>
      <xdr:row>67</xdr:row>
      <xdr:rowOff>34766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5300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67945</xdr:rowOff>
    </xdr:from>
    <xdr:to>
      <xdr:col>15</xdr:col>
      <xdr:colOff>133350</xdr:colOff>
      <xdr:row>66</xdr:row>
      <xdr:rowOff>169545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38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8272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15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103188</xdr:rowOff>
    </xdr:from>
    <xdr:to>
      <xdr:col>11</xdr:col>
      <xdr:colOff>31750</xdr:colOff>
      <xdr:row>66</xdr:row>
      <xdr:rowOff>37306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47438"/>
          <a:ext cx="8890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55880</xdr:rowOff>
    </xdr:from>
    <xdr:to>
      <xdr:col>11</xdr:col>
      <xdr:colOff>82550</xdr:colOff>
      <xdr:row>66</xdr:row>
      <xdr:rowOff>157480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34766</xdr:rowOff>
    </xdr:from>
    <xdr:to>
      <xdr:col>7</xdr:col>
      <xdr:colOff>31750</xdr:colOff>
      <xdr:row>66</xdr:row>
      <xdr:rowOff>136366</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3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121143</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43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82074</xdr:rowOff>
    </xdr:from>
    <xdr:to>
      <xdr:col>23</xdr:col>
      <xdr:colOff>184150</xdr:colOff>
      <xdr:row>65</xdr:row>
      <xdr:rowOff>12224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54151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2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155416</xdr:rowOff>
    </xdr:from>
    <xdr:to>
      <xdr:col>15</xdr:col>
      <xdr:colOff>133350</xdr:colOff>
      <xdr:row>67</xdr:row>
      <xdr:rowOff>85566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70343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5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157956</xdr:rowOff>
    </xdr:from>
    <xdr:to>
      <xdr:col>11</xdr:col>
      <xdr:colOff>82550</xdr:colOff>
      <xdr:row>66</xdr:row>
      <xdr:rowOff>88106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98283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7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52388</xdr:rowOff>
    </xdr:from>
    <xdr:to>
      <xdr:col>7</xdr:col>
      <xdr:colOff>31750</xdr:colOff>
      <xdr:row>65</xdr:row>
      <xdr:rowOff>153988</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164165</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6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人当たりの金額は、類似団体内平均を大きく下回っており、また人件費、物件費及び維持補修費の合計額は前年度比で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百万円減少しているが、人口が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人減少したことから数値が微増した。本村は、ピーク時の人口（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年国勢調査））以降、毎年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人程度減少し続けており、引き続き、財政規模に応じた職員数と事務コストの削減に注力していく。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125599</xdr:rowOff>
    </xdr:from>
    <xdr:to>
      <xdr:col>23</xdr:col>
      <xdr:colOff>133350</xdr:colOff>
      <xdr:row>81</xdr:row>
      <xdr:rowOff>125626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13049"/>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118139</xdr:rowOff>
    </xdr:from>
    <xdr:to>
      <xdr:col>19</xdr:col>
      <xdr:colOff>133350</xdr:colOff>
      <xdr:row>81</xdr:row>
      <xdr:rowOff>125599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5589"/>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114064</xdr:rowOff>
    </xdr:from>
    <xdr:to>
      <xdr:col>15</xdr:col>
      <xdr:colOff>82550</xdr:colOff>
      <xdr:row>81</xdr:row>
      <xdr:rowOff>118139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1514"/>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62108</xdr:rowOff>
    </xdr:from>
    <xdr:to>
      <xdr:col>15</xdr:col>
      <xdr:colOff>133350</xdr:colOff>
      <xdr:row>81</xdr:row>
      <xdr:rowOff>163708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4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1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107631</xdr:rowOff>
    </xdr:from>
    <xdr:to>
      <xdr:col>11</xdr:col>
      <xdr:colOff>31750</xdr:colOff>
      <xdr:row>81</xdr:row>
      <xdr:rowOff>114064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95081"/>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58517</xdr:rowOff>
    </xdr:from>
    <xdr:to>
      <xdr:col>11</xdr:col>
      <xdr:colOff>82550</xdr:colOff>
      <xdr:row>81</xdr:row>
      <xdr:rowOff>160117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170294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58677</xdr:rowOff>
    </xdr:from>
    <xdr:to>
      <xdr:col>7</xdr:col>
      <xdr:colOff>31750</xdr:colOff>
      <xdr:row>81</xdr:row>
      <xdr:rowOff>160277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145054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74826</xdr:rowOff>
    </xdr:from>
    <xdr:to>
      <xdr:col>23</xdr:col>
      <xdr:colOff>184150</xdr:colOff>
      <xdr:row>82</xdr:row>
      <xdr:rowOff>4976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167553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74799</xdr:rowOff>
    </xdr:from>
    <xdr:to>
      <xdr:col>19</xdr:col>
      <xdr:colOff>184150</xdr:colOff>
      <xdr:row>82</xdr:row>
      <xdr:rowOff>4949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3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67339</xdr:rowOff>
    </xdr:from>
    <xdr:to>
      <xdr:col>15</xdr:col>
      <xdr:colOff>133350</xdr:colOff>
      <xdr:row>81</xdr:row>
      <xdr:rowOff>168939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153716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4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63264</xdr:rowOff>
    </xdr:from>
    <xdr:to>
      <xdr:col>11</xdr:col>
      <xdr:colOff>82550</xdr:colOff>
      <xdr:row>81</xdr:row>
      <xdr:rowOff>164864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149641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3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56831</xdr:rowOff>
    </xdr:from>
    <xdr:to>
      <xdr:col>7</xdr:col>
      <xdr:colOff>31750</xdr:colOff>
      <xdr:row>81</xdr:row>
      <xdr:rowOff>158431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4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168608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と、前年度比較では変わらず、類似団体内平均値を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年度まで、行政経営戦略プランに基づき、特別職及び一般職の給与カットを実施し、また平成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年間は新規採用を行っていなかったが、近年は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歳代の中途採用者を低階層で採用していたことから、給与水準が下がり、ラスパイレス指数が低下した。今後も引き続き人事院勧告等の動向を踏まえ、適正な給与水準を維持するように努める。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123189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123189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186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20638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1868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147320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3678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人と前年度比較では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定員適正化計画に基づき、職員数の抑制に取り組んできたため、類似団体内平均値より数値は下回っていたが、近年は住民ニーズの多様化・複雑化により、職員数の抑制は困難となったこと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年以降の数値が悪化した。令和３年度は、採用者数に対し退職者数が多く、職員数が３名減員したが、人口が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人減少したことから数値が微増した。引き続き、退職者数に応じた採用を行う等、財政規模に対して適切な職員数の確保に努める。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156531</xdr:rowOff>
    </xdr:from>
    <xdr:to>
      <xdr:col>81</xdr:col>
      <xdr:colOff>44450</xdr:colOff>
      <xdr:row>58</xdr:row>
      <xdr:rowOff>160207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00631"/>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156531</xdr:rowOff>
    </xdr:from>
    <xdr:to>
      <xdr:col>77</xdr:col>
      <xdr:colOff>44450</xdr:colOff>
      <xdr:row>58</xdr:row>
      <xdr:rowOff>162620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00631"/>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148487</xdr:rowOff>
    </xdr:from>
    <xdr:to>
      <xdr:col>72</xdr:col>
      <xdr:colOff>203200</xdr:colOff>
      <xdr:row>58</xdr:row>
      <xdr:rowOff>162620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92587"/>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96768</xdr:rowOff>
    </xdr:from>
    <xdr:to>
      <xdr:col>73</xdr:col>
      <xdr:colOff>44450</xdr:colOff>
      <xdr:row>59</xdr:row>
      <xdr:rowOff>26918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04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37095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134813</xdr:rowOff>
    </xdr:from>
    <xdr:to>
      <xdr:col>68</xdr:col>
      <xdr:colOff>152400</xdr:colOff>
      <xdr:row>58</xdr:row>
      <xdr:rowOff>148487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78913"/>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96424</xdr:rowOff>
    </xdr:from>
    <xdr:to>
      <xdr:col>68</xdr:col>
      <xdr:colOff>203200</xdr:colOff>
      <xdr:row>59</xdr:row>
      <xdr:rowOff>26574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0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36751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97113</xdr:rowOff>
    </xdr:from>
    <xdr:to>
      <xdr:col>64</xdr:col>
      <xdr:colOff>152400</xdr:colOff>
      <xdr:row>59</xdr:row>
      <xdr:rowOff>27263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109407</xdr:rowOff>
    </xdr:from>
    <xdr:to>
      <xdr:col>81</xdr:col>
      <xdr:colOff>95250</xdr:colOff>
      <xdr:row>59</xdr:row>
      <xdr:rowOff>39557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30684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105731</xdr:rowOff>
    </xdr:from>
    <xdr:to>
      <xdr:col>77</xdr:col>
      <xdr:colOff>95250</xdr:colOff>
      <xdr:row>59</xdr:row>
      <xdr:rowOff>35881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46058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18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111820</xdr:rowOff>
    </xdr:from>
    <xdr:to>
      <xdr:col>73</xdr:col>
      <xdr:colOff>44450</xdr:colOff>
      <xdr:row>59</xdr:row>
      <xdr:rowOff>41970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26747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4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97687</xdr:rowOff>
    </xdr:from>
    <xdr:to>
      <xdr:col>68</xdr:col>
      <xdr:colOff>203200</xdr:colOff>
      <xdr:row>59</xdr:row>
      <xdr:rowOff>27837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12614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84013</xdr:rowOff>
    </xdr:from>
    <xdr:to>
      <xdr:col>64</xdr:col>
      <xdr:colOff>152400</xdr:colOff>
      <xdr:row>59</xdr:row>
      <xdr:rowOff>14163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24340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ポイント上回った。同比率が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％を超えていた平成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年度以降は、投資的な事業を控え、地方債の新規発行を抑制したことにより償還が進み、現在は数値が改善している状況にある。ただし、本村は平成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過疎地域と公示されてから、交付税算入率が高く、財政上メリットがある過疎対策事業債を積極的に活用しており、近年は償還額が増加傾向にあることから、今後は新規発行額と償還額の状況を注視する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33444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860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9313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8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65617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102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138006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6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将来負担比率は、例年同様、充当可能財源等が将来負担額を上回っており、令和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年度もマイナス値となっているが、令和３年度から令和５年度にかけて実施する新庁舎建設事業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や公共建築物個別施設計画に基づく各施設の統廃合や改修に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は、起債や公共施設等整備基金を活用する予定であることから、将来負担額の悪化が見込まれる。今後は、地方債残高の推移を注視しつつ自主財源の確保に努める。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85271</xdr:rowOff>
    </xdr:from>
    <xdr:to>
      <xdr:col>73</xdr:col>
      <xdr:colOff>44450</xdr:colOff>
      <xdr:row>14</xdr:row>
      <xdr:rowOff>15421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25598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164556</xdr:rowOff>
    </xdr:from>
    <xdr:to>
      <xdr:col>68</xdr:col>
      <xdr:colOff>203200</xdr:colOff>
      <xdr:row>14</xdr:row>
      <xdr:rowOff>94706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104883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93980</xdr:rowOff>
    </xdr:from>
    <xdr:to>
      <xdr:col>64</xdr:col>
      <xdr:colOff>152400</xdr:colOff>
      <xdr:row>16</xdr:row>
      <xdr:rowOff>24130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34307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128954</xdr:colOff>
      <xdr:row>26</xdr:row>
      <xdr:rowOff>84260</xdr:rowOff>
    </xdr:from>
    <xdr:ext cx="9099176" cy="425758"/>
    <xdr:sp macro="" textlink="">
      <xdr:nvSpPr>
        <xdr:cNvPr id="467" name="テキスト ボックス 466">
          <a:extLst>
            <a:ext uri="{FF2B5EF4-FFF2-40B4-BE49-F238E27FC236}">
              <a16:creationId xmlns:a16="http://schemas.microsoft.com/office/drawing/2014/main" id="{862679B7-291F-4C48-9BCA-237872E4848E}"/>
            </a:ext>
          </a:extLst>
        </xdr:cNvPr>
        <xdr:cNvSpPr txBox="1"/>
      </xdr:nvSpPr>
      <xdr:spPr>
        <a:xfrm>
          <a:off x="766396" y="446576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4,970
4,947
37.30
3,463,339
3,343,672
105,714
2,253,111
3,341,744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令和３年度の人件費に係る経常収支比率は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主な要因としては、採用者数に対し退職者数が多く、職員数が３名減員したことなどによるものである。依然として類似団体内平均値よりも高いことから、今後も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058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973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20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26670</xdr:rowOff>
    </xdr:from>
    <xdr:to>
      <xdr:col>6</xdr:col>
      <xdr:colOff>171450</xdr:colOff>
      <xdr:row>36</xdr:row>
      <xdr:rowOff>128270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138447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34290</xdr:rowOff>
    </xdr:from>
    <xdr:to>
      <xdr:col>15</xdr:col>
      <xdr:colOff>149225</xdr:colOff>
      <xdr:row>38</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xdr:rowOff>
    </xdr:from>
    <xdr:to>
      <xdr:col>6</xdr:col>
      <xdr:colOff>171450</xdr:colOff>
      <xdr:row>37</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令和３年度の物件費に係る経常収支比率は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年度から令和元年度までは、毎年約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ずつ上昇傾向にあったが、令和２年度から会計年度任用職員制度の開始により、非常勤職員へ支払っていた賃金が人件費に移行したために減少している。ただし、依然として類似団体平均値を上回っており、今後も経費節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72136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302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18</xdr:row>
      <xdr:rowOff>140716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582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85852</xdr:rowOff>
    </xdr:from>
    <xdr:to>
      <xdr:col>73</xdr:col>
      <xdr:colOff>180975</xdr:colOff>
      <xdr:row>18</xdr:row>
      <xdr:rowOff>140716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71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89916</xdr:rowOff>
    </xdr:from>
    <xdr:to>
      <xdr:col>74</xdr:col>
      <xdr:colOff>31750</xdr:colOff>
      <xdr:row>19</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4843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35052</xdr:rowOff>
    </xdr:from>
    <xdr:to>
      <xdr:col>69</xdr:col>
      <xdr:colOff>142875</xdr:colOff>
      <xdr:row>18</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121429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令和３年度の扶助費に係る経常収支比率は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人口は減少傾向にあるが、高齢化の進行や子育て支援施策の拡充などにより、今後も社会福祉関係経費の増加が見込まれることから、給付の適正化等に取り組み、また、国の制度改革の動向等に関する情報収集を徹底し、国庫支出金等の特定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18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令和３年度のその他に係る経常収支比率は、前年度より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国民健康保険特別会計（事業勘定）や介護保険特別会計への繰出金が減少したことによる。今後、利用料や保険料等の見直しを行うとともに、国庫支出金等の特定財源確保を徹底し、また特別会計の経営改善を求め、一般会計の負担が減少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132715</xdr:rowOff>
    </xdr:from>
    <xdr:to>
      <xdr:col>82</xdr:col>
      <xdr:colOff>107950</xdr:colOff>
      <xdr:row>58</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0536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75565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853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75565</xdr:rowOff>
    </xdr:from>
    <xdr:to>
      <xdr:col>73</xdr:col>
      <xdr:colOff>180975</xdr:colOff>
      <xdr:row>58</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196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70485</xdr:rowOff>
    </xdr:from>
    <xdr:to>
      <xdr:col>74</xdr:col>
      <xdr:colOff>31750</xdr:colOff>
      <xdr:row>59</xdr:row>
      <xdr:rowOff>635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156862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36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70485</xdr:rowOff>
    </xdr:from>
    <xdr:to>
      <xdr:col>69</xdr:col>
      <xdr:colOff>142875</xdr:colOff>
      <xdr:row>59</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151147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81915</xdr:rowOff>
    </xdr:from>
    <xdr:to>
      <xdr:col>82</xdr:col>
      <xdr:colOff>158750</xdr:colOff>
      <xdr:row>58</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53992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24765</xdr:rowOff>
    </xdr:from>
    <xdr:to>
      <xdr:col>74</xdr:col>
      <xdr:colOff>31750</xdr:colOff>
      <xdr:row>58</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136542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3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153687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令和３年度の補助費等に係る経常収支比率は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ポイント増加したが、類似団体内平均値を大きく下回ってる状態が続いている。引き続き、補助内容や効果の検証を行い、財政の適正な運営に努める。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58420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83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108712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883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15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令和３年度の公債費に係る経常収支比率は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％で、前年度と比較して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ポイント下回っている。投資的な事業を抑制し、地方債の新規発行を控えてきたため、令和元年度以外は類似団体内平均値を下回っている。ただし、本村は平成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過疎地域と公示されてから、交付税算入率が高く、財政上メリットがある過疎対策事業債を積極的に活用しており、近年は公債費も増加傾向にあることから、引き続き、新規借入と償還のバランスを考慮し健全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00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111761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令和３年度の公債費以外に係る経常収支比率は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ポイント減少した。経常収支比率全体では、令和３年度は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ポイントの大幅な減少となったが、項目別では人件費の減少が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ポイントと最も大きかったことが、公債費以外の数値が減少した主な要因である。ただし、依然として類似団体内平均よりも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ポイント高いことから、各項目欄で前述したとおり、改善に努めていく。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63319</xdr:rowOff>
    </xdr:from>
    <xdr:to>
      <xdr:col>82</xdr:col>
      <xdr:colOff>107950</xdr:colOff>
      <xdr:row>79</xdr:row>
      <xdr:rowOff>7801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64969"/>
          <a:ext cx="8382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7801</xdr:rowOff>
    </xdr:from>
    <xdr:to>
      <xdr:col>78</xdr:col>
      <xdr:colOff>69850</xdr:colOff>
      <xdr:row>79</xdr:row>
      <xdr:rowOff>135164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5235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156392</xdr:rowOff>
    </xdr:from>
    <xdr:to>
      <xdr:col>73</xdr:col>
      <xdr:colOff>180975</xdr:colOff>
      <xdr:row>79</xdr:row>
      <xdr:rowOff>135164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29492"/>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2721</xdr:rowOff>
    </xdr:from>
    <xdr:to>
      <xdr:col>74</xdr:col>
      <xdr:colOff>31750</xdr:colOff>
      <xdr:row>79</xdr:row>
      <xdr:rowOff>104321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114498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42092</xdr:rowOff>
    </xdr:from>
    <xdr:to>
      <xdr:col>69</xdr:col>
      <xdr:colOff>92075</xdr:colOff>
      <xdr:row>78</xdr:row>
      <xdr:rowOff>156392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151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12519</xdr:rowOff>
    </xdr:from>
    <xdr:to>
      <xdr:col>82</xdr:col>
      <xdr:colOff>158750</xdr:colOff>
      <xdr:row>77</xdr:row>
      <xdr:rowOff>114119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156046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128451</xdr:rowOff>
    </xdr:from>
    <xdr:to>
      <xdr:col>78</xdr:col>
      <xdr:colOff>120650</xdr:colOff>
      <xdr:row>79</xdr:row>
      <xdr:rowOff>58601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84364</xdr:rowOff>
    </xdr:from>
    <xdr:to>
      <xdr:col>74</xdr:col>
      <xdr:colOff>31750</xdr:colOff>
      <xdr:row>80</xdr:row>
      <xdr:rowOff>14514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170741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105592</xdr:rowOff>
    </xdr:from>
    <xdr:to>
      <xdr:col>69</xdr:col>
      <xdr:colOff>142875</xdr:colOff>
      <xdr:row>79</xdr:row>
      <xdr:rowOff>35742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45919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4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162742</xdr:rowOff>
    </xdr:from>
    <xdr:to>
      <xdr:col>65</xdr:col>
      <xdr:colOff>53975</xdr:colOff>
      <xdr:row>78</xdr:row>
      <xdr:rowOff>92892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103069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48209</xdr:rowOff>
    </xdr:from>
    <xdr:to>
      <xdr:col>29</xdr:col>
      <xdr:colOff>127000</xdr:colOff>
      <xdr:row>19</xdr:row>
      <xdr:rowOff>50330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53384"/>
          <a:ext cx="647700" cy="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47646</xdr:rowOff>
    </xdr:from>
    <xdr:to>
      <xdr:col>26</xdr:col>
      <xdr:colOff>50800</xdr:colOff>
      <xdr:row>19</xdr:row>
      <xdr:rowOff>50330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352821"/>
          <a:ext cx="698500" cy="2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47646</xdr:rowOff>
    </xdr:from>
    <xdr:to>
      <xdr:col>22</xdr:col>
      <xdr:colOff>114300</xdr:colOff>
      <xdr:row>19</xdr:row>
      <xdr:rowOff>66451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52821"/>
          <a:ext cx="698500" cy="18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9035</xdr:rowOff>
    </xdr:from>
    <xdr:to>
      <xdr:col>22</xdr:col>
      <xdr:colOff>165100</xdr:colOff>
      <xdr:row>19</xdr:row>
      <xdr:rowOff>110635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4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66451</xdr:rowOff>
    </xdr:from>
    <xdr:to>
      <xdr:col>18</xdr:col>
      <xdr:colOff>177800</xdr:colOff>
      <xdr:row>19</xdr:row>
      <xdr:rowOff>83477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71626"/>
          <a:ext cx="698500" cy="17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15250</xdr:rowOff>
    </xdr:from>
    <xdr:to>
      <xdr:col>19</xdr:col>
      <xdr:colOff>38100</xdr:colOff>
      <xdr:row>19</xdr:row>
      <xdr:rowOff>116850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127027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0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18166</xdr:rowOff>
    </xdr:from>
    <xdr:to>
      <xdr:col>15</xdr:col>
      <xdr:colOff>101600</xdr:colOff>
      <xdr:row>19</xdr:row>
      <xdr:rowOff>119766</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129943</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09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168859</xdr:rowOff>
    </xdr:from>
    <xdr:to>
      <xdr:col>29</xdr:col>
      <xdr:colOff>177800</xdr:colOff>
      <xdr:row>19</xdr:row>
      <xdr:rowOff>99009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302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77436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1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170980</xdr:rowOff>
    </xdr:from>
    <xdr:to>
      <xdr:col>26</xdr:col>
      <xdr:colOff>101600</xdr:colOff>
      <xdr:row>19</xdr:row>
      <xdr:rowOff>101130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0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85907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9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168296</xdr:rowOff>
    </xdr:from>
    <xdr:to>
      <xdr:col>22</xdr:col>
      <xdr:colOff>165100</xdr:colOff>
      <xdr:row>19</xdr:row>
      <xdr:rowOff>98446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0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108623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07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15651</xdr:rowOff>
    </xdr:from>
    <xdr:to>
      <xdr:col>19</xdr:col>
      <xdr:colOff>38100</xdr:colOff>
      <xdr:row>19</xdr:row>
      <xdr:rowOff>117251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2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102028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40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32677</xdr:rowOff>
    </xdr:from>
    <xdr:to>
      <xdr:col>15</xdr:col>
      <xdr:colOff>101600</xdr:colOff>
      <xdr:row>19</xdr:row>
      <xdr:rowOff>134277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3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119054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23587</xdr:rowOff>
    </xdr:from>
    <xdr:to>
      <xdr:col>29</xdr:col>
      <xdr:colOff>127000</xdr:colOff>
      <xdr:row>37</xdr:row>
      <xdr:rowOff>88978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48287"/>
          <a:ext cx="647700" cy="6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88978</xdr:rowOff>
    </xdr:from>
    <xdr:to>
      <xdr:col>26</xdr:col>
      <xdr:colOff>50800</xdr:colOff>
      <xdr:row>37</xdr:row>
      <xdr:rowOff>98059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13678"/>
          <a:ext cx="698500" cy="9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98059</xdr:rowOff>
    </xdr:from>
    <xdr:to>
      <xdr:col>22</xdr:col>
      <xdr:colOff>114300</xdr:colOff>
      <xdr:row>37</xdr:row>
      <xdr:rowOff>103425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22759"/>
          <a:ext cx="698500" cy="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11340</xdr:rowOff>
    </xdr:from>
    <xdr:to>
      <xdr:col>22</xdr:col>
      <xdr:colOff>165100</xdr:colOff>
      <xdr:row>37</xdr:row>
      <xdr:rowOff>112940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3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294567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0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86498</xdr:rowOff>
    </xdr:from>
    <xdr:to>
      <xdr:col>18</xdr:col>
      <xdr:colOff>177800</xdr:colOff>
      <xdr:row>37</xdr:row>
      <xdr:rowOff>103425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11198"/>
          <a:ext cx="698500" cy="1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15935</xdr:rowOff>
    </xdr:from>
    <xdr:to>
      <xdr:col>19</xdr:col>
      <xdr:colOff>38100</xdr:colOff>
      <xdr:row>37</xdr:row>
      <xdr:rowOff>117535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299162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15707</xdr:rowOff>
    </xdr:from>
    <xdr:to>
      <xdr:col>15</xdr:col>
      <xdr:colOff>101600</xdr:colOff>
      <xdr:row>37</xdr:row>
      <xdr:rowOff>117307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0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298934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144237</xdr:rowOff>
    </xdr:from>
    <xdr:to>
      <xdr:col>29</xdr:col>
      <xdr:colOff>177800</xdr:colOff>
      <xdr:row>37</xdr:row>
      <xdr:rowOff>74387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9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116314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6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38178</xdr:rowOff>
    </xdr:from>
    <xdr:to>
      <xdr:col>26</xdr:col>
      <xdr:colOff>101600</xdr:colOff>
      <xdr:row>37</xdr:row>
      <xdr:rowOff>139778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6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124555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4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47259</xdr:rowOff>
    </xdr:from>
    <xdr:to>
      <xdr:col>22</xdr:col>
      <xdr:colOff>165100</xdr:colOff>
      <xdr:row>37</xdr:row>
      <xdr:rowOff>148859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7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133636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52625</xdr:rowOff>
    </xdr:from>
    <xdr:to>
      <xdr:col>19</xdr:col>
      <xdr:colOff>38100</xdr:colOff>
      <xdr:row>37</xdr:row>
      <xdr:rowOff>154225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7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139002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35698</xdr:rowOff>
    </xdr:from>
    <xdr:to>
      <xdr:col>15</xdr:col>
      <xdr:colOff>101600</xdr:colOff>
      <xdr:row>37</xdr:row>
      <xdr:rowOff>137298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6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122075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4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4,970
4,947
37.30
3,463,339
3,343,672
105,714
2,253,111
3,341,744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15208</xdr:rowOff>
    </xdr:from>
    <xdr:to>
      <xdr:col>24</xdr:col>
      <xdr:colOff>63500</xdr:colOff>
      <xdr:row>38</xdr:row>
      <xdr:rowOff>23225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30308"/>
          <a:ext cx="8382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23225</xdr:rowOff>
    </xdr:from>
    <xdr:to>
      <xdr:col>19</xdr:col>
      <xdr:colOff>177800</xdr:colOff>
      <xdr:row>38</xdr:row>
      <xdr:rowOff>29668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38325"/>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29668</xdr:rowOff>
    </xdr:from>
    <xdr:to>
      <xdr:col>15</xdr:col>
      <xdr:colOff>50800</xdr:colOff>
      <xdr:row>38</xdr:row>
      <xdr:rowOff>53973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44768"/>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22998</xdr:rowOff>
    </xdr:from>
    <xdr:to>
      <xdr:col>15</xdr:col>
      <xdr:colOff>101600</xdr:colOff>
      <xdr:row>38</xdr:row>
      <xdr:rowOff>124598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53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115725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53973</xdr:rowOff>
    </xdr:from>
    <xdr:to>
      <xdr:col>10</xdr:col>
      <xdr:colOff>114300</xdr:colOff>
      <xdr:row>38</xdr:row>
      <xdr:rowOff>72613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69073"/>
          <a:ext cx="889000" cy="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28756</xdr:rowOff>
    </xdr:from>
    <xdr:to>
      <xdr:col>10</xdr:col>
      <xdr:colOff>165100</xdr:colOff>
      <xdr:row>38</xdr:row>
      <xdr:rowOff>130356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54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121483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6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27846</xdr:rowOff>
    </xdr:from>
    <xdr:to>
      <xdr:col>6</xdr:col>
      <xdr:colOff>38100</xdr:colOff>
      <xdr:row>38</xdr:row>
      <xdr:rowOff>129446</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5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120573</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63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135858</xdr:rowOff>
    </xdr:from>
    <xdr:to>
      <xdr:col>24</xdr:col>
      <xdr:colOff>114300</xdr:colOff>
      <xdr:row>38</xdr:row>
      <xdr:rowOff>66008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50785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143875</xdr:rowOff>
    </xdr:from>
    <xdr:to>
      <xdr:col>20</xdr:col>
      <xdr:colOff>38100</xdr:colOff>
      <xdr:row>38</xdr:row>
      <xdr:rowOff>74025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65152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8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150318</xdr:rowOff>
    </xdr:from>
    <xdr:to>
      <xdr:col>15</xdr:col>
      <xdr:colOff>101600</xdr:colOff>
      <xdr:row>38</xdr:row>
      <xdr:rowOff>80468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96995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26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3173</xdr:rowOff>
    </xdr:from>
    <xdr:to>
      <xdr:col>10</xdr:col>
      <xdr:colOff>165100</xdr:colOff>
      <xdr:row>38</xdr:row>
      <xdr:rowOff>104773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1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121300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9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21813</xdr:rowOff>
    </xdr:from>
    <xdr:to>
      <xdr:col>6</xdr:col>
      <xdr:colOff>38100</xdr:colOff>
      <xdr:row>38</xdr:row>
      <xdr:rowOff>123413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139940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31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26088</xdr:rowOff>
    </xdr:from>
    <xdr:to>
      <xdr:col>24</xdr:col>
      <xdr:colOff>63500</xdr:colOff>
      <xdr:row>58</xdr:row>
      <xdr:rowOff>28126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70188"/>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26088</xdr:rowOff>
    </xdr:from>
    <xdr:to>
      <xdr:col>19</xdr:col>
      <xdr:colOff>177800</xdr:colOff>
      <xdr:row>58</xdr:row>
      <xdr:rowOff>29573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7018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28120</xdr:rowOff>
    </xdr:from>
    <xdr:to>
      <xdr:col>15</xdr:col>
      <xdr:colOff>50800</xdr:colOff>
      <xdr:row>58</xdr:row>
      <xdr:rowOff>29573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72220"/>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144245</xdr:rowOff>
    </xdr:from>
    <xdr:to>
      <xdr:col>15</xdr:col>
      <xdr:colOff>101600</xdr:colOff>
      <xdr:row>58</xdr:row>
      <xdr:rowOff>74395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90922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9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28120</xdr:rowOff>
    </xdr:from>
    <xdr:to>
      <xdr:col>10</xdr:col>
      <xdr:colOff>114300</xdr:colOff>
      <xdr:row>58</xdr:row>
      <xdr:rowOff>29973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2220"/>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149155</xdr:rowOff>
    </xdr:from>
    <xdr:to>
      <xdr:col>10</xdr:col>
      <xdr:colOff>165100</xdr:colOff>
      <xdr:row>58</xdr:row>
      <xdr:rowOff>79305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70432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1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148345</xdr:rowOff>
    </xdr:from>
    <xdr:to>
      <xdr:col>6</xdr:col>
      <xdr:colOff>38100</xdr:colOff>
      <xdr:row>58</xdr:row>
      <xdr:rowOff>78495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95022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148776</xdr:rowOff>
    </xdr:from>
    <xdr:to>
      <xdr:col>24</xdr:col>
      <xdr:colOff>114300</xdr:colOff>
      <xdr:row>58</xdr:row>
      <xdr:rowOff>78926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63703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146738</xdr:rowOff>
    </xdr:from>
    <xdr:to>
      <xdr:col>20</xdr:col>
      <xdr:colOff>38100</xdr:colOff>
      <xdr:row>58</xdr:row>
      <xdr:rowOff>76888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68015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1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150223</xdr:rowOff>
    </xdr:from>
    <xdr:to>
      <xdr:col>15</xdr:col>
      <xdr:colOff>101600</xdr:colOff>
      <xdr:row>58</xdr:row>
      <xdr:rowOff>80373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71500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148770</xdr:rowOff>
    </xdr:from>
    <xdr:to>
      <xdr:col>10</xdr:col>
      <xdr:colOff>165100</xdr:colOff>
      <xdr:row>58</xdr:row>
      <xdr:rowOff>78920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95447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9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150623</xdr:rowOff>
    </xdr:from>
    <xdr:to>
      <xdr:col>6</xdr:col>
      <xdr:colOff>38100</xdr:colOff>
      <xdr:row>58</xdr:row>
      <xdr:rowOff>80773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71900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129102</xdr:rowOff>
    </xdr:from>
    <xdr:to>
      <xdr:col>24</xdr:col>
      <xdr:colOff>63500</xdr:colOff>
      <xdr:row>78</xdr:row>
      <xdr:rowOff>135438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02202"/>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129102</xdr:rowOff>
    </xdr:from>
    <xdr:to>
      <xdr:col>19</xdr:col>
      <xdr:colOff>177800</xdr:colOff>
      <xdr:row>78</xdr:row>
      <xdr:rowOff>136327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502202"/>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132614</xdr:rowOff>
    </xdr:from>
    <xdr:to>
      <xdr:col>15</xdr:col>
      <xdr:colOff>50800</xdr:colOff>
      <xdr:row>78</xdr:row>
      <xdr:rowOff>136327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505714"/>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48406</xdr:rowOff>
    </xdr:from>
    <xdr:to>
      <xdr:col>15</xdr:col>
      <xdr:colOff>101600</xdr:colOff>
      <xdr:row>78</xdr:row>
      <xdr:rowOff>150006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42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166533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19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132614</xdr:rowOff>
    </xdr:from>
    <xdr:to>
      <xdr:col>10</xdr:col>
      <xdr:colOff>114300</xdr:colOff>
      <xdr:row>78</xdr:row>
      <xdr:rowOff>134387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505714"/>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44126</xdr:rowOff>
    </xdr:from>
    <xdr:to>
      <xdr:col>10</xdr:col>
      <xdr:colOff>165100</xdr:colOff>
      <xdr:row>78</xdr:row>
      <xdr:rowOff>145726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162253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19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45653</xdr:rowOff>
    </xdr:from>
    <xdr:to>
      <xdr:col>6</xdr:col>
      <xdr:colOff>38100</xdr:colOff>
      <xdr:row>78</xdr:row>
      <xdr:rowOff>147253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41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163780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19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84638</xdr:rowOff>
    </xdr:from>
    <xdr:to>
      <xdr:col>24</xdr:col>
      <xdr:colOff>114300</xdr:colOff>
      <xdr:row>79</xdr:row>
      <xdr:rowOff>14788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5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171015</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7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78302</xdr:rowOff>
    </xdr:from>
    <xdr:to>
      <xdr:col>20</xdr:col>
      <xdr:colOff>38100</xdr:colOff>
      <xdr:row>79</xdr:row>
      <xdr:rowOff>8452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171029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85527</xdr:rowOff>
    </xdr:from>
    <xdr:to>
      <xdr:col>15</xdr:col>
      <xdr:colOff>101600</xdr:colOff>
      <xdr:row>79</xdr:row>
      <xdr:rowOff>15677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6804</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55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81814</xdr:rowOff>
    </xdr:from>
    <xdr:to>
      <xdr:col>10</xdr:col>
      <xdr:colOff>165100</xdr:colOff>
      <xdr:row>79</xdr:row>
      <xdr:rowOff>11964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83587</xdr:rowOff>
    </xdr:from>
    <xdr:to>
      <xdr:col>6</xdr:col>
      <xdr:colOff>38100</xdr:colOff>
      <xdr:row>79</xdr:row>
      <xdr:rowOff>13737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4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21568</xdr:rowOff>
    </xdr:from>
    <xdr:to>
      <xdr:col>24</xdr:col>
      <xdr:colOff>63500</xdr:colOff>
      <xdr:row>96</xdr:row>
      <xdr:rowOff>5344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09318"/>
          <a:ext cx="838200" cy="1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5344</xdr:rowOff>
    </xdr:from>
    <xdr:to>
      <xdr:col>19</xdr:col>
      <xdr:colOff>177800</xdr:colOff>
      <xdr:row>96</xdr:row>
      <xdr:rowOff>101547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64544"/>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101547</xdr:rowOff>
    </xdr:from>
    <xdr:to>
      <xdr:col>15</xdr:col>
      <xdr:colOff>50800</xdr:colOff>
      <xdr:row>96</xdr:row>
      <xdr:rowOff>130039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60747"/>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143993</xdr:rowOff>
    </xdr:from>
    <xdr:to>
      <xdr:col>15</xdr:col>
      <xdr:colOff>101600</xdr:colOff>
      <xdr:row>96</xdr:row>
      <xdr:rowOff>74143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90670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125368</xdr:rowOff>
    </xdr:from>
    <xdr:to>
      <xdr:col>10</xdr:col>
      <xdr:colOff>114300</xdr:colOff>
      <xdr:row>96</xdr:row>
      <xdr:rowOff>130039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84568"/>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151643</xdr:rowOff>
    </xdr:from>
    <xdr:to>
      <xdr:col>10</xdr:col>
      <xdr:colOff>165100</xdr:colOff>
      <xdr:row>96</xdr:row>
      <xdr:rowOff>81793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162509</xdr:rowOff>
    </xdr:from>
    <xdr:to>
      <xdr:col>6</xdr:col>
      <xdr:colOff>38100</xdr:colOff>
      <xdr:row>96</xdr:row>
      <xdr:rowOff>92659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109186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142218</xdr:rowOff>
    </xdr:from>
    <xdr:to>
      <xdr:col>24</xdr:col>
      <xdr:colOff>114300</xdr:colOff>
      <xdr:row>95</xdr:row>
      <xdr:rowOff>72368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165095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125994</xdr:rowOff>
    </xdr:from>
    <xdr:to>
      <xdr:col>20</xdr:col>
      <xdr:colOff>38100</xdr:colOff>
      <xdr:row>96</xdr:row>
      <xdr:rowOff>56144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47271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50747</xdr:rowOff>
    </xdr:from>
    <xdr:to>
      <xdr:col>15</xdr:col>
      <xdr:colOff>101600</xdr:colOff>
      <xdr:row>96</xdr:row>
      <xdr:rowOff>152347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143474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79239</xdr:rowOff>
    </xdr:from>
    <xdr:to>
      <xdr:col>10</xdr:col>
      <xdr:colOff>165100</xdr:colOff>
      <xdr:row>97</xdr:row>
      <xdr:rowOff>9389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74568</xdr:rowOff>
    </xdr:from>
    <xdr:to>
      <xdr:col>6</xdr:col>
      <xdr:colOff>38100</xdr:colOff>
      <xdr:row>97</xdr:row>
      <xdr:rowOff>4718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167295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50996</xdr:rowOff>
    </xdr:from>
    <xdr:to>
      <xdr:col>55</xdr:col>
      <xdr:colOff>0</xdr:colOff>
      <xdr:row>38</xdr:row>
      <xdr:rowOff>96948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94646"/>
          <a:ext cx="838200" cy="2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50996</xdr:rowOff>
    </xdr:from>
    <xdr:to>
      <xdr:col>50</xdr:col>
      <xdr:colOff>114300</xdr:colOff>
      <xdr:row>38</xdr:row>
      <xdr:rowOff>95241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94646"/>
          <a:ext cx="889000" cy="2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95241</xdr:rowOff>
    </xdr:from>
    <xdr:to>
      <xdr:col>45</xdr:col>
      <xdr:colOff>177800</xdr:colOff>
      <xdr:row>38</xdr:row>
      <xdr:rowOff>107685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610341"/>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118681</xdr:rowOff>
    </xdr:from>
    <xdr:to>
      <xdr:col>46</xdr:col>
      <xdr:colOff>38100</xdr:colOff>
      <xdr:row>38</xdr:row>
      <xdr:rowOff>48831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65358</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3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107685</xdr:rowOff>
    </xdr:from>
    <xdr:to>
      <xdr:col>41</xdr:col>
      <xdr:colOff>50800</xdr:colOff>
      <xdr:row>38</xdr:row>
      <xdr:rowOff>108616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22785"/>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120007</xdr:rowOff>
    </xdr:from>
    <xdr:to>
      <xdr:col>41</xdr:col>
      <xdr:colOff>101600</xdr:colOff>
      <xdr:row>38</xdr:row>
      <xdr:rowOff>50157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66684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115079</xdr:rowOff>
    </xdr:from>
    <xdr:to>
      <xdr:col>36</xdr:col>
      <xdr:colOff>165100</xdr:colOff>
      <xdr:row>38</xdr:row>
      <xdr:rowOff>45228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58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61756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3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46148</xdr:rowOff>
    </xdr:from>
    <xdr:to>
      <xdr:col>55</xdr:col>
      <xdr:colOff>50800</xdr:colOff>
      <xdr:row>38</xdr:row>
      <xdr:rowOff>147748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132525</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7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196</xdr:rowOff>
    </xdr:from>
    <xdr:to>
      <xdr:col>50</xdr:col>
      <xdr:colOff>165100</xdr:colOff>
      <xdr:row>37</xdr:row>
      <xdr:rowOff>101796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92923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44441</xdr:rowOff>
    </xdr:from>
    <xdr:to>
      <xdr:col>46</xdr:col>
      <xdr:colOff>38100</xdr:colOff>
      <xdr:row>38</xdr:row>
      <xdr:rowOff>146041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137168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56885</xdr:rowOff>
    </xdr:from>
    <xdr:to>
      <xdr:col>41</xdr:col>
      <xdr:colOff>101600</xdr:colOff>
      <xdr:row>38</xdr:row>
      <xdr:rowOff>158485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149612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6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57816</xdr:rowOff>
    </xdr:from>
    <xdr:to>
      <xdr:col>36</xdr:col>
      <xdr:colOff>165100</xdr:colOff>
      <xdr:row>38</xdr:row>
      <xdr:rowOff>159416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150543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85833</xdr:rowOff>
    </xdr:from>
    <xdr:to>
      <xdr:col>55</xdr:col>
      <xdr:colOff>0</xdr:colOff>
      <xdr:row>59</xdr:row>
      <xdr:rowOff>88211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201383"/>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67803</xdr:rowOff>
    </xdr:from>
    <xdr:to>
      <xdr:col>50</xdr:col>
      <xdr:colOff>114300</xdr:colOff>
      <xdr:row>59</xdr:row>
      <xdr:rowOff>88211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83353"/>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67803</xdr:rowOff>
    </xdr:from>
    <xdr:to>
      <xdr:col>45</xdr:col>
      <xdr:colOff>177800</xdr:colOff>
      <xdr:row>59</xdr:row>
      <xdr:rowOff>73204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83353"/>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681</xdr:rowOff>
    </xdr:from>
    <xdr:to>
      <xdr:col>46</xdr:col>
      <xdr:colOff>38100</xdr:colOff>
      <xdr:row>59</xdr:row>
      <xdr:rowOff>102281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11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118808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9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73204</xdr:rowOff>
    </xdr:from>
    <xdr:to>
      <xdr:col>41</xdr:col>
      <xdr:colOff>50800</xdr:colOff>
      <xdr:row>59</xdr:row>
      <xdr:rowOff>89733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88754"/>
          <a:ext cx="8890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8417</xdr:rowOff>
    </xdr:from>
    <xdr:to>
      <xdr:col>41</xdr:col>
      <xdr:colOff>101600</xdr:colOff>
      <xdr:row>59</xdr:row>
      <xdr:rowOff>110017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12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126544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9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10144</xdr:rowOff>
    </xdr:from>
    <xdr:to>
      <xdr:col>36</xdr:col>
      <xdr:colOff>165100</xdr:colOff>
      <xdr:row>59</xdr:row>
      <xdr:rowOff>111744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12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128271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0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35033</xdr:rowOff>
    </xdr:from>
    <xdr:to>
      <xdr:col>55</xdr:col>
      <xdr:colOff>50800</xdr:colOff>
      <xdr:row>59</xdr:row>
      <xdr:rowOff>136633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121410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6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37411</xdr:rowOff>
    </xdr:from>
    <xdr:to>
      <xdr:col>50</xdr:col>
      <xdr:colOff>165100</xdr:colOff>
      <xdr:row>59</xdr:row>
      <xdr:rowOff>139011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130138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2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17003</xdr:rowOff>
    </xdr:from>
    <xdr:to>
      <xdr:col>46</xdr:col>
      <xdr:colOff>38100</xdr:colOff>
      <xdr:row>59</xdr:row>
      <xdr:rowOff>118603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109730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22404</xdr:rowOff>
    </xdr:from>
    <xdr:to>
      <xdr:col>41</xdr:col>
      <xdr:colOff>101600</xdr:colOff>
      <xdr:row>59</xdr:row>
      <xdr:rowOff>124004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115131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2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38933</xdr:rowOff>
    </xdr:from>
    <xdr:to>
      <xdr:col>36</xdr:col>
      <xdr:colOff>165100</xdr:colOff>
      <xdr:row>59</xdr:row>
      <xdr:rowOff>140533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131660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2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136471</xdr:rowOff>
    </xdr:from>
    <xdr:to>
      <xdr:col>55</xdr:col>
      <xdr:colOff>0</xdr:colOff>
      <xdr:row>78</xdr:row>
      <xdr:rowOff>138035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9571"/>
          <a:ext cx="8382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129663</xdr:rowOff>
    </xdr:from>
    <xdr:to>
      <xdr:col>50</xdr:col>
      <xdr:colOff>114300</xdr:colOff>
      <xdr:row>78</xdr:row>
      <xdr:rowOff>136471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2763"/>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129663</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2763"/>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65677</xdr:rowOff>
    </xdr:from>
    <xdr:to>
      <xdr:col>46</xdr:col>
      <xdr:colOff>38100</xdr:colOff>
      <xdr:row>78</xdr:row>
      <xdr:rowOff>167277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70227</xdr:rowOff>
    </xdr:from>
    <xdr:to>
      <xdr:col>41</xdr:col>
      <xdr:colOff>101600</xdr:colOff>
      <xdr:row>79</xdr:row>
      <xdr:rowOff>377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16904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69664</xdr:rowOff>
    </xdr:from>
    <xdr:to>
      <xdr:col>36</xdr:col>
      <xdr:colOff>165100</xdr:colOff>
      <xdr:row>78</xdr:row>
      <xdr:rowOff>171264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87235</xdr:rowOff>
    </xdr:from>
    <xdr:to>
      <xdr:col>55</xdr:col>
      <xdr:colOff>50800</xdr:colOff>
      <xdr:row>79</xdr:row>
      <xdr:rowOff>17385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85671</xdr:rowOff>
    </xdr:from>
    <xdr:to>
      <xdr:col>50</xdr:col>
      <xdr:colOff>165100</xdr:colOff>
      <xdr:row>79</xdr:row>
      <xdr:rowOff>15821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6948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5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78863</xdr:rowOff>
    </xdr:from>
    <xdr:to>
      <xdr:col>46</xdr:col>
      <xdr:colOff>38100</xdr:colOff>
      <xdr:row>79</xdr:row>
      <xdr:rowOff>9013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123169</xdr:rowOff>
    </xdr:from>
    <xdr:to>
      <xdr:col>55</xdr:col>
      <xdr:colOff>0</xdr:colOff>
      <xdr:row>98</xdr:row>
      <xdr:rowOff>128363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25269"/>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117249</xdr:rowOff>
    </xdr:from>
    <xdr:to>
      <xdr:col>50</xdr:col>
      <xdr:colOff>114300</xdr:colOff>
      <xdr:row>98</xdr:row>
      <xdr:rowOff>128363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19349"/>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105474</xdr:rowOff>
    </xdr:from>
    <xdr:to>
      <xdr:col>45</xdr:col>
      <xdr:colOff>177800</xdr:colOff>
      <xdr:row>98</xdr:row>
      <xdr:rowOff>117249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7574"/>
          <a:ext cx="889000" cy="1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53132</xdr:rowOff>
    </xdr:from>
    <xdr:to>
      <xdr:col>46</xdr:col>
      <xdr:colOff>38100</xdr:colOff>
      <xdr:row>98</xdr:row>
      <xdr:rowOff>154732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5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171259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105474</xdr:rowOff>
    </xdr:from>
    <xdr:to>
      <xdr:col>41</xdr:col>
      <xdr:colOff>50800</xdr:colOff>
      <xdr:row>98</xdr:row>
      <xdr:rowOff>127507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07574"/>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58620</xdr:rowOff>
    </xdr:from>
    <xdr:to>
      <xdr:col>41</xdr:col>
      <xdr:colOff>101600</xdr:colOff>
      <xdr:row>98</xdr:row>
      <xdr:rowOff>160220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151347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61990</xdr:rowOff>
    </xdr:from>
    <xdr:to>
      <xdr:col>36</xdr:col>
      <xdr:colOff>165100</xdr:colOff>
      <xdr:row>98</xdr:row>
      <xdr:rowOff>163590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63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72369</xdr:rowOff>
    </xdr:from>
    <xdr:to>
      <xdr:col>55</xdr:col>
      <xdr:colOff>50800</xdr:colOff>
      <xdr:row>99</xdr:row>
      <xdr:rowOff>2519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158746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77563</xdr:rowOff>
    </xdr:from>
    <xdr:to>
      <xdr:col>50</xdr:col>
      <xdr:colOff>165100</xdr:colOff>
      <xdr:row>99</xdr:row>
      <xdr:rowOff>7713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170290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7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66449</xdr:rowOff>
    </xdr:from>
    <xdr:to>
      <xdr:col>46</xdr:col>
      <xdr:colOff>38100</xdr:colOff>
      <xdr:row>98</xdr:row>
      <xdr:rowOff>168049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159176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54674</xdr:rowOff>
    </xdr:from>
    <xdr:to>
      <xdr:col>41</xdr:col>
      <xdr:colOff>101600</xdr:colOff>
      <xdr:row>98</xdr:row>
      <xdr:rowOff>156274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76707</xdr:rowOff>
    </xdr:from>
    <xdr:to>
      <xdr:col>36</xdr:col>
      <xdr:colOff>165100</xdr:colOff>
      <xdr:row>99</xdr:row>
      <xdr:rowOff>6857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169434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103977</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19077"/>
          <a:ext cx="838200" cy="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103977</xdr:rowOff>
    </xdr:from>
    <xdr:to>
      <xdr:col>81</xdr:col>
      <xdr:colOff>50800</xdr:colOff>
      <xdr:row>38</xdr:row>
      <xdr:rowOff>136571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19077"/>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71950</xdr:rowOff>
    </xdr:from>
    <xdr:to>
      <xdr:col>76</xdr:col>
      <xdr:colOff>114300</xdr:colOff>
      <xdr:row>38</xdr:row>
      <xdr:rowOff>136571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87050"/>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59957</xdr:rowOff>
    </xdr:from>
    <xdr:to>
      <xdr:col>76</xdr:col>
      <xdr:colOff>165100</xdr:colOff>
      <xdr:row>38</xdr:row>
      <xdr:rowOff>161557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6634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71950</xdr:rowOff>
    </xdr:from>
    <xdr:to>
      <xdr:col>71</xdr:col>
      <xdr:colOff>177800</xdr:colOff>
      <xdr:row>38</xdr:row>
      <xdr:rowOff>118481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87050"/>
          <a:ext cx="889000" cy="4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60044</xdr:rowOff>
    </xdr:from>
    <xdr:to>
      <xdr:col>72</xdr:col>
      <xdr:colOff>38100</xdr:colOff>
      <xdr:row>38</xdr:row>
      <xdr:rowOff>161644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152771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64049</xdr:rowOff>
    </xdr:from>
    <xdr:to>
      <xdr:col>67</xdr:col>
      <xdr:colOff>101600</xdr:colOff>
      <xdr:row>38</xdr:row>
      <xdr:rowOff>165649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10726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53177</xdr:rowOff>
    </xdr:from>
    <xdr:to>
      <xdr:col>81</xdr:col>
      <xdr:colOff>101600</xdr:colOff>
      <xdr:row>38</xdr:row>
      <xdr:rowOff>154777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145904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85771</xdr:rowOff>
    </xdr:from>
    <xdr:to>
      <xdr:col>76</xdr:col>
      <xdr:colOff>165100</xdr:colOff>
      <xdr:row>39</xdr:row>
      <xdr:rowOff>15921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21150</xdr:rowOff>
    </xdr:from>
    <xdr:to>
      <xdr:col>72</xdr:col>
      <xdr:colOff>38100</xdr:colOff>
      <xdr:row>38</xdr:row>
      <xdr:rowOff>122750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139277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67681</xdr:rowOff>
    </xdr:from>
    <xdr:to>
      <xdr:col>67</xdr:col>
      <xdr:colOff>101600</xdr:colOff>
      <xdr:row>38</xdr:row>
      <xdr:rowOff>169281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160408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83341</xdr:rowOff>
    </xdr:from>
    <xdr:to>
      <xdr:col>85</xdr:col>
      <xdr:colOff>127000</xdr:colOff>
      <xdr:row>78</xdr:row>
      <xdr:rowOff>90559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56441"/>
          <a:ext cx="8382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90559</xdr:rowOff>
    </xdr:from>
    <xdr:to>
      <xdr:col>81</xdr:col>
      <xdr:colOff>50800</xdr:colOff>
      <xdr:row>78</xdr:row>
      <xdr:rowOff>96157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63659"/>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96157</xdr:rowOff>
    </xdr:from>
    <xdr:to>
      <xdr:col>76</xdr:col>
      <xdr:colOff>114300</xdr:colOff>
      <xdr:row>78</xdr:row>
      <xdr:rowOff>106598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69257"/>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28673</xdr:rowOff>
    </xdr:from>
    <xdr:to>
      <xdr:col>76</xdr:col>
      <xdr:colOff>165100</xdr:colOff>
      <xdr:row>78</xdr:row>
      <xdr:rowOff>130273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40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146800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106190</xdr:rowOff>
    </xdr:from>
    <xdr:to>
      <xdr:col>71</xdr:col>
      <xdr:colOff>177800</xdr:colOff>
      <xdr:row>78</xdr:row>
      <xdr:rowOff>106598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7929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22214</xdr:rowOff>
    </xdr:from>
    <xdr:to>
      <xdr:col>72</xdr:col>
      <xdr:colOff>38100</xdr:colOff>
      <xdr:row>78</xdr:row>
      <xdr:rowOff>123814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140341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21884</xdr:rowOff>
    </xdr:from>
    <xdr:to>
      <xdr:col>67</xdr:col>
      <xdr:colOff>101600</xdr:colOff>
      <xdr:row>78</xdr:row>
      <xdr:rowOff>123484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9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140011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32541</xdr:rowOff>
    </xdr:from>
    <xdr:to>
      <xdr:col>85</xdr:col>
      <xdr:colOff>177800</xdr:colOff>
      <xdr:row>78</xdr:row>
      <xdr:rowOff>134141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0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10968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39759</xdr:rowOff>
    </xdr:from>
    <xdr:to>
      <xdr:col>81</xdr:col>
      <xdr:colOff>101600</xdr:colOff>
      <xdr:row>78</xdr:row>
      <xdr:rowOff>141359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132486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45357</xdr:rowOff>
    </xdr:from>
    <xdr:to>
      <xdr:col>76</xdr:col>
      <xdr:colOff>165100</xdr:colOff>
      <xdr:row>78</xdr:row>
      <xdr:rowOff>146957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138084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55798</xdr:rowOff>
    </xdr:from>
    <xdr:to>
      <xdr:col>72</xdr:col>
      <xdr:colOff>38100</xdr:colOff>
      <xdr:row>78</xdr:row>
      <xdr:rowOff>157398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148525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55390</xdr:rowOff>
    </xdr:from>
    <xdr:to>
      <xdr:col>67</xdr:col>
      <xdr:colOff>101600</xdr:colOff>
      <xdr:row>78</xdr:row>
      <xdr:rowOff>156990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148117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18461</xdr:rowOff>
    </xdr:from>
    <xdr:to>
      <xdr:col>85</xdr:col>
      <xdr:colOff>127000</xdr:colOff>
      <xdr:row>99</xdr:row>
      <xdr:rowOff>39598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92011"/>
          <a:ext cx="838200" cy="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35796</xdr:rowOff>
    </xdr:from>
    <xdr:to>
      <xdr:col>81</xdr:col>
      <xdr:colOff>50800</xdr:colOff>
      <xdr:row>99</xdr:row>
      <xdr:rowOff>39598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7009346"/>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155932</xdr:rowOff>
    </xdr:from>
    <xdr:to>
      <xdr:col>76</xdr:col>
      <xdr:colOff>114300</xdr:colOff>
      <xdr:row>99</xdr:row>
      <xdr:rowOff>35796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58032"/>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127648</xdr:rowOff>
    </xdr:from>
    <xdr:to>
      <xdr:col>76</xdr:col>
      <xdr:colOff>165100</xdr:colOff>
      <xdr:row>99</xdr:row>
      <xdr:rowOff>57798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74325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7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122487</xdr:rowOff>
    </xdr:from>
    <xdr:to>
      <xdr:col>71</xdr:col>
      <xdr:colOff>177800</xdr:colOff>
      <xdr:row>98</xdr:row>
      <xdr:rowOff>155932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24587"/>
          <a:ext cx="889000" cy="3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127797</xdr:rowOff>
    </xdr:from>
    <xdr:to>
      <xdr:col>72</xdr:col>
      <xdr:colOff>38100</xdr:colOff>
      <xdr:row>99</xdr:row>
      <xdr:rowOff>57947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2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49074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70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123616</xdr:rowOff>
    </xdr:from>
    <xdr:to>
      <xdr:col>67</xdr:col>
      <xdr:colOff>101600</xdr:colOff>
      <xdr:row>99</xdr:row>
      <xdr:rowOff>53766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44893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139111</xdr:rowOff>
    </xdr:from>
    <xdr:to>
      <xdr:col>85</xdr:col>
      <xdr:colOff>177800</xdr:colOff>
      <xdr:row>99</xdr:row>
      <xdr:rowOff>69261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54038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160248</xdr:rowOff>
    </xdr:from>
    <xdr:to>
      <xdr:col>81</xdr:col>
      <xdr:colOff>101600</xdr:colOff>
      <xdr:row>99</xdr:row>
      <xdr:rowOff>90398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81525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156446</xdr:rowOff>
    </xdr:from>
    <xdr:to>
      <xdr:col>76</xdr:col>
      <xdr:colOff>165100</xdr:colOff>
      <xdr:row>99</xdr:row>
      <xdr:rowOff>86596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77723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105132</xdr:rowOff>
    </xdr:from>
    <xdr:to>
      <xdr:col>72</xdr:col>
      <xdr:colOff>38100</xdr:colOff>
      <xdr:row>99</xdr:row>
      <xdr:rowOff>35282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51809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71687</xdr:rowOff>
    </xdr:from>
    <xdr:to>
      <xdr:col>67</xdr:col>
      <xdr:colOff>101600</xdr:colOff>
      <xdr:row>99</xdr:row>
      <xdr:rowOff>1837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18364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64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12232</xdr:rowOff>
    </xdr:from>
    <xdr:to>
      <xdr:col>107</xdr:col>
      <xdr:colOff>101600</xdr:colOff>
      <xdr:row>59</xdr:row>
      <xdr:rowOff>113832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2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130359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9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23118</xdr:rowOff>
    </xdr:from>
    <xdr:to>
      <xdr:col>102</xdr:col>
      <xdr:colOff>165100</xdr:colOff>
      <xdr:row>59</xdr:row>
      <xdr:rowOff>124718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141245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91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22900</xdr:rowOff>
    </xdr:from>
    <xdr:to>
      <xdr:col>98</xdr:col>
      <xdr:colOff>38100</xdr:colOff>
      <xdr:row>59</xdr:row>
      <xdr:rowOff>124500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141027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1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35891</xdr:rowOff>
    </xdr:from>
    <xdr:to>
      <xdr:col>116</xdr:col>
      <xdr:colOff>63500</xdr:colOff>
      <xdr:row>78</xdr:row>
      <xdr:rowOff>45393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408991"/>
          <a:ext cx="8382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45393</xdr:rowOff>
    </xdr:from>
    <xdr:to>
      <xdr:col>111</xdr:col>
      <xdr:colOff>177800</xdr:colOff>
      <xdr:row>78</xdr:row>
      <xdr:rowOff>52958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18493"/>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52958</xdr:rowOff>
    </xdr:from>
    <xdr:to>
      <xdr:col>107</xdr:col>
      <xdr:colOff>50800</xdr:colOff>
      <xdr:row>78</xdr:row>
      <xdr:rowOff>65681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26058"/>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18900</xdr:rowOff>
    </xdr:from>
    <xdr:to>
      <xdr:col>107</xdr:col>
      <xdr:colOff>101600</xdr:colOff>
      <xdr:row>78</xdr:row>
      <xdr:rowOff>120500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111627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4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48245</xdr:rowOff>
    </xdr:from>
    <xdr:to>
      <xdr:col>102</xdr:col>
      <xdr:colOff>114300</xdr:colOff>
      <xdr:row>78</xdr:row>
      <xdr:rowOff>65681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421345"/>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23805</xdr:rowOff>
    </xdr:from>
    <xdr:to>
      <xdr:col>102</xdr:col>
      <xdr:colOff>165100</xdr:colOff>
      <xdr:row>78</xdr:row>
      <xdr:rowOff>125405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9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116532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48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25113</xdr:rowOff>
    </xdr:from>
    <xdr:to>
      <xdr:col>98</xdr:col>
      <xdr:colOff>38100</xdr:colOff>
      <xdr:row>78</xdr:row>
      <xdr:rowOff>126713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9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117840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4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156541</xdr:rowOff>
    </xdr:from>
    <xdr:to>
      <xdr:col>116</xdr:col>
      <xdr:colOff>114300</xdr:colOff>
      <xdr:row>78</xdr:row>
      <xdr:rowOff>86691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71468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166043</xdr:rowOff>
    </xdr:from>
    <xdr:to>
      <xdr:col>112</xdr:col>
      <xdr:colOff>38100</xdr:colOff>
      <xdr:row>78</xdr:row>
      <xdr:rowOff>96193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87320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2158</xdr:rowOff>
    </xdr:from>
    <xdr:to>
      <xdr:col>107</xdr:col>
      <xdr:colOff>101600</xdr:colOff>
      <xdr:row>78</xdr:row>
      <xdr:rowOff>103758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120285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14881</xdr:rowOff>
    </xdr:from>
    <xdr:to>
      <xdr:col>102</xdr:col>
      <xdr:colOff>165100</xdr:colOff>
      <xdr:row>78</xdr:row>
      <xdr:rowOff>116481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133008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168895</xdr:rowOff>
    </xdr:from>
    <xdr:to>
      <xdr:col>98</xdr:col>
      <xdr:colOff>38100</xdr:colOff>
      <xdr:row>78</xdr:row>
      <xdr:rowOff>99045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115572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156,242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円減少となった。採用者数に対し退職者数が多く、職員数が３名減員したことによるものである。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・普通建設事業費（うち更新設備）は、令和３年度で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36,158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11,360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円増加している。令和３年度は、例年実施している村道維持補修工事や浄化槽設置整備事業などに加え、新庁舎建設が始まったことから数値の増加となった。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・公債費は年々増加傾向にあるが、平成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年度より交付税措置が高く財政運営上メリットのある過疎対策事業債の借り入れを積極的に行っていることが要因である。令和３年度は前年度に比べて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3,789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円増加しているが、新庁舎建設が開始されたことが要因である。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・繰出金は、令和３年度は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94,493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円となり、前年度に比べて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円増加となっているが、金剛山観光事業特別会計（令和３年度に廃止）において企業債元金残高</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百万円を繰上償還する財源を一般会計から繰り出したことが主な要因である。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・積立金は、平成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令和元年度・令和２年度と比べて金額が大きくなっているが、ふるさと応援基金の積立て規模が大きかったことや、新庁舎建設に向けて財政調整基金から公共施設等整備基金に８億円積み替えを行っていたことが要因である。令和３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34,106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円となり前年度より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27,738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円増加してるが、前年度決算剰余金の増加などが主な要因である。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4,970
4,947
37.30
3,463,339
3,343,672
105,714
2,253,111
3,341,744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26331</xdr:rowOff>
    </xdr:from>
    <xdr:to>
      <xdr:col>24</xdr:col>
      <xdr:colOff>63500</xdr:colOff>
      <xdr:row>38</xdr:row>
      <xdr:rowOff>69928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41431"/>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69928</xdr:rowOff>
    </xdr:from>
    <xdr:to>
      <xdr:col>19</xdr:col>
      <xdr:colOff>177800</xdr:colOff>
      <xdr:row>38</xdr:row>
      <xdr:rowOff>72296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85028"/>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72296</xdr:rowOff>
    </xdr:from>
    <xdr:to>
      <xdr:col>15</xdr:col>
      <xdr:colOff>50800</xdr:colOff>
      <xdr:row>38</xdr:row>
      <xdr:rowOff>74484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87396"/>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62252</xdr:rowOff>
    </xdr:from>
    <xdr:to>
      <xdr:col>15</xdr:col>
      <xdr:colOff>101600</xdr:colOff>
      <xdr:row>38</xdr:row>
      <xdr:rowOff>163852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57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154979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6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74484</xdr:rowOff>
    </xdr:from>
    <xdr:to>
      <xdr:col>10</xdr:col>
      <xdr:colOff>114300</xdr:colOff>
      <xdr:row>38</xdr:row>
      <xdr:rowOff>75529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8958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62040</xdr:rowOff>
    </xdr:from>
    <xdr:to>
      <xdr:col>10</xdr:col>
      <xdr:colOff>165100</xdr:colOff>
      <xdr:row>38</xdr:row>
      <xdr:rowOff>163640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154767</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64668</xdr:rowOff>
    </xdr:from>
    <xdr:to>
      <xdr:col>6</xdr:col>
      <xdr:colOff>38100</xdr:colOff>
      <xdr:row>38</xdr:row>
      <xdr:rowOff>166268</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157395</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146981</xdr:rowOff>
    </xdr:from>
    <xdr:to>
      <xdr:col>24</xdr:col>
      <xdr:colOff>114300</xdr:colOff>
      <xdr:row>38</xdr:row>
      <xdr:rowOff>77130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90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61908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19128</xdr:rowOff>
    </xdr:from>
    <xdr:to>
      <xdr:col>20</xdr:col>
      <xdr:colOff>38100</xdr:colOff>
      <xdr:row>38</xdr:row>
      <xdr:rowOff>120728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111855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21496</xdr:rowOff>
    </xdr:from>
    <xdr:to>
      <xdr:col>15</xdr:col>
      <xdr:colOff>101600</xdr:colOff>
      <xdr:row>38</xdr:row>
      <xdr:rowOff>123096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139623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1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23684</xdr:rowOff>
    </xdr:from>
    <xdr:to>
      <xdr:col>10</xdr:col>
      <xdr:colOff>165100</xdr:colOff>
      <xdr:row>38</xdr:row>
      <xdr:rowOff>125284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24729</xdr:rowOff>
    </xdr:from>
    <xdr:to>
      <xdr:col>6</xdr:col>
      <xdr:colOff>38100</xdr:colOff>
      <xdr:row>38</xdr:row>
      <xdr:rowOff>126329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142856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1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41137</xdr:rowOff>
    </xdr:from>
    <xdr:to>
      <xdr:col>24</xdr:col>
      <xdr:colOff>63500</xdr:colOff>
      <xdr:row>58</xdr:row>
      <xdr:rowOff>72417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85237"/>
          <a:ext cx="8382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41137</xdr:rowOff>
    </xdr:from>
    <xdr:to>
      <xdr:col>19</xdr:col>
      <xdr:colOff>177800</xdr:colOff>
      <xdr:row>58</xdr:row>
      <xdr:rowOff>82921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85237"/>
          <a:ext cx="889000" cy="4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31338</xdr:rowOff>
    </xdr:from>
    <xdr:to>
      <xdr:col>15</xdr:col>
      <xdr:colOff>50800</xdr:colOff>
      <xdr:row>58</xdr:row>
      <xdr:rowOff>82921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75438"/>
          <a:ext cx="889000" cy="5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12325</xdr:rowOff>
    </xdr:from>
    <xdr:to>
      <xdr:col>15</xdr:col>
      <xdr:colOff>101600</xdr:colOff>
      <xdr:row>58</xdr:row>
      <xdr:rowOff>113925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130452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31338</xdr:rowOff>
    </xdr:from>
    <xdr:to>
      <xdr:col>10</xdr:col>
      <xdr:colOff>114300</xdr:colOff>
      <xdr:row>58</xdr:row>
      <xdr:rowOff>38415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5438"/>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13743</xdr:rowOff>
    </xdr:from>
    <xdr:to>
      <xdr:col>10</xdr:col>
      <xdr:colOff>165100</xdr:colOff>
      <xdr:row>58</xdr:row>
      <xdr:rowOff>115343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5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106470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5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8772</xdr:rowOff>
    </xdr:from>
    <xdr:to>
      <xdr:col>6</xdr:col>
      <xdr:colOff>38100</xdr:colOff>
      <xdr:row>58</xdr:row>
      <xdr:rowOff>110372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101499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4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21617</xdr:rowOff>
    </xdr:from>
    <xdr:to>
      <xdr:col>24</xdr:col>
      <xdr:colOff>114300</xdr:colOff>
      <xdr:row>58</xdr:row>
      <xdr:rowOff>123217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107994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161787</xdr:rowOff>
    </xdr:from>
    <xdr:to>
      <xdr:col>20</xdr:col>
      <xdr:colOff>38100</xdr:colOff>
      <xdr:row>58</xdr:row>
      <xdr:rowOff>91937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83064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2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32121</xdr:rowOff>
    </xdr:from>
    <xdr:to>
      <xdr:col>15</xdr:col>
      <xdr:colOff>101600</xdr:colOff>
      <xdr:row>58</xdr:row>
      <xdr:rowOff>133721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124848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6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151988</xdr:rowOff>
    </xdr:from>
    <xdr:to>
      <xdr:col>10</xdr:col>
      <xdr:colOff>165100</xdr:colOff>
      <xdr:row>58</xdr:row>
      <xdr:rowOff>82138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98665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9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159065</xdr:rowOff>
    </xdr:from>
    <xdr:to>
      <xdr:col>6</xdr:col>
      <xdr:colOff>38100</xdr:colOff>
      <xdr:row>58</xdr:row>
      <xdr:rowOff>89215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105742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0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35482</xdr:rowOff>
    </xdr:from>
    <xdr:to>
      <xdr:col>24</xdr:col>
      <xdr:colOff>63500</xdr:colOff>
      <xdr:row>78</xdr:row>
      <xdr:rowOff>114303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08582"/>
          <a:ext cx="838200" cy="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34857</xdr:rowOff>
    </xdr:from>
    <xdr:to>
      <xdr:col>19</xdr:col>
      <xdr:colOff>177800</xdr:colOff>
      <xdr:row>78</xdr:row>
      <xdr:rowOff>114303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407957"/>
          <a:ext cx="889000" cy="7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34857</xdr:rowOff>
    </xdr:from>
    <xdr:to>
      <xdr:col>15</xdr:col>
      <xdr:colOff>50800</xdr:colOff>
      <xdr:row>78</xdr:row>
      <xdr:rowOff>124264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07957"/>
          <a:ext cx="889000" cy="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161311</xdr:rowOff>
    </xdr:from>
    <xdr:to>
      <xdr:col>15</xdr:col>
      <xdr:colOff>101600</xdr:colOff>
      <xdr:row>78</xdr:row>
      <xdr:rowOff>91461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6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82588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124264</xdr:rowOff>
    </xdr:from>
    <xdr:to>
      <xdr:col>10</xdr:col>
      <xdr:colOff>114300</xdr:colOff>
      <xdr:row>78</xdr:row>
      <xdr:rowOff>126891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97364"/>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3384</xdr:rowOff>
    </xdr:from>
    <xdr:to>
      <xdr:col>10</xdr:col>
      <xdr:colOff>165100</xdr:colOff>
      <xdr:row>78</xdr:row>
      <xdr:rowOff>104984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121511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8711</xdr:rowOff>
    </xdr:from>
    <xdr:to>
      <xdr:col>6</xdr:col>
      <xdr:colOff>38100</xdr:colOff>
      <xdr:row>78</xdr:row>
      <xdr:rowOff>110311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126838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156132</xdr:rowOff>
    </xdr:from>
    <xdr:to>
      <xdr:col>24</xdr:col>
      <xdr:colOff>114300</xdr:colOff>
      <xdr:row>78</xdr:row>
      <xdr:rowOff>86282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71059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7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63503</xdr:rowOff>
    </xdr:from>
    <xdr:to>
      <xdr:col>20</xdr:col>
      <xdr:colOff>38100</xdr:colOff>
      <xdr:row>78</xdr:row>
      <xdr:rowOff>165103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156230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2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155507</xdr:rowOff>
    </xdr:from>
    <xdr:to>
      <xdr:col>15</xdr:col>
      <xdr:colOff>101600</xdr:colOff>
      <xdr:row>78</xdr:row>
      <xdr:rowOff>85657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102184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3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73464</xdr:rowOff>
    </xdr:from>
    <xdr:to>
      <xdr:col>10</xdr:col>
      <xdr:colOff>165100</xdr:colOff>
      <xdr:row>79</xdr:row>
      <xdr:rowOff>3614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166191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76091</xdr:rowOff>
    </xdr:from>
    <xdr:to>
      <xdr:col>6</xdr:col>
      <xdr:colOff>38100</xdr:colOff>
      <xdr:row>79</xdr:row>
      <xdr:rowOff>6241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168818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4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134593</xdr:rowOff>
    </xdr:from>
    <xdr:to>
      <xdr:col>24</xdr:col>
      <xdr:colOff>63500</xdr:colOff>
      <xdr:row>98</xdr:row>
      <xdr:rowOff>155429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36693"/>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155429</xdr:rowOff>
    </xdr:from>
    <xdr:to>
      <xdr:col>19</xdr:col>
      <xdr:colOff>177800</xdr:colOff>
      <xdr:row>98</xdr:row>
      <xdr:rowOff>163531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57529"/>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163531</xdr:rowOff>
    </xdr:from>
    <xdr:to>
      <xdr:col>15</xdr:col>
      <xdr:colOff>50800</xdr:colOff>
      <xdr:row>99</xdr:row>
      <xdr:rowOff>5438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563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101656</xdr:rowOff>
    </xdr:from>
    <xdr:to>
      <xdr:col>15</xdr:col>
      <xdr:colOff>101600</xdr:colOff>
      <xdr:row>99</xdr:row>
      <xdr:rowOff>31806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90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168915</xdr:rowOff>
    </xdr:from>
    <xdr:to>
      <xdr:col>10</xdr:col>
      <xdr:colOff>114300</xdr:colOff>
      <xdr:row>99</xdr:row>
      <xdr:rowOff>5438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71015"/>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92889</xdr:rowOff>
    </xdr:from>
    <xdr:to>
      <xdr:col>10</xdr:col>
      <xdr:colOff>165100</xdr:colOff>
      <xdr:row>99</xdr:row>
      <xdr:rowOff>23039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9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39566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94726</xdr:rowOff>
    </xdr:from>
    <xdr:to>
      <xdr:col>6</xdr:col>
      <xdr:colOff>38100</xdr:colOff>
      <xdr:row>99</xdr:row>
      <xdr:rowOff>24876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9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41403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83793</xdr:rowOff>
    </xdr:from>
    <xdr:to>
      <xdr:col>24</xdr:col>
      <xdr:colOff>114300</xdr:colOff>
      <xdr:row>99</xdr:row>
      <xdr:rowOff>13943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170170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104629</xdr:rowOff>
    </xdr:from>
    <xdr:to>
      <xdr:col>20</xdr:col>
      <xdr:colOff>38100</xdr:colOff>
      <xdr:row>99</xdr:row>
      <xdr:rowOff>34779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25906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112731</xdr:rowOff>
    </xdr:from>
    <xdr:to>
      <xdr:col>15</xdr:col>
      <xdr:colOff>101600</xdr:colOff>
      <xdr:row>99</xdr:row>
      <xdr:rowOff>42881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34008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126088</xdr:rowOff>
    </xdr:from>
    <xdr:to>
      <xdr:col>10</xdr:col>
      <xdr:colOff>165100</xdr:colOff>
      <xdr:row>99</xdr:row>
      <xdr:rowOff>56238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47365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118115</xdr:rowOff>
    </xdr:from>
    <xdr:to>
      <xdr:col>6</xdr:col>
      <xdr:colOff>38100</xdr:colOff>
      <xdr:row>99</xdr:row>
      <xdr:rowOff>48265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39392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61560</xdr:rowOff>
    </xdr:from>
    <xdr:to>
      <xdr:col>46</xdr:col>
      <xdr:colOff>38100</xdr:colOff>
      <xdr:row>38</xdr:row>
      <xdr:rowOff>163160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8236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60896</xdr:rowOff>
    </xdr:from>
    <xdr:to>
      <xdr:col>41</xdr:col>
      <xdr:colOff>101600</xdr:colOff>
      <xdr:row>38</xdr:row>
      <xdr:rowOff>162496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7574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61491</xdr:rowOff>
    </xdr:from>
    <xdr:to>
      <xdr:col>36</xdr:col>
      <xdr:colOff>165100</xdr:colOff>
      <xdr:row>38</xdr:row>
      <xdr:rowOff>163091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8168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15176</xdr:rowOff>
    </xdr:from>
    <xdr:to>
      <xdr:col>55</xdr:col>
      <xdr:colOff>0</xdr:colOff>
      <xdr:row>59</xdr:row>
      <xdr:rowOff>15380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30726"/>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15380</xdr:rowOff>
    </xdr:from>
    <xdr:to>
      <xdr:col>50</xdr:col>
      <xdr:colOff>114300</xdr:colOff>
      <xdr:row>59</xdr:row>
      <xdr:rowOff>16940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3093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16940</xdr:rowOff>
    </xdr:from>
    <xdr:to>
      <xdr:col>45</xdr:col>
      <xdr:colOff>177800</xdr:colOff>
      <xdr:row>59</xdr:row>
      <xdr:rowOff>21837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32490"/>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75382</xdr:rowOff>
    </xdr:from>
    <xdr:to>
      <xdr:col>46</xdr:col>
      <xdr:colOff>38100</xdr:colOff>
      <xdr:row>59</xdr:row>
      <xdr:rowOff>5532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1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22059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21837</xdr:rowOff>
    </xdr:from>
    <xdr:to>
      <xdr:col>41</xdr:col>
      <xdr:colOff>50800</xdr:colOff>
      <xdr:row>59</xdr:row>
      <xdr:rowOff>24762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7387"/>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79120</xdr:rowOff>
    </xdr:from>
    <xdr:to>
      <xdr:col>41</xdr:col>
      <xdr:colOff>101600</xdr:colOff>
      <xdr:row>59</xdr:row>
      <xdr:rowOff>9270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2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25797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75660</xdr:rowOff>
    </xdr:from>
    <xdr:to>
      <xdr:col>36</xdr:col>
      <xdr:colOff>165100</xdr:colOff>
      <xdr:row>59</xdr:row>
      <xdr:rowOff>5810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22337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135826</xdr:rowOff>
    </xdr:from>
    <xdr:to>
      <xdr:col>55</xdr:col>
      <xdr:colOff>50800</xdr:colOff>
      <xdr:row>59</xdr:row>
      <xdr:rowOff>65976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50753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136030</xdr:rowOff>
    </xdr:from>
    <xdr:to>
      <xdr:col>50</xdr:col>
      <xdr:colOff>165100</xdr:colOff>
      <xdr:row>59</xdr:row>
      <xdr:rowOff>66180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57307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137590</xdr:rowOff>
    </xdr:from>
    <xdr:to>
      <xdr:col>46</xdr:col>
      <xdr:colOff>38100</xdr:colOff>
      <xdr:row>59</xdr:row>
      <xdr:rowOff>67740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58867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142487</xdr:rowOff>
    </xdr:from>
    <xdr:to>
      <xdr:col>41</xdr:col>
      <xdr:colOff>101600</xdr:colOff>
      <xdr:row>59</xdr:row>
      <xdr:rowOff>72637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63764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145412</xdr:rowOff>
    </xdr:from>
    <xdr:to>
      <xdr:col>36</xdr:col>
      <xdr:colOff>165100</xdr:colOff>
      <xdr:row>59</xdr:row>
      <xdr:rowOff>75562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66689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13368</xdr:rowOff>
    </xdr:from>
    <xdr:to>
      <xdr:col>55</xdr:col>
      <xdr:colOff>0</xdr:colOff>
      <xdr:row>79</xdr:row>
      <xdr:rowOff>26899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57918"/>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13368</xdr:rowOff>
    </xdr:from>
    <xdr:to>
      <xdr:col>50</xdr:col>
      <xdr:colOff>114300</xdr:colOff>
      <xdr:row>79</xdr:row>
      <xdr:rowOff>28311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57918"/>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28311</xdr:rowOff>
    </xdr:from>
    <xdr:to>
      <xdr:col>45</xdr:col>
      <xdr:colOff>177800</xdr:colOff>
      <xdr:row>79</xdr:row>
      <xdr:rowOff>35989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72861"/>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119154</xdr:rowOff>
    </xdr:from>
    <xdr:to>
      <xdr:col>46</xdr:col>
      <xdr:colOff>38100</xdr:colOff>
      <xdr:row>79</xdr:row>
      <xdr:rowOff>49304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9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65831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12182</xdr:rowOff>
    </xdr:from>
    <xdr:to>
      <xdr:col>41</xdr:col>
      <xdr:colOff>50800</xdr:colOff>
      <xdr:row>79</xdr:row>
      <xdr:rowOff>35989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56732"/>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127929</xdr:rowOff>
    </xdr:from>
    <xdr:to>
      <xdr:col>41</xdr:col>
      <xdr:colOff>101600</xdr:colOff>
      <xdr:row>79</xdr:row>
      <xdr:rowOff>58079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5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74606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129313</xdr:rowOff>
    </xdr:from>
    <xdr:to>
      <xdr:col>36</xdr:col>
      <xdr:colOff>165100</xdr:colOff>
      <xdr:row>79</xdr:row>
      <xdr:rowOff>59463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5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75990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7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147549</xdr:rowOff>
    </xdr:from>
    <xdr:to>
      <xdr:col>55</xdr:col>
      <xdr:colOff>50800</xdr:colOff>
      <xdr:row>79</xdr:row>
      <xdr:rowOff>77699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62476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134018</xdr:rowOff>
    </xdr:from>
    <xdr:to>
      <xdr:col>50</xdr:col>
      <xdr:colOff>165100</xdr:colOff>
      <xdr:row>79</xdr:row>
      <xdr:rowOff>64168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55295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148961</xdr:rowOff>
    </xdr:from>
    <xdr:to>
      <xdr:col>46</xdr:col>
      <xdr:colOff>38100</xdr:colOff>
      <xdr:row>79</xdr:row>
      <xdr:rowOff>79111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70238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156639</xdr:rowOff>
    </xdr:from>
    <xdr:to>
      <xdr:col>41</xdr:col>
      <xdr:colOff>101600</xdr:colOff>
      <xdr:row>79</xdr:row>
      <xdr:rowOff>86789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77916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132832</xdr:rowOff>
    </xdr:from>
    <xdr:to>
      <xdr:col>36</xdr:col>
      <xdr:colOff>165100</xdr:colOff>
      <xdr:row>79</xdr:row>
      <xdr:rowOff>62982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54109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162437</xdr:rowOff>
    </xdr:from>
    <xdr:to>
      <xdr:col>55</xdr:col>
      <xdr:colOff>0</xdr:colOff>
      <xdr:row>97</xdr:row>
      <xdr:rowOff>165599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3087"/>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160130</xdr:rowOff>
    </xdr:from>
    <xdr:to>
      <xdr:col>50</xdr:col>
      <xdr:colOff>114300</xdr:colOff>
      <xdr:row>97</xdr:row>
      <xdr:rowOff>165599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90780"/>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160130</xdr:rowOff>
    </xdr:from>
    <xdr:to>
      <xdr:col>45</xdr:col>
      <xdr:colOff>177800</xdr:colOff>
      <xdr:row>97</xdr:row>
      <xdr:rowOff>166112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90780"/>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93791</xdr:rowOff>
    </xdr:from>
    <xdr:to>
      <xdr:col>46</xdr:col>
      <xdr:colOff>38100</xdr:colOff>
      <xdr:row>98</xdr:row>
      <xdr:rowOff>23941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40468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4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166112</xdr:rowOff>
    </xdr:from>
    <xdr:to>
      <xdr:col>41</xdr:col>
      <xdr:colOff>50800</xdr:colOff>
      <xdr:row>98</xdr:row>
      <xdr:rowOff>1778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6762"/>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100017</xdr:rowOff>
    </xdr:from>
    <xdr:to>
      <xdr:col>41</xdr:col>
      <xdr:colOff>101600</xdr:colOff>
      <xdr:row>98</xdr:row>
      <xdr:rowOff>30167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3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46694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102482</xdr:rowOff>
    </xdr:from>
    <xdr:to>
      <xdr:col>36</xdr:col>
      <xdr:colOff>165100</xdr:colOff>
      <xdr:row>98</xdr:row>
      <xdr:rowOff>32632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3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49159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111637</xdr:rowOff>
    </xdr:from>
    <xdr:to>
      <xdr:col>55</xdr:col>
      <xdr:colOff>50800</xdr:colOff>
      <xdr:row>98</xdr:row>
      <xdr:rowOff>41787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26564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114799</xdr:rowOff>
    </xdr:from>
    <xdr:to>
      <xdr:col>50</xdr:col>
      <xdr:colOff>165100</xdr:colOff>
      <xdr:row>98</xdr:row>
      <xdr:rowOff>44949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36076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109330</xdr:rowOff>
    </xdr:from>
    <xdr:to>
      <xdr:col>46</xdr:col>
      <xdr:colOff>38100</xdr:colOff>
      <xdr:row>98</xdr:row>
      <xdr:rowOff>39480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30607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115312</xdr:rowOff>
    </xdr:from>
    <xdr:to>
      <xdr:col>41</xdr:col>
      <xdr:colOff>101600</xdr:colOff>
      <xdr:row>98</xdr:row>
      <xdr:rowOff>45462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36589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122428</xdr:rowOff>
    </xdr:from>
    <xdr:to>
      <xdr:col>36</xdr:col>
      <xdr:colOff>165100</xdr:colOff>
      <xdr:row>98</xdr:row>
      <xdr:rowOff>52578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43705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84684</xdr:rowOff>
    </xdr:from>
    <xdr:to>
      <xdr:col>85</xdr:col>
      <xdr:colOff>127000</xdr:colOff>
      <xdr:row>38</xdr:row>
      <xdr:rowOff>99378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99784"/>
          <a:ext cx="8382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84684</xdr:rowOff>
    </xdr:from>
    <xdr:to>
      <xdr:col>81</xdr:col>
      <xdr:colOff>50800</xdr:colOff>
      <xdr:row>38</xdr:row>
      <xdr:rowOff>87149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99784"/>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87149</xdr:rowOff>
    </xdr:from>
    <xdr:to>
      <xdr:col>76</xdr:col>
      <xdr:colOff>114300</xdr:colOff>
      <xdr:row>38</xdr:row>
      <xdr:rowOff>107548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02249"/>
          <a:ext cx="889000" cy="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25597</xdr:rowOff>
    </xdr:from>
    <xdr:to>
      <xdr:col>76</xdr:col>
      <xdr:colOff>165100</xdr:colOff>
      <xdr:row>38</xdr:row>
      <xdr:rowOff>127197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143724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107548</xdr:rowOff>
    </xdr:from>
    <xdr:to>
      <xdr:col>71</xdr:col>
      <xdr:colOff>177800</xdr:colOff>
      <xdr:row>38</xdr:row>
      <xdr:rowOff>115945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22648"/>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32679</xdr:rowOff>
    </xdr:from>
    <xdr:to>
      <xdr:col>72</xdr:col>
      <xdr:colOff>38100</xdr:colOff>
      <xdr:row>38</xdr:row>
      <xdr:rowOff>134279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4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150807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39591</xdr:rowOff>
    </xdr:from>
    <xdr:to>
      <xdr:col>67</xdr:col>
      <xdr:colOff>101600</xdr:colOff>
      <xdr:row>38</xdr:row>
      <xdr:rowOff>141191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157718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48578</xdr:rowOff>
    </xdr:from>
    <xdr:to>
      <xdr:col>85</xdr:col>
      <xdr:colOff>177800</xdr:colOff>
      <xdr:row>38</xdr:row>
      <xdr:rowOff>150178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134955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33884</xdr:rowOff>
    </xdr:from>
    <xdr:to>
      <xdr:col>81</xdr:col>
      <xdr:colOff>101600</xdr:colOff>
      <xdr:row>38</xdr:row>
      <xdr:rowOff>135484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126611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36349</xdr:rowOff>
    </xdr:from>
    <xdr:to>
      <xdr:col>76</xdr:col>
      <xdr:colOff>165100</xdr:colOff>
      <xdr:row>38</xdr:row>
      <xdr:rowOff>137949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129076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56748</xdr:rowOff>
    </xdr:from>
    <xdr:to>
      <xdr:col>72</xdr:col>
      <xdr:colOff>38100</xdr:colOff>
      <xdr:row>38</xdr:row>
      <xdr:rowOff>158348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149475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65145</xdr:rowOff>
    </xdr:from>
    <xdr:to>
      <xdr:col>67</xdr:col>
      <xdr:colOff>101600</xdr:colOff>
      <xdr:row>38</xdr:row>
      <xdr:rowOff>166745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157872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126487</xdr:rowOff>
    </xdr:from>
    <xdr:to>
      <xdr:col>85</xdr:col>
      <xdr:colOff>127000</xdr:colOff>
      <xdr:row>57</xdr:row>
      <xdr:rowOff>160148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99137"/>
          <a:ext cx="8382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116993</xdr:rowOff>
    </xdr:from>
    <xdr:to>
      <xdr:col>81</xdr:col>
      <xdr:colOff>50800</xdr:colOff>
      <xdr:row>57</xdr:row>
      <xdr:rowOff>126487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89643"/>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116993</xdr:rowOff>
    </xdr:from>
    <xdr:to>
      <xdr:col>76</xdr:col>
      <xdr:colOff>114300</xdr:colOff>
      <xdr:row>58</xdr:row>
      <xdr:rowOff>17150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89643"/>
          <a:ext cx="889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68076</xdr:rowOff>
    </xdr:from>
    <xdr:to>
      <xdr:col>76</xdr:col>
      <xdr:colOff>165100</xdr:colOff>
      <xdr:row>57</xdr:row>
      <xdr:rowOff>169676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4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160803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93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17150</xdr:rowOff>
    </xdr:from>
    <xdr:to>
      <xdr:col>71</xdr:col>
      <xdr:colOff>177800</xdr:colOff>
      <xdr:row>58</xdr:row>
      <xdr:rowOff>22551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6125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98453</xdr:rowOff>
    </xdr:from>
    <xdr:to>
      <xdr:col>72</xdr:col>
      <xdr:colOff>38100</xdr:colOff>
      <xdr:row>58</xdr:row>
      <xdr:rowOff>28603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45130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101041</xdr:rowOff>
    </xdr:from>
    <xdr:to>
      <xdr:col>67</xdr:col>
      <xdr:colOff>101600</xdr:colOff>
      <xdr:row>58</xdr:row>
      <xdr:rowOff>31191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47718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109348</xdr:rowOff>
    </xdr:from>
    <xdr:to>
      <xdr:col>85</xdr:col>
      <xdr:colOff>177800</xdr:colOff>
      <xdr:row>58</xdr:row>
      <xdr:rowOff>39498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24275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75687</xdr:rowOff>
    </xdr:from>
    <xdr:to>
      <xdr:col>81</xdr:col>
      <xdr:colOff>101600</xdr:colOff>
      <xdr:row>58</xdr:row>
      <xdr:rowOff>5837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168414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66193</xdr:rowOff>
    </xdr:from>
    <xdr:to>
      <xdr:col>76</xdr:col>
      <xdr:colOff>165100</xdr:colOff>
      <xdr:row>57</xdr:row>
      <xdr:rowOff>167793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12870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137800</xdr:rowOff>
    </xdr:from>
    <xdr:to>
      <xdr:col>72</xdr:col>
      <xdr:colOff>38100</xdr:colOff>
      <xdr:row>58</xdr:row>
      <xdr:rowOff>67950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1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59077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0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143201</xdr:rowOff>
    </xdr:from>
    <xdr:to>
      <xdr:col>67</xdr:col>
      <xdr:colOff>101600</xdr:colOff>
      <xdr:row>58</xdr:row>
      <xdr:rowOff>73351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64478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103977</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77077"/>
          <a:ext cx="838200" cy="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103977</xdr:rowOff>
    </xdr:from>
    <xdr:to>
      <xdr:col>81</xdr:col>
      <xdr:colOff>50800</xdr:colOff>
      <xdr:row>78</xdr:row>
      <xdr:rowOff>136570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77077"/>
          <a:ext cx="889000" cy="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71949</xdr:rowOff>
    </xdr:from>
    <xdr:to>
      <xdr:col>76</xdr:col>
      <xdr:colOff>114300</xdr:colOff>
      <xdr:row>78</xdr:row>
      <xdr:rowOff>136570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45049"/>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59958</xdr:rowOff>
    </xdr:from>
    <xdr:to>
      <xdr:col>76</xdr:col>
      <xdr:colOff>165100</xdr:colOff>
      <xdr:row>78</xdr:row>
      <xdr:rowOff>161558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6635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71949</xdr:rowOff>
    </xdr:from>
    <xdr:to>
      <xdr:col>71</xdr:col>
      <xdr:colOff>177800</xdr:colOff>
      <xdr:row>78</xdr:row>
      <xdr:rowOff>118481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45049"/>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60026</xdr:rowOff>
    </xdr:from>
    <xdr:to>
      <xdr:col>72</xdr:col>
      <xdr:colOff>38100</xdr:colOff>
      <xdr:row>78</xdr:row>
      <xdr:rowOff>161626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152753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64049</xdr:rowOff>
    </xdr:from>
    <xdr:to>
      <xdr:col>67</xdr:col>
      <xdr:colOff>101600</xdr:colOff>
      <xdr:row>78</xdr:row>
      <xdr:rowOff>165649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7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10726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53177</xdr:rowOff>
    </xdr:from>
    <xdr:to>
      <xdr:col>81</xdr:col>
      <xdr:colOff>101600</xdr:colOff>
      <xdr:row>78</xdr:row>
      <xdr:rowOff>154777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145904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85770</xdr:rowOff>
    </xdr:from>
    <xdr:to>
      <xdr:col>76</xdr:col>
      <xdr:colOff>165100</xdr:colOff>
      <xdr:row>79</xdr:row>
      <xdr:rowOff>15920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7047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5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21149</xdr:rowOff>
    </xdr:from>
    <xdr:to>
      <xdr:col>72</xdr:col>
      <xdr:colOff>38100</xdr:colOff>
      <xdr:row>78</xdr:row>
      <xdr:rowOff>122749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139276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6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67681</xdr:rowOff>
    </xdr:from>
    <xdr:to>
      <xdr:col>67</xdr:col>
      <xdr:colOff>101600</xdr:colOff>
      <xdr:row>78</xdr:row>
      <xdr:rowOff>169281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160408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83341</xdr:rowOff>
    </xdr:from>
    <xdr:to>
      <xdr:col>85</xdr:col>
      <xdr:colOff>127000</xdr:colOff>
      <xdr:row>98</xdr:row>
      <xdr:rowOff>90559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85441"/>
          <a:ext cx="8382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90559</xdr:rowOff>
    </xdr:from>
    <xdr:to>
      <xdr:col>81</xdr:col>
      <xdr:colOff>50800</xdr:colOff>
      <xdr:row>98</xdr:row>
      <xdr:rowOff>96157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92659"/>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96157</xdr:rowOff>
    </xdr:from>
    <xdr:to>
      <xdr:col>76</xdr:col>
      <xdr:colOff>114300</xdr:colOff>
      <xdr:row>98</xdr:row>
      <xdr:rowOff>106598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98257"/>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28673</xdr:rowOff>
    </xdr:from>
    <xdr:to>
      <xdr:col>76</xdr:col>
      <xdr:colOff>165100</xdr:colOff>
      <xdr:row>98</xdr:row>
      <xdr:rowOff>130273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83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146800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6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106190</xdr:rowOff>
    </xdr:from>
    <xdr:to>
      <xdr:col>71</xdr:col>
      <xdr:colOff>177800</xdr:colOff>
      <xdr:row>98</xdr:row>
      <xdr:rowOff>106598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90829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22214</xdr:rowOff>
    </xdr:from>
    <xdr:to>
      <xdr:col>72</xdr:col>
      <xdr:colOff>38100</xdr:colOff>
      <xdr:row>98</xdr:row>
      <xdr:rowOff>123814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82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140341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5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21884</xdr:rowOff>
    </xdr:from>
    <xdr:to>
      <xdr:col>67</xdr:col>
      <xdr:colOff>101600</xdr:colOff>
      <xdr:row>98</xdr:row>
      <xdr:rowOff>123484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82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140011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5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32541</xdr:rowOff>
    </xdr:from>
    <xdr:to>
      <xdr:col>85</xdr:col>
      <xdr:colOff>177800</xdr:colOff>
      <xdr:row>98</xdr:row>
      <xdr:rowOff>134141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10968</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39759</xdr:rowOff>
    </xdr:from>
    <xdr:to>
      <xdr:col>81</xdr:col>
      <xdr:colOff>101600</xdr:colOff>
      <xdr:row>98</xdr:row>
      <xdr:rowOff>141359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132486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45357</xdr:rowOff>
    </xdr:from>
    <xdr:to>
      <xdr:col>76</xdr:col>
      <xdr:colOff>165100</xdr:colOff>
      <xdr:row>98</xdr:row>
      <xdr:rowOff>146957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138084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4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55798</xdr:rowOff>
    </xdr:from>
    <xdr:to>
      <xdr:col>72</xdr:col>
      <xdr:colOff>38100</xdr:colOff>
      <xdr:row>98</xdr:row>
      <xdr:rowOff>157398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148525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55390</xdr:rowOff>
    </xdr:from>
    <xdr:to>
      <xdr:col>67</xdr:col>
      <xdr:colOff>101600</xdr:colOff>
      <xdr:row>98</xdr:row>
      <xdr:rowOff>156990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148117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5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44345</xdr:rowOff>
    </xdr:from>
    <xdr:to>
      <xdr:col>107</xdr:col>
      <xdr:colOff>101600</xdr:colOff>
      <xdr:row>39</xdr:row>
      <xdr:rowOff>145945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162472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44204</xdr:rowOff>
    </xdr:from>
    <xdr:to>
      <xdr:col>102</xdr:col>
      <xdr:colOff>165100</xdr:colOff>
      <xdr:row>39</xdr:row>
      <xdr:rowOff>145804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162331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41439</xdr:rowOff>
    </xdr:from>
    <xdr:to>
      <xdr:col>98</xdr:col>
      <xdr:colOff>38100</xdr:colOff>
      <xdr:row>39</xdr:row>
      <xdr:rowOff>143039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159566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3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３年度の各目的別歳出は、一部費目において前年度よりも増加しているものの、全体的には類似団体内平均値に比べて低い水準で推移しており、村税をはじめとする自主財源や財政力指数が低下する厳しい状況の中で、効率的な財政運営を行うことができ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・民生費は、子育て世帯生活支援特別給付金事業や子育て世帯への臨時特別給付金事業の実施により増加している。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・商工費は、前年度より新型コロナ対策事業の実施規模が小さかったことにより、前年度と比較して減少したが、例年よりも増加となった。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・災害復旧費は、平成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年度の大型台風により被災した村道の復旧事業を実施したために平成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年度から令和２年度にかけて増加していたが、同事業は令和２年度に終了し、令和３年度は災害復旧を要する災害が発生しなかった。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年度に過疎地域と公示されてから交付税算入率が高く、財政上メリットがある過疎対策事業債を積極的に活用しているため、年々増加傾向にある。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・衛生費は、新型コロナワクチン接種事業の実施により増加している。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・令和３年度以降も引き続き新庁舎建設や老朽化した施設等の更新を控えており、一部費目において今後水準は増加する見込み。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財政調整基金残高及び実質単年度収支は、平成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年度から令和元年度にかけて大きく減少しているが、新庁舎建設に向けて平成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年度及び平成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年度に８億円を財政調整基金から公共施設等整備基金に積み替えたことや、令和元年度に収支不足分を補うため</a:t>
          </a:r>
          <a:r>
            <a:rPr kumimoji="1" lang="en-US" altLang="ja-JP" sz="1300">
              <a:solidFill>
                <a:sysClr val="windowText" lastClr="000000"/>
              </a:solidFill>
              <a:latin typeface="ＭＳ ゴシック" pitchFamily="49" charset="-128"/>
              <a:ea typeface="ＭＳ ゴシック" pitchFamily="49" charset="-128"/>
            </a:rPr>
            <a:t>150</a:t>
          </a:r>
          <a:r>
            <a:rPr kumimoji="1" lang="ja-JP" altLang="en-US" sz="1300">
              <a:solidFill>
                <a:sysClr val="windowText" lastClr="000000"/>
              </a:solidFill>
              <a:latin typeface="ＭＳ ゴシック" pitchFamily="49" charset="-128"/>
              <a:ea typeface="ＭＳ ゴシック" pitchFamily="49" charset="-128"/>
            </a:rPr>
            <a:t>百万円を財政調整基金から取り崩したことが主な要因である。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令和３年度の実質収支額（標準財政規模比）は、前年度と比較して</a:t>
          </a:r>
          <a:r>
            <a:rPr kumimoji="1" lang="en-US" altLang="ja-JP" sz="1300">
              <a:solidFill>
                <a:sysClr val="windowText" lastClr="000000"/>
              </a:solidFill>
              <a:latin typeface="ＭＳ ゴシック" pitchFamily="49" charset="-128"/>
              <a:ea typeface="ＭＳ ゴシック" pitchFamily="49" charset="-128"/>
            </a:rPr>
            <a:t>3.61</a:t>
          </a:r>
          <a:r>
            <a:rPr kumimoji="1" lang="ja-JP" altLang="en-US" sz="1300">
              <a:solidFill>
                <a:sysClr val="windowText" lastClr="000000"/>
              </a:solidFill>
              <a:latin typeface="ＭＳ ゴシック" pitchFamily="49" charset="-128"/>
              <a:ea typeface="ＭＳ ゴシック" pitchFamily="49" charset="-128"/>
            </a:rPr>
            <a:t>ポイント増加しているが、普通交付税収入額が前年度に比べて</a:t>
          </a:r>
          <a:r>
            <a:rPr kumimoji="1" lang="en-US" altLang="ja-JP" sz="1300">
              <a:solidFill>
                <a:sysClr val="windowText" lastClr="000000"/>
              </a:solidFill>
              <a:latin typeface="ＭＳ ゴシック" pitchFamily="49" charset="-128"/>
              <a:ea typeface="ＭＳ ゴシック" pitchFamily="49" charset="-128"/>
            </a:rPr>
            <a:t>200</a:t>
          </a:r>
          <a:r>
            <a:rPr kumimoji="1" lang="ja-JP" altLang="en-US" sz="1300">
              <a:solidFill>
                <a:sysClr val="windowText" lastClr="000000"/>
              </a:solidFill>
              <a:latin typeface="ＭＳ ゴシック" pitchFamily="49" charset="-128"/>
              <a:ea typeface="ＭＳ ゴシック" pitchFamily="49" charset="-128"/>
            </a:rPr>
            <a:t>百万円増加したことが主な要因である。</a:t>
          </a:r>
          <a:endParaRPr kumimoji="1" lang="en-US" altLang="ja-JP"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令和３年度において、各会計とも赤字額は発生していない。一般会計は</a:t>
          </a:r>
          <a:r>
            <a:rPr kumimoji="1" lang="en-US" altLang="ja-JP" sz="1400">
              <a:solidFill>
                <a:sysClr val="windowText" lastClr="000000"/>
              </a:solidFill>
              <a:latin typeface="ＭＳ ゴシック" pitchFamily="49" charset="-128"/>
              <a:ea typeface="ＭＳ ゴシック" pitchFamily="49" charset="-128"/>
            </a:rPr>
            <a:t>4.69</a:t>
          </a:r>
          <a:r>
            <a:rPr kumimoji="1" lang="ja-JP" altLang="en-US" sz="1400">
              <a:solidFill>
                <a:sysClr val="windowText" lastClr="000000"/>
              </a:solidFill>
              <a:latin typeface="ＭＳ ゴシック" pitchFamily="49" charset="-128"/>
              <a:ea typeface="ＭＳ ゴシック" pitchFamily="49" charset="-128"/>
            </a:rPr>
            <a:t>％であり、前年度に比べて</a:t>
          </a:r>
          <a:r>
            <a:rPr kumimoji="1" lang="en-US" altLang="ja-JP" sz="1400">
              <a:solidFill>
                <a:sysClr val="windowText" lastClr="000000"/>
              </a:solidFill>
              <a:latin typeface="ＭＳ ゴシック" pitchFamily="49" charset="-128"/>
              <a:ea typeface="ＭＳ ゴシック" pitchFamily="49" charset="-128"/>
            </a:rPr>
            <a:t>3.62</a:t>
          </a:r>
          <a:r>
            <a:rPr kumimoji="1" lang="ja-JP" altLang="en-US" sz="1400">
              <a:solidFill>
                <a:sysClr val="windowText" lastClr="000000"/>
              </a:solidFill>
              <a:latin typeface="ＭＳ ゴシック" pitchFamily="49" charset="-128"/>
              <a:ea typeface="ＭＳ ゴシック" pitchFamily="49" charset="-128"/>
            </a:rPr>
            <a:t>ポイント増加しているが、実質収支額が大幅に増加したことが主な増加要因である。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今後も、収支均衡を図り、健全な財政運営に努めていく。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81</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82</v>
      </c>
      <c r="C2" s="179"/>
      <c r="D2" s="180"/>
    </row>
    <row r="3" spans="1:119" ht="18.75" customHeight="1" thickBot="1" x14ac:dyDescent="0.2">
      <c r="A3" s="178"/>
      <c r="B3" s="632" t="s">
        <v>83</v>
      </c>
      <c r="C3" s="633"/>
      <c r="D3" s="633"/>
      <c r="E3" s="634"/>
      <c r="F3" s="634"/>
      <c r="G3" s="634"/>
      <c r="H3" s="634"/>
      <c r="I3" s="634"/>
      <c r="J3" s="634"/>
      <c r="K3" s="634"/>
      <c r="L3" s="634" t="s">
        <v>84</v>
      </c>
      <c r="M3" s="634"/>
      <c r="N3" s="634"/>
      <c r="O3" s="634"/>
      <c r="P3" s="634"/>
      <c r="Q3" s="634"/>
      <c r="R3" s="637"/>
      <c r="S3" s="637"/>
      <c r="T3" s="637"/>
      <c r="U3" s="637"/>
      <c r="V3" s="638"/>
      <c r="W3" s="528" t="s">
        <v>85</v>
      </c>
      <c r="X3" s="529"/>
      <c r="Y3" s="529"/>
      <c r="Z3" s="529"/>
      <c r="AA3" s="529"/>
      <c r="AB3" s="633"/>
      <c r="AC3" s="637" t="s">
        <v>86</v>
      </c>
      <c r="AD3" s="529"/>
      <c r="AE3" s="529"/>
      <c r="AF3" s="529"/>
      <c r="AG3" s="529"/>
      <c r="AH3" s="529"/>
      <c r="AI3" s="529"/>
      <c r="AJ3" s="529"/>
      <c r="AK3" s="529"/>
      <c r="AL3" s="599"/>
      <c r="AM3" s="528" t="s">
        <v>87</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88</v>
      </c>
      <c r="BO3" s="529"/>
      <c r="BP3" s="529"/>
      <c r="BQ3" s="529"/>
      <c r="BR3" s="529"/>
      <c r="BS3" s="529"/>
      <c r="BT3" s="529"/>
      <c r="BU3" s="599"/>
      <c r="BV3" s="528" t="s">
        <v>89</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90</v>
      </c>
      <c r="CU3" s="529"/>
      <c r="CV3" s="529"/>
      <c r="CW3" s="529"/>
      <c r="CX3" s="529"/>
      <c r="CY3" s="529"/>
      <c r="CZ3" s="529"/>
      <c r="DA3" s="599"/>
      <c r="DB3" s="528" t="s">
        <v>91</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92</v>
      </c>
      <c r="AZ4" s="486"/>
      <c r="BA4" s="486"/>
      <c r="BB4" s="486"/>
      <c r="BC4" s="486"/>
      <c r="BD4" s="486"/>
      <c r="BE4" s="486"/>
      <c r="BF4" s="486"/>
      <c r="BG4" s="486"/>
      <c r="BH4" s="486"/>
      <c r="BI4" s="486"/>
      <c r="BJ4" s="486"/>
      <c r="BK4" s="486"/>
      <c r="BL4" s="486"/>
      <c r="BM4" s="487"/>
      <c r="BN4" s="488">
        <v>3463339</v>
      </c>
      <c r="BO4" s="489"/>
      <c r="BP4" s="489"/>
      <c r="BQ4" s="489"/>
      <c r="BR4" s="489"/>
      <c r="BS4" s="489"/>
      <c r="BT4" s="489"/>
      <c r="BU4" s="490"/>
      <c r="BV4" s="488">
        <v>3776910</v>
      </c>
      <c r="BW4" s="489"/>
      <c r="BX4" s="489"/>
      <c r="BY4" s="489"/>
      <c r="BZ4" s="489"/>
      <c r="CA4" s="489"/>
      <c r="CB4" s="489"/>
      <c r="CC4" s="490"/>
      <c r="CD4" s="625" t="s">
        <v>93</v>
      </c>
      <c r="CE4" s="626"/>
      <c r="CF4" s="626"/>
      <c r="CG4" s="626"/>
      <c r="CH4" s="626"/>
      <c r="CI4" s="626"/>
      <c r="CJ4" s="626"/>
      <c r="CK4" s="626"/>
      <c r="CL4" s="626"/>
      <c r="CM4" s="626"/>
      <c r="CN4" s="626"/>
      <c r="CO4" s="626"/>
      <c r="CP4" s="626"/>
      <c r="CQ4" s="626"/>
      <c r="CR4" s="626"/>
      <c r="CS4" s="627"/>
      <c r="CT4" s="628">
        <v>4.7</v>
      </c>
      <c r="CU4" s="629"/>
      <c r="CV4" s="629"/>
      <c r="CW4" s="629"/>
      <c r="CX4" s="629"/>
      <c r="CY4" s="629"/>
      <c r="CZ4" s="629"/>
      <c r="DA4" s="630"/>
      <c r="DB4" s="628">
        <v>1.1000000000000001</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94</v>
      </c>
      <c r="AN5" s="416"/>
      <c r="AO5" s="416"/>
      <c r="AP5" s="416"/>
      <c r="AQ5" s="416"/>
      <c r="AR5" s="416"/>
      <c r="AS5" s="416"/>
      <c r="AT5" s="417"/>
      <c r="AU5" s="517" t="s">
        <v>95</v>
      </c>
      <c r="AV5" s="518"/>
      <c r="AW5" s="518"/>
      <c r="AX5" s="518"/>
      <c r="AY5" s="473" t="s">
        <v>96</v>
      </c>
      <c r="AZ5" s="474"/>
      <c r="BA5" s="474"/>
      <c r="BB5" s="474"/>
      <c r="BC5" s="474"/>
      <c r="BD5" s="474"/>
      <c r="BE5" s="474"/>
      <c r="BF5" s="474"/>
      <c r="BG5" s="474"/>
      <c r="BH5" s="474"/>
      <c r="BI5" s="474"/>
      <c r="BJ5" s="474"/>
      <c r="BK5" s="474"/>
      <c r="BL5" s="474"/>
      <c r="BM5" s="475"/>
      <c r="BN5" s="459">
        <v>3343672</v>
      </c>
      <c r="BO5" s="460"/>
      <c r="BP5" s="460"/>
      <c r="BQ5" s="460"/>
      <c r="BR5" s="460"/>
      <c r="BS5" s="460"/>
      <c r="BT5" s="460"/>
      <c r="BU5" s="461"/>
      <c r="BV5" s="459">
        <v>3743509</v>
      </c>
      <c r="BW5" s="460"/>
      <c r="BX5" s="460"/>
      <c r="BY5" s="460"/>
      <c r="BZ5" s="460"/>
      <c r="CA5" s="460"/>
      <c r="CB5" s="460"/>
      <c r="CC5" s="461"/>
      <c r="CD5" s="499" t="s">
        <v>97</v>
      </c>
      <c r="CE5" s="419"/>
      <c r="CF5" s="419"/>
      <c r="CG5" s="419"/>
      <c r="CH5" s="419"/>
      <c r="CI5" s="419"/>
      <c r="CJ5" s="419"/>
      <c r="CK5" s="419"/>
      <c r="CL5" s="419"/>
      <c r="CM5" s="419"/>
      <c r="CN5" s="419"/>
      <c r="CO5" s="419"/>
      <c r="CP5" s="419"/>
      <c r="CQ5" s="419"/>
      <c r="CR5" s="419"/>
      <c r="CS5" s="500"/>
      <c r="CT5" s="456">
        <v>80.3</v>
      </c>
      <c r="CU5" s="457"/>
      <c r="CV5" s="457"/>
      <c r="CW5" s="457"/>
      <c r="CX5" s="457"/>
      <c r="CY5" s="457"/>
      <c r="CZ5" s="457"/>
      <c r="DA5" s="458"/>
      <c r="DB5" s="456">
        <v>90</v>
      </c>
      <c r="DC5" s="457"/>
      <c r="DD5" s="457"/>
      <c r="DE5" s="457"/>
      <c r="DF5" s="457"/>
      <c r="DG5" s="457"/>
      <c r="DH5" s="457"/>
      <c r="DI5" s="458"/>
    </row>
    <row r="6" spans="1:119" ht="18.75" customHeight="1" x14ac:dyDescent="0.15">
      <c r="A6" s="178"/>
      <c r="B6" s="605" t="s">
        <v>98</v>
      </c>
      <c r="C6" s="446"/>
      <c r="D6" s="446"/>
      <c r="E6" s="606"/>
      <c r="F6" s="606"/>
      <c r="G6" s="606"/>
      <c r="H6" s="606"/>
      <c r="I6" s="606"/>
      <c r="J6" s="606"/>
      <c r="K6" s="606"/>
      <c r="L6" s="606" t="s">
        <v>99</v>
      </c>
      <c r="M6" s="606"/>
      <c r="N6" s="606"/>
      <c r="O6" s="606"/>
      <c r="P6" s="606"/>
      <c r="Q6" s="606"/>
      <c r="R6" s="444"/>
      <c r="S6" s="444"/>
      <c r="T6" s="444"/>
      <c r="U6" s="444"/>
      <c r="V6" s="612"/>
      <c r="W6" s="549" t="s">
        <v>100</v>
      </c>
      <c r="X6" s="445"/>
      <c r="Y6" s="445"/>
      <c r="Z6" s="445"/>
      <c r="AA6" s="445"/>
      <c r="AB6" s="446"/>
      <c r="AC6" s="617" t="s">
        <v>101</v>
      </c>
      <c r="AD6" s="618"/>
      <c r="AE6" s="618"/>
      <c r="AF6" s="618"/>
      <c r="AG6" s="618"/>
      <c r="AH6" s="618"/>
      <c r="AI6" s="618"/>
      <c r="AJ6" s="618"/>
      <c r="AK6" s="618"/>
      <c r="AL6" s="619"/>
      <c r="AM6" s="516" t="s">
        <v>102</v>
      </c>
      <c r="AN6" s="416"/>
      <c r="AO6" s="416"/>
      <c r="AP6" s="416"/>
      <c r="AQ6" s="416"/>
      <c r="AR6" s="416"/>
      <c r="AS6" s="416"/>
      <c r="AT6" s="417"/>
      <c r="AU6" s="517" t="s">
        <v>95</v>
      </c>
      <c r="AV6" s="518"/>
      <c r="AW6" s="518"/>
      <c r="AX6" s="518"/>
      <c r="AY6" s="473" t="s">
        <v>103</v>
      </c>
      <c r="AZ6" s="474"/>
      <c r="BA6" s="474"/>
      <c r="BB6" s="474"/>
      <c r="BC6" s="474"/>
      <c r="BD6" s="474"/>
      <c r="BE6" s="474"/>
      <c r="BF6" s="474"/>
      <c r="BG6" s="474"/>
      <c r="BH6" s="474"/>
      <c r="BI6" s="474"/>
      <c r="BJ6" s="474"/>
      <c r="BK6" s="474"/>
      <c r="BL6" s="474"/>
      <c r="BM6" s="475"/>
      <c r="BN6" s="459">
        <v>119667</v>
      </c>
      <c r="BO6" s="460"/>
      <c r="BP6" s="460"/>
      <c r="BQ6" s="460"/>
      <c r="BR6" s="460"/>
      <c r="BS6" s="460"/>
      <c r="BT6" s="460"/>
      <c r="BU6" s="461"/>
      <c r="BV6" s="459">
        <v>33401</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80.3</v>
      </c>
      <c r="CU6" s="603"/>
      <c r="CV6" s="603"/>
      <c r="CW6" s="603"/>
      <c r="CX6" s="603"/>
      <c r="CY6" s="603"/>
      <c r="CZ6" s="603"/>
      <c r="DA6" s="604"/>
      <c r="DB6" s="602">
        <v>93.2</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95</v>
      </c>
      <c r="AV7" s="518"/>
      <c r="AW7" s="518"/>
      <c r="AX7" s="518"/>
      <c r="AY7" s="473" t="s">
        <v>106</v>
      </c>
      <c r="AZ7" s="474"/>
      <c r="BA7" s="474"/>
      <c r="BB7" s="474"/>
      <c r="BC7" s="474"/>
      <c r="BD7" s="474"/>
      <c r="BE7" s="474"/>
      <c r="BF7" s="474"/>
      <c r="BG7" s="474"/>
      <c r="BH7" s="474"/>
      <c r="BI7" s="474"/>
      <c r="BJ7" s="474"/>
      <c r="BK7" s="474"/>
      <c r="BL7" s="474"/>
      <c r="BM7" s="475"/>
      <c r="BN7" s="459">
        <v>13953</v>
      </c>
      <c r="BO7" s="460"/>
      <c r="BP7" s="460"/>
      <c r="BQ7" s="460"/>
      <c r="BR7" s="460"/>
      <c r="BS7" s="460"/>
      <c r="BT7" s="460"/>
      <c r="BU7" s="461"/>
      <c r="BV7" s="459">
        <v>11092</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2253111</v>
      </c>
      <c r="CU7" s="460"/>
      <c r="CV7" s="460"/>
      <c r="CW7" s="460"/>
      <c r="CX7" s="460"/>
      <c r="CY7" s="460"/>
      <c r="CZ7" s="460"/>
      <c r="DA7" s="461"/>
      <c r="DB7" s="459">
        <v>2068762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105714</v>
      </c>
      <c r="BO8" s="460"/>
      <c r="BP8" s="460"/>
      <c r="BQ8" s="460"/>
      <c r="BR8" s="460"/>
      <c r="BS8" s="460"/>
      <c r="BT8" s="460"/>
      <c r="BU8" s="461"/>
      <c r="BV8" s="459">
        <v>22309</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0.27</v>
      </c>
      <c r="CU8" s="563"/>
      <c r="CV8" s="563"/>
      <c r="CW8" s="563"/>
      <c r="CX8" s="563"/>
      <c r="CY8" s="563"/>
      <c r="CZ8" s="563"/>
      <c r="DA8" s="564"/>
      <c r="DB8" s="562">
        <v>0.28999999999999998</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4909</v>
      </c>
      <c r="S9" s="597"/>
      <c r="T9" s="597"/>
      <c r="U9" s="597"/>
      <c r="V9" s="598"/>
      <c r="W9" s="528" t="s">
        <v>602</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95</v>
      </c>
      <c r="AV9" s="518"/>
      <c r="AW9" s="518"/>
      <c r="AX9" s="518"/>
      <c r="AY9" s="473" t="s">
        <v>115</v>
      </c>
      <c r="AZ9" s="474"/>
      <c r="BA9" s="474"/>
      <c r="BB9" s="474"/>
      <c r="BC9" s="474"/>
      <c r="BD9" s="474"/>
      <c r="BE9" s="474"/>
      <c r="BF9" s="474"/>
      <c r="BG9" s="474"/>
      <c r="BH9" s="474"/>
      <c r="BI9" s="474"/>
      <c r="BJ9" s="474"/>
      <c r="BK9" s="474"/>
      <c r="BL9" s="474"/>
      <c r="BM9" s="475"/>
      <c r="BN9" s="459">
        <v>83405</v>
      </c>
      <c r="BO9" s="460"/>
      <c r="BP9" s="460"/>
      <c r="BQ9" s="460"/>
      <c r="BR9" s="460"/>
      <c r="BS9" s="460"/>
      <c r="BT9" s="460"/>
      <c r="BU9" s="461"/>
      <c r="BV9" s="459">
        <v>2354</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13.5</v>
      </c>
      <c r="CU9" s="457"/>
      <c r="CV9" s="457"/>
      <c r="CW9" s="457"/>
      <c r="CX9" s="457"/>
      <c r="CY9" s="457"/>
      <c r="CZ9" s="457"/>
      <c r="DA9" s="458"/>
      <c r="DB9" s="456">
        <v>14.5</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5378</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153021</v>
      </c>
      <c r="BO10" s="460"/>
      <c r="BP10" s="460"/>
      <c r="BQ10" s="460"/>
      <c r="BR10" s="460"/>
      <c r="BS10" s="460"/>
      <c r="BT10" s="460"/>
      <c r="BU10" s="461"/>
      <c r="BV10" s="459">
        <v>11607</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95</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4970</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127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4947</v>
      </c>
      <c r="S13" s="547"/>
      <c r="T13" s="547"/>
      <c r="U13" s="547"/>
      <c r="V13" s="548"/>
      <c r="W13" s="549" t="s">
        <v>138</v>
      </c>
      <c r="X13" s="445"/>
      <c r="Y13" s="445"/>
      <c r="Z13" s="445"/>
      <c r="AA13" s="445"/>
      <c r="AB13" s="446"/>
      <c r="AC13" s="412">
        <v>154</v>
      </c>
      <c r="AD13" s="413"/>
      <c r="AE13" s="413"/>
      <c r="AF13" s="413"/>
      <c r="AG13" s="414"/>
      <c r="AH13" s="412">
        <v>152</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236426</v>
      </c>
      <c r="BO13" s="460"/>
      <c r="BP13" s="460"/>
      <c r="BQ13" s="460"/>
      <c r="BR13" s="460"/>
      <c r="BS13" s="460"/>
      <c r="BT13" s="460"/>
      <c r="BU13" s="461"/>
      <c r="BV13" s="459">
        <v>13961</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8.1</v>
      </c>
      <c r="CU13" s="457"/>
      <c r="CV13" s="457"/>
      <c r="CW13" s="457"/>
      <c r="CX13" s="457"/>
      <c r="CY13" s="457"/>
      <c r="CZ13" s="457"/>
      <c r="DA13" s="458"/>
      <c r="DB13" s="456">
        <v>7.5</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5079</v>
      </c>
      <c r="S14" s="547"/>
      <c r="T14" s="547"/>
      <c r="U14" s="547"/>
      <c r="V14" s="548"/>
      <c r="W14" s="550"/>
      <c r="X14" s="448"/>
      <c r="Y14" s="448"/>
      <c r="Z14" s="448"/>
      <c r="AA14" s="448"/>
      <c r="AB14" s="449"/>
      <c r="AC14" s="539">
        <v>7.7</v>
      </c>
      <c r="AD14" s="540"/>
      <c r="AE14" s="540"/>
      <c r="AF14" s="540"/>
      <c r="AG14" s="541"/>
      <c r="AH14" s="539">
        <v>6.8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145</v>
      </c>
      <c r="CU14" s="557"/>
      <c r="CV14" s="557"/>
      <c r="CW14" s="557"/>
      <c r="CX14" s="557"/>
      <c r="CY14" s="557"/>
      <c r="CZ14" s="557"/>
      <c r="DA14" s="558"/>
      <c r="DB14" s="556" t="s">
        <v>127</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146</v>
      </c>
      <c r="N15" s="544"/>
      <c r="O15" s="544"/>
      <c r="P15" s="544"/>
      <c r="Q15" s="545"/>
      <c r="R15" s="546">
        <v>5060</v>
      </c>
      <c r="S15" s="547"/>
      <c r="T15" s="547"/>
      <c r="U15" s="547"/>
      <c r="V15" s="548"/>
      <c r="W15" s="549" t="s">
        <v>147</v>
      </c>
      <c r="X15" s="445"/>
      <c r="Y15" s="445"/>
      <c r="Z15" s="445"/>
      <c r="AA15" s="445"/>
      <c r="AB15" s="446"/>
      <c r="AC15" s="412">
        <v>503</v>
      </c>
      <c r="AD15" s="413"/>
      <c r="AE15" s="413"/>
      <c r="AF15" s="413"/>
      <c r="AG15" s="414"/>
      <c r="AH15" s="412">
        <v>580</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509677</v>
      </c>
      <c r="BO15" s="489"/>
      <c r="BP15" s="489"/>
      <c r="BQ15" s="489"/>
      <c r="BR15" s="489"/>
      <c r="BS15" s="489"/>
      <c r="BT15" s="489"/>
      <c r="BU15" s="490"/>
      <c r="BV15" s="488">
        <v>531806</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25.1</v>
      </c>
      <c r="AD16" s="540"/>
      <c r="AE16" s="540"/>
      <c r="AF16" s="540"/>
      <c r="AG16" s="541"/>
      <c r="AH16" s="539">
        <v>26.1</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2037000</v>
      </c>
      <c r="BO16" s="460"/>
      <c r="BP16" s="460"/>
      <c r="BQ16" s="460"/>
      <c r="BR16" s="460"/>
      <c r="BS16" s="460"/>
      <c r="BT16" s="460"/>
      <c r="BU16" s="461"/>
      <c r="BV16" s="459">
        <v>1869855</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1348</v>
      </c>
      <c r="AD17" s="413"/>
      <c r="AE17" s="413"/>
      <c r="AF17" s="413"/>
      <c r="AG17" s="414"/>
      <c r="AH17" s="412">
        <v>1494</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632222</v>
      </c>
      <c r="BO17" s="460"/>
      <c r="BP17" s="460"/>
      <c r="BQ17" s="460"/>
      <c r="BR17" s="460"/>
      <c r="BS17" s="460"/>
      <c r="BT17" s="460"/>
      <c r="BU17" s="461"/>
      <c r="BV17" s="459">
        <v>662889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157</v>
      </c>
      <c r="C18" s="510"/>
      <c r="D18" s="510"/>
      <c r="E18" s="511"/>
      <c r="F18" s="511"/>
      <c r="G18" s="511"/>
      <c r="H18" s="511"/>
      <c r="I18" s="511"/>
      <c r="J18" s="511"/>
      <c r="K18" s="511"/>
      <c r="L18" s="512">
        <v>37.299999999999997</v>
      </c>
      <c r="M18" s="512"/>
      <c r="N18" s="512"/>
      <c r="O18" s="512"/>
      <c r="P18" s="512"/>
      <c r="Q18" s="512"/>
      <c r="R18" s="513"/>
      <c r="S18" s="513"/>
      <c r="T18" s="513"/>
      <c r="U18" s="513"/>
      <c r="V18" s="514"/>
      <c r="W18" s="530"/>
      <c r="X18" s="531"/>
      <c r="Y18" s="531"/>
      <c r="Z18" s="531"/>
      <c r="AA18" s="531"/>
      <c r="AB18" s="555"/>
      <c r="AC18" s="429">
        <v>67.2</v>
      </c>
      <c r="AD18" s="430"/>
      <c r="AE18" s="430"/>
      <c r="AF18" s="430"/>
      <c r="AG18" s="515"/>
      <c r="AH18" s="429">
        <v>67.099999999999994</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1793236</v>
      </c>
      <c r="BO18" s="460"/>
      <c r="BP18" s="460"/>
      <c r="BQ18" s="460"/>
      <c r="BR18" s="460"/>
      <c r="BS18" s="460"/>
      <c r="BT18" s="460"/>
      <c r="BU18" s="461"/>
      <c r="BV18" s="459">
        <v>1835873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159</v>
      </c>
      <c r="C19" s="510"/>
      <c r="D19" s="510"/>
      <c r="E19" s="511"/>
      <c r="F19" s="511"/>
      <c r="G19" s="511"/>
      <c r="H19" s="511"/>
      <c r="I19" s="511"/>
      <c r="J19" s="511"/>
      <c r="K19" s="511"/>
      <c r="L19" s="519">
        <v>132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2561788</v>
      </c>
      <c r="BO19" s="460"/>
      <c r="BP19" s="460"/>
      <c r="BQ19" s="460"/>
      <c r="BR19" s="460"/>
      <c r="BS19" s="460"/>
      <c r="BT19" s="460"/>
      <c r="BU19" s="461"/>
      <c r="BV19" s="459">
        <v>2297694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161</v>
      </c>
      <c r="C20" s="510"/>
      <c r="D20" s="510"/>
      <c r="E20" s="511"/>
      <c r="F20" s="511"/>
      <c r="G20" s="511"/>
      <c r="H20" s="511"/>
      <c r="I20" s="511"/>
      <c r="J20" s="511"/>
      <c r="K20" s="511"/>
      <c r="L20" s="519">
        <v>1944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603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3341744</v>
      </c>
      <c r="BO22" s="489"/>
      <c r="BP22" s="489"/>
      <c r="BQ22" s="489"/>
      <c r="BR22" s="489"/>
      <c r="BS22" s="489"/>
      <c r="BT22" s="489"/>
      <c r="BU22" s="490"/>
      <c r="BV22" s="488">
        <v>3517898</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3033858</v>
      </c>
      <c r="BO23" s="460"/>
      <c r="BP23" s="460"/>
      <c r="BQ23" s="460"/>
      <c r="BR23" s="460"/>
      <c r="BS23" s="460"/>
      <c r="BT23" s="460"/>
      <c r="BU23" s="461"/>
      <c r="BV23" s="459">
        <v>3110708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7500</v>
      </c>
      <c r="R24" s="413"/>
      <c r="S24" s="413"/>
      <c r="T24" s="413"/>
      <c r="U24" s="413"/>
      <c r="V24" s="414"/>
      <c r="W24" s="502"/>
      <c r="X24" s="439"/>
      <c r="Y24" s="440"/>
      <c r="Z24" s="415" t="s">
        <v>171</v>
      </c>
      <c r="AA24" s="416"/>
      <c r="AB24" s="416"/>
      <c r="AC24" s="416"/>
      <c r="AD24" s="416"/>
      <c r="AE24" s="416"/>
      <c r="AF24" s="416"/>
      <c r="AG24" s="417"/>
      <c r="AH24" s="412">
        <v>72</v>
      </c>
      <c r="AI24" s="413"/>
      <c r="AJ24" s="413"/>
      <c r="AK24" s="413"/>
      <c r="AL24" s="414"/>
      <c r="AM24" s="412">
        <v>217584</v>
      </c>
      <c r="AN24" s="413"/>
      <c r="AO24" s="413"/>
      <c r="AP24" s="413"/>
      <c r="AQ24" s="413"/>
      <c r="AR24" s="414"/>
      <c r="AS24" s="412">
        <v>3022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2017187</v>
      </c>
      <c r="BO24" s="460"/>
      <c r="BP24" s="460"/>
      <c r="BQ24" s="460"/>
      <c r="BR24" s="460"/>
      <c r="BS24" s="460"/>
      <c r="BT24" s="460"/>
      <c r="BU24" s="461"/>
      <c r="BV24" s="459">
        <v>2044290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6500</v>
      </c>
      <c r="R25" s="413"/>
      <c r="S25" s="413"/>
      <c r="T25" s="413"/>
      <c r="U25" s="413"/>
      <c r="V25" s="414"/>
      <c r="W25" s="502"/>
      <c r="X25" s="439"/>
      <c r="Y25" s="440"/>
      <c r="Z25" s="415" t="s">
        <v>174</v>
      </c>
      <c r="AA25" s="416"/>
      <c r="AB25" s="416"/>
      <c r="AC25" s="416"/>
      <c r="AD25" s="416"/>
      <c r="AE25" s="416"/>
      <c r="AF25" s="416"/>
      <c r="AG25" s="417"/>
      <c r="AH25" s="412" t="s">
        <v>128</v>
      </c>
      <c r="AI25" s="413"/>
      <c r="AJ25" s="413"/>
      <c r="AK25" s="413"/>
      <c r="AL25" s="414"/>
      <c r="AM25" s="412" t="s">
        <v>128</v>
      </c>
      <c r="AN25" s="413"/>
      <c r="AO25" s="413"/>
      <c r="AP25" s="413"/>
      <c r="AQ25" s="413"/>
      <c r="AR25" s="414"/>
      <c r="AS25" s="412" t="s">
        <v>128</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1320493</v>
      </c>
      <c r="BO25" s="489"/>
      <c r="BP25" s="489"/>
      <c r="BQ25" s="489"/>
      <c r="BR25" s="489"/>
      <c r="BS25" s="489"/>
      <c r="BT25" s="489"/>
      <c r="BU25" s="490"/>
      <c r="BV25" s="488" t="s">
        <v>145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5400</v>
      </c>
      <c r="R26" s="413"/>
      <c r="S26" s="413"/>
      <c r="T26" s="413"/>
      <c r="U26" s="413"/>
      <c r="V26" s="414"/>
      <c r="W26" s="502"/>
      <c r="X26" s="439"/>
      <c r="Y26" s="440"/>
      <c r="Z26" s="415" t="s">
        <v>177</v>
      </c>
      <c r="AA26" s="470"/>
      <c r="AB26" s="470"/>
      <c r="AC26" s="470"/>
      <c r="AD26" s="470"/>
      <c r="AE26" s="470"/>
      <c r="AF26" s="470"/>
      <c r="AG26" s="471"/>
      <c r="AH26" s="412" t="s">
        <v>128</v>
      </c>
      <c r="AI26" s="413"/>
      <c r="AJ26" s="413"/>
      <c r="AK26" s="413"/>
      <c r="AL26" s="414"/>
      <c r="AM26" s="412" t="s">
        <v>128</v>
      </c>
      <c r="AN26" s="413"/>
      <c r="AO26" s="413"/>
      <c r="AP26" s="413"/>
      <c r="AQ26" s="413"/>
      <c r="AR26" s="414"/>
      <c r="AS26" s="412" t="s">
        <v>128</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145</v>
      </c>
      <c r="BO26" s="460"/>
      <c r="BP26" s="460"/>
      <c r="BQ26" s="460"/>
      <c r="BR26" s="460"/>
      <c r="BS26" s="460"/>
      <c r="BT26" s="460"/>
      <c r="BU26" s="461"/>
      <c r="BV26" s="459" t="s">
        <v>145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3500</v>
      </c>
      <c r="R27" s="413"/>
      <c r="S27" s="413"/>
      <c r="T27" s="413"/>
      <c r="U27" s="413"/>
      <c r="V27" s="414"/>
      <c r="W27" s="502"/>
      <c r="X27" s="439"/>
      <c r="Y27" s="440"/>
      <c r="Z27" s="415" t="s">
        <v>180</v>
      </c>
      <c r="AA27" s="416"/>
      <c r="AB27" s="416"/>
      <c r="AC27" s="416"/>
      <c r="AD27" s="416"/>
      <c r="AE27" s="416"/>
      <c r="AF27" s="416"/>
      <c r="AG27" s="417"/>
      <c r="AH27" s="412">
        <v>2</v>
      </c>
      <c r="AI27" s="413"/>
      <c r="AJ27" s="413"/>
      <c r="AK27" s="413"/>
      <c r="AL27" s="414"/>
      <c r="AM27" s="412" t="s">
        <v>181</v>
      </c>
      <c r="AN27" s="413"/>
      <c r="AO27" s="413"/>
      <c r="AP27" s="413"/>
      <c r="AQ27" s="413"/>
      <c r="AR27" s="414"/>
      <c r="AS27" s="412" t="s">
        <v>181</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t="s">
        <v>128</v>
      </c>
      <c r="BO27" s="494"/>
      <c r="BP27" s="494"/>
      <c r="BQ27" s="494"/>
      <c r="BR27" s="494"/>
      <c r="BS27" s="494"/>
      <c r="BT27" s="494"/>
      <c r="BU27" s="495"/>
      <c r="BV27" s="493" t="s">
        <v>145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183</v>
      </c>
      <c r="F28" s="416"/>
      <c r="G28" s="416"/>
      <c r="H28" s="416"/>
      <c r="I28" s="416"/>
      <c r="J28" s="416"/>
      <c r="K28" s="417"/>
      <c r="L28" s="412">
        <v>1</v>
      </c>
      <c r="M28" s="413"/>
      <c r="N28" s="413"/>
      <c r="O28" s="413"/>
      <c r="P28" s="414"/>
      <c r="Q28" s="412">
        <v>3200</v>
      </c>
      <c r="R28" s="413"/>
      <c r="S28" s="413"/>
      <c r="T28" s="413"/>
      <c r="U28" s="413"/>
      <c r="V28" s="414"/>
      <c r="W28" s="502"/>
      <c r="X28" s="439"/>
      <c r="Y28" s="440"/>
      <c r="Z28" s="415" t="s">
        <v>184</v>
      </c>
      <c r="AA28" s="416"/>
      <c r="AB28" s="416"/>
      <c r="AC28" s="416"/>
      <c r="AD28" s="416"/>
      <c r="AE28" s="416"/>
      <c r="AF28" s="416"/>
      <c r="AG28" s="417"/>
      <c r="AH28" s="412" t="s">
        <v>145</v>
      </c>
      <c r="AI28" s="413"/>
      <c r="AJ28" s="413"/>
      <c r="AK28" s="413"/>
      <c r="AL28" s="414"/>
      <c r="AM28" s="412" t="s">
        <v>145</v>
      </c>
      <c r="AN28" s="413"/>
      <c r="AO28" s="413"/>
      <c r="AP28" s="413"/>
      <c r="AQ28" s="413"/>
      <c r="AR28" s="414"/>
      <c r="AS28" s="412" t="s">
        <v>145</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1048531</v>
      </c>
      <c r="BO28" s="489"/>
      <c r="BP28" s="489"/>
      <c r="BQ28" s="489"/>
      <c r="BR28" s="489"/>
      <c r="BS28" s="489"/>
      <c r="BT28" s="489"/>
      <c r="BU28" s="490"/>
      <c r="BV28" s="488">
        <v>895510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5</v>
      </c>
      <c r="M29" s="413"/>
      <c r="N29" s="413"/>
      <c r="O29" s="413"/>
      <c r="P29" s="414"/>
      <c r="Q29" s="412">
        <v>3000</v>
      </c>
      <c r="R29" s="413"/>
      <c r="S29" s="413"/>
      <c r="T29" s="413"/>
      <c r="U29" s="413"/>
      <c r="V29" s="414"/>
      <c r="W29" s="503"/>
      <c r="X29" s="504"/>
      <c r="Y29" s="505"/>
      <c r="Z29" s="415" t="s">
        <v>187</v>
      </c>
      <c r="AA29" s="416"/>
      <c r="AB29" s="416"/>
      <c r="AC29" s="416"/>
      <c r="AD29" s="416"/>
      <c r="AE29" s="416"/>
      <c r="AF29" s="416"/>
      <c r="AG29" s="417"/>
      <c r="AH29" s="412">
        <v>74</v>
      </c>
      <c r="AI29" s="413"/>
      <c r="AJ29" s="413"/>
      <c r="AK29" s="413"/>
      <c r="AL29" s="414"/>
      <c r="AM29" s="412">
        <v>226444</v>
      </c>
      <c r="AN29" s="413"/>
      <c r="AO29" s="413"/>
      <c r="AP29" s="413"/>
      <c r="AQ29" s="413"/>
      <c r="AR29" s="414"/>
      <c r="AS29" s="412">
        <v>3060</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275652</v>
      </c>
      <c r="BO29" s="460"/>
      <c r="BP29" s="460"/>
      <c r="BQ29" s="460"/>
      <c r="BR29" s="460"/>
      <c r="BS29" s="460"/>
      <c r="BT29" s="460"/>
      <c r="BU29" s="461"/>
      <c r="BV29" s="459">
        <v>275591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97.2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866275</v>
      </c>
      <c r="BO30" s="494"/>
      <c r="BP30" s="494"/>
      <c r="BQ30" s="494"/>
      <c r="BR30" s="494"/>
      <c r="BS30" s="494"/>
      <c r="BT30" s="494"/>
      <c r="BU30" s="495"/>
      <c r="BV30" s="493">
        <v>889042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198</v>
      </c>
      <c r="X33" s="410"/>
      <c r="Y33" s="410"/>
      <c r="Z33" s="410"/>
      <c r="AA33" s="410"/>
      <c r="AB33" s="410"/>
      <c r="AC33" s="410"/>
      <c r="AD33" s="410"/>
      <c r="AE33" s="410"/>
      <c r="AF33" s="410"/>
      <c r="AG33" s="410"/>
      <c r="AH33" s="410"/>
      <c r="AI33" s="410"/>
      <c r="AJ33" s="410"/>
      <c r="AK33" s="410"/>
      <c r="AL33" s="203"/>
      <c r="AM33" s="411" t="s">
        <v>196</v>
      </c>
      <c r="AN33" s="411"/>
      <c r="AO33" s="410" t="s">
        <v>197</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196</v>
      </c>
      <c r="CP33" s="411"/>
      <c r="CQ33" s="410" t="s">
        <v>202</v>
      </c>
      <c r="CR33" s="410"/>
      <c r="CS33" s="410"/>
      <c r="CT33" s="410"/>
      <c r="CU33" s="410"/>
      <c r="CV33" s="410"/>
      <c r="CW33" s="410"/>
      <c r="CX33" s="410"/>
      <c r="CY33" s="410"/>
      <c r="CZ33" s="410"/>
      <c r="DA33" s="410"/>
      <c r="DB33" s="410"/>
      <c r="DC33" s="410"/>
      <c r="DD33" s="410"/>
      <c r="DE33" s="410"/>
      <c r="DF33" s="203"/>
      <c r="DG33" s="409" t="s">
        <v>203</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国民健康保険特別会計（事業勘定）</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大阪府後期高齢者医療広域連合（一般会計）</v>
      </c>
      <c r="BZ34" s="408"/>
      <c r="CA34" s="408"/>
      <c r="CB34" s="408"/>
      <c r="CC34" s="408"/>
      <c r="CD34" s="408"/>
      <c r="CE34" s="408"/>
      <c r="CF34" s="408"/>
      <c r="CG34" s="408"/>
      <c r="CH34" s="408"/>
      <c r="CI34" s="408"/>
      <c r="CJ34" s="408"/>
      <c r="CK34" s="408"/>
      <c r="CL34" s="408"/>
      <c r="CM34" s="408"/>
      <c r="CN34" s="178"/>
      <c r="CO34" s="407">
        <f>IF(CQ34="","",MAX(C34:D43,U34:V43,AM34:AN43,BE34:BF43,BW34:BX43)+1)</f>
        <v>14</v>
      </c>
      <c r="CP34" s="407"/>
      <c r="CQ34" s="408" t="str">
        <f>IF('各会計、関係団体の財政状況及び健全化判断比率'!BS7="","",'各会計、関係団体の財政状況及び健全化判断比率'!BS7)</f>
        <v>千早赤阪楠公史跡保存会</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国民健康保険特別会計（施設勘定）</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金剛山観光事業特別会計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大阪府後期高齢者医療広域連合（後期高齢者医療特別会計）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大阪広域水道企業団水道事業会計（水道用水供給事業）</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後期高齢者医療特別会計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大阪広域水道企業団水道事業会計（市町村域水道事業）千早赤阪水道事業</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大阪広域水道企業団（工業用水道事業会計）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南河内環境事業組合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601</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27" t="s">
        <v>572</v>
      </c>
      <c r="D34" s="1227"/>
      <c r="E34" s="1228"/>
      <c r="F34" s="32">
        <v>6.11</v>
      </c>
      <c r="G34" s="33">
        <v>4.42</v>
      </c>
      <c r="H34" s="33">
        <v>1.02</v>
      </c>
      <c r="I34" s="33">
        <v>1.07</v>
      </c>
      <c r="J34" s="34">
        <v>4.6900000000000004</v>
      </c>
      <c r="K34" s="22"/>
      <c r="L34" s="22"/>
      <c r="M34" s="22"/>
      <c r="N34" s="22"/>
      <c r="O34" s="22"/>
      <c r="P34" s="22"/>
    </row>
    <row r="35" spans="1:16" ht="39" customHeight="1" x14ac:dyDescent="0.15">
      <c r="A35" s="22"/>
      <c r="B35" s="35"/>
      <c r="C35" s="1221" t="s">
        <v>573</v>
      </c>
      <c r="D35" s="1222"/>
      <c r="E35" s="1223"/>
      <c r="F35" s="36">
        <v>1.78</v>
      </c>
      <c r="G35" s="37">
        <v>0.56000000000000005</v>
      </c>
      <c r="H35" s="37">
        <v>0.7</v>
      </c>
      <c r="I35" s="37">
        <v>0.7</v>
      </c>
      <c r="J35" s="38">
        <v>1.06</v>
      </c>
      <c r="K35" s="22"/>
      <c r="L35" s="22"/>
      <c r="M35" s="22"/>
      <c r="N35" s="22"/>
      <c r="O35" s="22"/>
      <c r="P35" s="22"/>
    </row>
    <row r="36" spans="1:16" ht="39" customHeight="1" x14ac:dyDescent="0.15">
      <c r="A36" s="22"/>
      <c r="B36" s="35"/>
      <c r="C36" s="1221" t="s">
        <v>574</v>
      </c>
      <c r="D36" s="1222"/>
      <c r="E36" s="1223"/>
      <c r="F36" s="36">
        <v>2.0499999999999998</v>
      </c>
      <c r="G36" s="37">
        <v>1.44</v>
      </c>
      <c r="H36" s="37">
        <v>0.52</v>
      </c>
      <c r="I36" s="37">
        <v>0.13</v>
      </c>
      <c r="J36" s="38">
        <v>0.23</v>
      </c>
      <c r="K36" s="22"/>
      <c r="L36" s="22"/>
      <c r="M36" s="22"/>
      <c r="N36" s="22"/>
      <c r="O36" s="22"/>
      <c r="P36" s="22"/>
    </row>
    <row r="37" spans="1:16" ht="39" customHeight="1" x14ac:dyDescent="0.15">
      <c r="A37" s="22"/>
      <c r="B37" s="35"/>
      <c r="C37" s="1221" t="s">
        <v>575</v>
      </c>
      <c r="D37" s="1222"/>
      <c r="E37" s="1223"/>
      <c r="F37" s="36">
        <v>0</v>
      </c>
      <c r="G37" s="37">
        <v>0</v>
      </c>
      <c r="H37" s="37">
        <v>0.01</v>
      </c>
      <c r="I37" s="37">
        <v>0</v>
      </c>
      <c r="J37" s="38">
        <v>0</v>
      </c>
      <c r="K37" s="22"/>
      <c r="L37" s="22"/>
      <c r="M37" s="22"/>
      <c r="N37" s="22"/>
      <c r="O37" s="22"/>
      <c r="P37" s="22"/>
    </row>
    <row r="38" spans="1:16" ht="39" customHeight="1" x14ac:dyDescent="0.15">
      <c r="A38" s="22"/>
      <c r="B38" s="35"/>
      <c r="C38" s="1221" t="s">
        <v>576</v>
      </c>
      <c r="D38" s="1222"/>
      <c r="E38" s="1223"/>
      <c r="F38" s="36">
        <v>0</v>
      </c>
      <c r="G38" s="37">
        <v>0</v>
      </c>
      <c r="H38" s="37">
        <v>0</v>
      </c>
      <c r="I38" s="37">
        <v>0</v>
      </c>
      <c r="J38" s="38">
        <v>0</v>
      </c>
      <c r="K38" s="22"/>
      <c r="L38" s="22"/>
      <c r="M38" s="22"/>
      <c r="N38" s="22"/>
      <c r="O38" s="22"/>
      <c r="P38" s="22"/>
    </row>
    <row r="39" spans="1:16" ht="39" customHeight="1" x14ac:dyDescent="0.15">
      <c r="A39" s="22"/>
      <c r="B39" s="35"/>
      <c r="C39" s="1221" t="s">
        <v>577</v>
      </c>
      <c r="D39" s="1222"/>
      <c r="E39" s="1223"/>
      <c r="F39" s="36">
        <v>0</v>
      </c>
      <c r="G39" s="37">
        <v>0</v>
      </c>
      <c r="H39" s="37">
        <v>0</v>
      </c>
      <c r="I39" s="37">
        <v>0</v>
      </c>
      <c r="J39" s="38">
        <v>0</v>
      </c>
      <c r="K39" s="22"/>
      <c r="L39" s="22"/>
      <c r="M39" s="22"/>
      <c r="N39" s="22"/>
      <c r="O39" s="22"/>
      <c r="P39" s="22"/>
    </row>
    <row r="40" spans="1:16" ht="39" customHeight="1" x14ac:dyDescent="0.15">
      <c r="A40" s="22"/>
      <c r="B40" s="35"/>
      <c r="C40" s="1221" t="s">
        <v>578</v>
      </c>
      <c r="D40" s="1222"/>
      <c r="E40" s="1223"/>
      <c r="F40" s="36">
        <v>0.3</v>
      </c>
      <c r="G40" s="37">
        <v>0</v>
      </c>
      <c r="H40" s="37">
        <v>0.43</v>
      </c>
      <c r="I40" s="37">
        <v>0</v>
      </c>
      <c r="J40" s="38">
        <v>0</v>
      </c>
      <c r="K40" s="22"/>
      <c r="L40" s="22"/>
      <c r="M40" s="22"/>
      <c r="N40" s="22"/>
      <c r="O40" s="22"/>
      <c r="P40" s="22"/>
    </row>
    <row r="41" spans="1:16" ht="39" customHeight="1" x14ac:dyDescent="0.15">
      <c r="A41" s="22"/>
      <c r="B41" s="35"/>
      <c r="C41" s="1221"/>
      <c r="D41" s="1222"/>
      <c r="E41" s="1223"/>
      <c r="F41" s="36"/>
      <c r="G41" s="37"/>
      <c r="H41" s="37"/>
      <c r="I41" s="37"/>
      <c r="J41" s="38"/>
      <c r="K41" s="22"/>
      <c r="L41" s="22"/>
      <c r="M41" s="22"/>
      <c r="N41" s="22"/>
      <c r="O41" s="22"/>
      <c r="P41" s="22"/>
    </row>
    <row r="42" spans="1:16" ht="39" customHeight="1" x14ac:dyDescent="0.15">
      <c r="A42" s="22"/>
      <c r="B42" s="39"/>
      <c r="C42" s="1221" t="s">
        <v>579</v>
      </c>
      <c r="D42" s="1222"/>
      <c r="E42" s="1223"/>
      <c r="F42" s="36" t="s">
        <v>522</v>
      </c>
      <c r="G42" s="37" t="s">
        <v>522</v>
      </c>
      <c r="H42" s="37" t="s">
        <v>522</v>
      </c>
      <c r="I42" s="37" t="s">
        <v>522</v>
      </c>
      <c r="J42" s="38" t="s">
        <v>522</v>
      </c>
      <c r="K42" s="22"/>
      <c r="L42" s="22"/>
      <c r="M42" s="22"/>
      <c r="N42" s="22"/>
      <c r="O42" s="22"/>
      <c r="P42" s="22"/>
    </row>
    <row r="43" spans="1:16" ht="39" customHeight="1" thickBot="1" x14ac:dyDescent="0.2">
      <c r="A43" s="22"/>
      <c r="B43" s="40"/>
      <c r="C43" s="1224" t="s">
        <v>580</v>
      </c>
      <c r="D43" s="1225"/>
      <c r="E43" s="1226"/>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z46Z7wDF+VPzu00POb0uYLPcIO1SZ2b9BBXxLMBCfgeYJhok01n6JGNa/ptdiPrU9e2ftvewtgDLFY3xtszbg==" saltValue="Wv3/SD2ZvnEjV6sRpEC+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309</v>
      </c>
      <c r="L45" s="60">
        <v>302</v>
      </c>
      <c r="M45" s="60">
        <v>325</v>
      </c>
      <c r="N45" s="60">
        <v>334</v>
      </c>
      <c r="O45" s="61">
        <v>346</v>
      </c>
      <c r="P45" s="48"/>
      <c r="Q45" s="48"/>
      <c r="R45" s="48"/>
      <c r="S45" s="48"/>
      <c r="T45" s="48"/>
      <c r="U45" s="48"/>
    </row>
    <row r="46" spans="1:21" ht="30.75" customHeight="1" x14ac:dyDescent="0.15">
      <c r="A46" s="48"/>
      <c r="B46" s="1249"/>
      <c r="C46" s="1250"/>
      <c r="D46" s="62"/>
      <c r="E46" s="1231" t="s">
        <v>13</v>
      </c>
      <c r="F46" s="1231"/>
      <c r="G46" s="1231"/>
      <c r="H46" s="1231"/>
      <c r="I46" s="1231"/>
      <c r="J46" s="1232"/>
      <c r="K46" s="63" t="s">
        <v>522</v>
      </c>
      <c r="L46" s="64" t="s">
        <v>522</v>
      </c>
      <c r="M46" s="64" t="s">
        <v>522</v>
      </c>
      <c r="N46" s="64" t="s">
        <v>522</v>
      </c>
      <c r="O46" s="65" t="s">
        <v>522</v>
      </c>
      <c r="P46" s="48"/>
      <c r="Q46" s="48"/>
      <c r="R46" s="48"/>
      <c r="S46" s="48"/>
      <c r="T46" s="48"/>
      <c r="U46" s="48"/>
    </row>
    <row r="47" spans="1:21" ht="30.75" customHeight="1" x14ac:dyDescent="0.15">
      <c r="A47" s="48"/>
      <c r="B47" s="1249"/>
      <c r="C47" s="1250"/>
      <c r="D47" s="62"/>
      <c r="E47" s="1231" t="s">
        <v>14</v>
      </c>
      <c r="F47" s="1231"/>
      <c r="G47" s="1231"/>
      <c r="H47" s="1231"/>
      <c r="I47" s="1231"/>
      <c r="J47" s="1232"/>
      <c r="K47" s="63" t="s">
        <v>522</v>
      </c>
      <c r="L47" s="64" t="s">
        <v>522</v>
      </c>
      <c r="M47" s="64" t="s">
        <v>522</v>
      </c>
      <c r="N47" s="64" t="s">
        <v>522</v>
      </c>
      <c r="O47" s="65" t="s">
        <v>522</v>
      </c>
      <c r="P47" s="48"/>
      <c r="Q47" s="48"/>
      <c r="R47" s="48"/>
      <c r="S47" s="48"/>
      <c r="T47" s="48"/>
      <c r="U47" s="48"/>
    </row>
    <row r="48" spans="1:21" ht="30.75" customHeight="1" x14ac:dyDescent="0.15">
      <c r="A48" s="48"/>
      <c r="B48" s="1249"/>
      <c r="C48" s="1250"/>
      <c r="D48" s="62"/>
      <c r="E48" s="1231" t="s">
        <v>15</v>
      </c>
      <c r="F48" s="1231"/>
      <c r="G48" s="1231"/>
      <c r="H48" s="1231"/>
      <c r="I48" s="1231"/>
      <c r="J48" s="1232"/>
      <c r="K48" s="63">
        <v>70</v>
      </c>
      <c r="L48" s="64">
        <v>67</v>
      </c>
      <c r="M48" s="64">
        <v>66</v>
      </c>
      <c r="N48" s="64">
        <v>71</v>
      </c>
      <c r="O48" s="65">
        <v>73</v>
      </c>
      <c r="P48" s="48"/>
      <c r="Q48" s="48"/>
      <c r="R48" s="48"/>
      <c r="S48" s="48"/>
      <c r="T48" s="48"/>
      <c r="U48" s="48"/>
    </row>
    <row r="49" spans="1:21" ht="30.75" customHeight="1" x14ac:dyDescent="0.15">
      <c r="A49" s="48"/>
      <c r="B49" s="1249"/>
      <c r="C49" s="1250"/>
      <c r="D49" s="62"/>
      <c r="E49" s="1231" t="s">
        <v>16</v>
      </c>
      <c r="F49" s="1231"/>
      <c r="G49" s="1231"/>
      <c r="H49" s="1231"/>
      <c r="I49" s="1231"/>
      <c r="J49" s="1232"/>
      <c r="K49" s="63">
        <v>2</v>
      </c>
      <c r="L49" s="64">
        <v>4</v>
      </c>
      <c r="M49" s="64">
        <v>3</v>
      </c>
      <c r="N49" s="64">
        <v>3</v>
      </c>
      <c r="O49" s="65">
        <v>5</v>
      </c>
      <c r="P49" s="48"/>
      <c r="Q49" s="48"/>
      <c r="R49" s="48"/>
      <c r="S49" s="48"/>
      <c r="T49" s="48"/>
      <c r="U49" s="48"/>
    </row>
    <row r="50" spans="1:21" ht="30.75" customHeight="1" x14ac:dyDescent="0.15">
      <c r="A50" s="48"/>
      <c r="B50" s="1249"/>
      <c r="C50" s="1250"/>
      <c r="D50" s="62"/>
      <c r="E50" s="1231" t="s">
        <v>17</v>
      </c>
      <c r="F50" s="1231"/>
      <c r="G50" s="1231"/>
      <c r="H50" s="1231"/>
      <c r="I50" s="1231"/>
      <c r="J50" s="1232"/>
      <c r="K50" s="63" t="s">
        <v>522</v>
      </c>
      <c r="L50" s="64" t="s">
        <v>522</v>
      </c>
      <c r="M50" s="64" t="s">
        <v>522</v>
      </c>
      <c r="N50" s="64" t="s">
        <v>522</v>
      </c>
      <c r="O50" s="65" t="s">
        <v>522</v>
      </c>
      <c r="P50" s="48"/>
      <c r="Q50" s="48"/>
      <c r="R50" s="48"/>
      <c r="S50" s="48"/>
      <c r="T50" s="48"/>
      <c r="U50" s="48"/>
    </row>
    <row r="51" spans="1:21" ht="30.75" customHeight="1" x14ac:dyDescent="0.15">
      <c r="A51" s="48"/>
      <c r="B51" s="1251"/>
      <c r="C51" s="1252"/>
      <c r="D51" s="66"/>
      <c r="E51" s="1231" t="s">
        <v>18</v>
      </c>
      <c r="F51" s="1231"/>
      <c r="G51" s="1231"/>
      <c r="H51" s="1231"/>
      <c r="I51" s="1231"/>
      <c r="J51" s="1232"/>
      <c r="K51" s="63" t="s">
        <v>522</v>
      </c>
      <c r="L51" s="64" t="s">
        <v>522</v>
      </c>
      <c r="M51" s="64" t="s">
        <v>522</v>
      </c>
      <c r="N51" s="64" t="s">
        <v>522</v>
      </c>
      <c r="O51" s="65" t="s">
        <v>522</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234</v>
      </c>
      <c r="L52" s="64">
        <v>245</v>
      </c>
      <c r="M52" s="64">
        <v>263</v>
      </c>
      <c r="N52" s="64">
        <v>274</v>
      </c>
      <c r="O52" s="65">
        <v>235</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147</v>
      </c>
      <c r="L53" s="69">
        <v>128</v>
      </c>
      <c r="M53" s="69">
        <v>131</v>
      </c>
      <c r="N53" s="69">
        <v>134</v>
      </c>
      <c r="O53" s="70">
        <v>189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7" t="s">
        <v>25</v>
      </c>
      <c r="C57" s="1238"/>
      <c r="D57" s="1241" t="s">
        <v>26</v>
      </c>
      <c r="E57" s="1242"/>
      <c r="F57" s="1242"/>
      <c r="G57" s="1242"/>
      <c r="H57" s="1242"/>
      <c r="I57" s="1242"/>
      <c r="J57" s="1243"/>
      <c r="K57" s="83" t="s">
        <v>522</v>
      </c>
      <c r="L57" s="84" t="s">
        <v>522</v>
      </c>
      <c r="M57" s="84" t="s">
        <v>522</v>
      </c>
      <c r="N57" s="84" t="s">
        <v>522</v>
      </c>
      <c r="O57" s="85" t="s">
        <v>522</v>
      </c>
    </row>
    <row r="58" spans="1:21" ht="31.5" customHeight="1" thickBot="1" x14ac:dyDescent="0.2">
      <c r="B58" s="1239"/>
      <c r="C58" s="1240"/>
      <c r="D58" s="1244" t="s">
        <v>27</v>
      </c>
      <c r="E58" s="1245"/>
      <c r="F58" s="1245"/>
      <c r="G58" s="1245"/>
      <c r="H58" s="1245"/>
      <c r="I58" s="1245"/>
      <c r="J58" s="1246"/>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rRXMtDQ+e4yK86PhYJEGZGZNQJQV2OWvM58fiPydrXBM4LK4tNfUeK7OKJEeBp76ONtbE3pzzglWJGlmJ4l4YQ==" saltValue="1iFKNofjnMKuAawr+4To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67" t="s">
        <v>30</v>
      </c>
      <c r="C41" s="1268"/>
      <c r="D41" s="102"/>
      <c r="E41" s="1269" t="s">
        <v>31</v>
      </c>
      <c r="F41" s="1269"/>
      <c r="G41" s="1269"/>
      <c r="H41" s="1270"/>
      <c r="I41" s="351">
        <v>3240</v>
      </c>
      <c r="J41" s="352">
        <v>3496</v>
      </c>
      <c r="K41" s="352">
        <v>3598</v>
      </c>
      <c r="L41" s="352">
        <v>3518</v>
      </c>
      <c r="M41" s="353">
        <v>3342</v>
      </c>
    </row>
    <row r="42" spans="2:13" ht="27.75" customHeight="1" x14ac:dyDescent="0.15">
      <c r="B42" s="1257"/>
      <c r="C42" s="1258"/>
      <c r="D42" s="103"/>
      <c r="E42" s="1261" t="s">
        <v>32</v>
      </c>
      <c r="F42" s="1261"/>
      <c r="G42" s="1261"/>
      <c r="H42" s="1262"/>
      <c r="I42" s="354" t="s">
        <v>522</v>
      </c>
      <c r="J42" s="355" t="s">
        <v>522</v>
      </c>
      <c r="K42" s="355" t="s">
        <v>522</v>
      </c>
      <c r="L42" s="355" t="s">
        <v>522</v>
      </c>
      <c r="M42" s="356" t="s">
        <v>522</v>
      </c>
    </row>
    <row r="43" spans="2:13" ht="27.75" customHeight="1" x14ac:dyDescent="0.15">
      <c r="B43" s="1257"/>
      <c r="C43" s="1258"/>
      <c r="D43" s="103"/>
      <c r="E43" s="1261" t="s">
        <v>33</v>
      </c>
      <c r="F43" s="1261"/>
      <c r="G43" s="1261"/>
      <c r="H43" s="1262"/>
      <c r="I43" s="354">
        <v>988</v>
      </c>
      <c r="J43" s="355">
        <v>905</v>
      </c>
      <c r="K43" s="355">
        <v>908</v>
      </c>
      <c r="L43" s="355">
        <v>849</v>
      </c>
      <c r="M43" s="356">
        <v>806</v>
      </c>
    </row>
    <row r="44" spans="2:13" ht="27.75" customHeight="1" x14ac:dyDescent="0.15">
      <c r="B44" s="1257"/>
      <c r="C44" s="1258"/>
      <c r="D44" s="103"/>
      <c r="E44" s="1261" t="s">
        <v>34</v>
      </c>
      <c r="F44" s="1261"/>
      <c r="G44" s="1261"/>
      <c r="H44" s="1262"/>
      <c r="I44" s="354">
        <v>2</v>
      </c>
      <c r="J44" s="355">
        <v>3</v>
      </c>
      <c r="K44" s="355">
        <v>141</v>
      </c>
      <c r="L44" s="355">
        <v>169</v>
      </c>
      <c r="M44" s="356">
        <v>232</v>
      </c>
    </row>
    <row r="45" spans="2:13" ht="27.75" customHeight="1" x14ac:dyDescent="0.15">
      <c r="B45" s="1257"/>
      <c r="C45" s="1258"/>
      <c r="D45" s="103"/>
      <c r="E45" s="1261" t="s">
        <v>35</v>
      </c>
      <c r="F45" s="1261"/>
      <c r="G45" s="1261"/>
      <c r="H45" s="1262"/>
      <c r="I45" s="354">
        <v>596</v>
      </c>
      <c r="J45" s="355">
        <v>610</v>
      </c>
      <c r="K45" s="355">
        <v>560</v>
      </c>
      <c r="L45" s="355">
        <v>578</v>
      </c>
      <c r="M45" s="356">
        <v>588</v>
      </c>
    </row>
    <row r="46" spans="2:13" ht="27.75" customHeight="1" x14ac:dyDescent="0.15">
      <c r="B46" s="1257"/>
      <c r="C46" s="1258"/>
      <c r="D46" s="104"/>
      <c r="E46" s="1261" t="s">
        <v>36</v>
      </c>
      <c r="F46" s="1261"/>
      <c r="G46" s="1261"/>
      <c r="H46" s="1262"/>
      <c r="I46" s="354" t="s">
        <v>522</v>
      </c>
      <c r="J46" s="355" t="s">
        <v>522</v>
      </c>
      <c r="K46" s="355" t="s">
        <v>522</v>
      </c>
      <c r="L46" s="355" t="s">
        <v>522</v>
      </c>
      <c r="M46" s="356" t="s">
        <v>522</v>
      </c>
    </row>
    <row r="47" spans="2:13" ht="27.75" customHeight="1" x14ac:dyDescent="0.15">
      <c r="B47" s="1257"/>
      <c r="C47" s="1258"/>
      <c r="D47" s="105"/>
      <c r="E47" s="1271" t="s">
        <v>37</v>
      </c>
      <c r="F47" s="1272"/>
      <c r="G47" s="1272"/>
      <c r="H47" s="1273"/>
      <c r="I47" s="354" t="s">
        <v>522</v>
      </c>
      <c r="J47" s="355" t="s">
        <v>522</v>
      </c>
      <c r="K47" s="355" t="s">
        <v>522</v>
      </c>
      <c r="L47" s="355" t="s">
        <v>522</v>
      </c>
      <c r="M47" s="356" t="s">
        <v>522</v>
      </c>
    </row>
    <row r="48" spans="2:13" ht="27.75" customHeight="1" x14ac:dyDescent="0.15">
      <c r="B48" s="1257"/>
      <c r="C48" s="1258"/>
      <c r="D48" s="103"/>
      <c r="E48" s="1261" t="s">
        <v>38</v>
      </c>
      <c r="F48" s="1261"/>
      <c r="G48" s="1261"/>
      <c r="H48" s="1262"/>
      <c r="I48" s="354" t="s">
        <v>522</v>
      </c>
      <c r="J48" s="355" t="s">
        <v>522</v>
      </c>
      <c r="K48" s="355" t="s">
        <v>522</v>
      </c>
      <c r="L48" s="355" t="s">
        <v>522</v>
      </c>
      <c r="M48" s="356" t="s">
        <v>522</v>
      </c>
    </row>
    <row r="49" spans="2:13" ht="27.75" customHeight="1" x14ac:dyDescent="0.15">
      <c r="B49" s="1259"/>
      <c r="C49" s="1260"/>
      <c r="D49" s="103"/>
      <c r="E49" s="1261" t="s">
        <v>39</v>
      </c>
      <c r="F49" s="1261"/>
      <c r="G49" s="1261"/>
      <c r="H49" s="1262"/>
      <c r="I49" s="354" t="s">
        <v>522</v>
      </c>
      <c r="J49" s="355" t="s">
        <v>522</v>
      </c>
      <c r="K49" s="355" t="s">
        <v>522</v>
      </c>
      <c r="L49" s="355" t="s">
        <v>522</v>
      </c>
      <c r="M49" s="356" t="s">
        <v>522</v>
      </c>
    </row>
    <row r="50" spans="2:13" ht="27.75" customHeight="1" x14ac:dyDescent="0.15">
      <c r="B50" s="1255" t="s">
        <v>40</v>
      </c>
      <c r="C50" s="1256"/>
      <c r="D50" s="106"/>
      <c r="E50" s="1261" t="s">
        <v>41</v>
      </c>
      <c r="F50" s="1261"/>
      <c r="G50" s="1261"/>
      <c r="H50" s="1262"/>
      <c r="I50" s="354">
        <v>2381</v>
      </c>
      <c r="J50" s="355">
        <v>2482</v>
      </c>
      <c r="K50" s="355">
        <v>2367</v>
      </c>
      <c r="L50" s="355">
        <v>2364</v>
      </c>
      <c r="M50" s="356">
        <v>2425</v>
      </c>
    </row>
    <row r="51" spans="2:13" ht="27.75" customHeight="1" x14ac:dyDescent="0.15">
      <c r="B51" s="1257"/>
      <c r="C51" s="1258"/>
      <c r="D51" s="103"/>
      <c r="E51" s="1261" t="s">
        <v>42</v>
      </c>
      <c r="F51" s="1261"/>
      <c r="G51" s="1261"/>
      <c r="H51" s="1262"/>
      <c r="I51" s="354" t="s">
        <v>522</v>
      </c>
      <c r="J51" s="355" t="s">
        <v>522</v>
      </c>
      <c r="K51" s="355" t="s">
        <v>522</v>
      </c>
      <c r="L51" s="355" t="s">
        <v>522</v>
      </c>
      <c r="M51" s="356" t="s">
        <v>522</v>
      </c>
    </row>
    <row r="52" spans="2:13" ht="27.75" customHeight="1" x14ac:dyDescent="0.15">
      <c r="B52" s="1259"/>
      <c r="C52" s="1260"/>
      <c r="D52" s="103"/>
      <c r="E52" s="1261" t="s">
        <v>43</v>
      </c>
      <c r="F52" s="1261"/>
      <c r="G52" s="1261"/>
      <c r="H52" s="1262"/>
      <c r="I52" s="354">
        <v>2891</v>
      </c>
      <c r="J52" s="355">
        <v>3011</v>
      </c>
      <c r="K52" s="355">
        <v>3307</v>
      </c>
      <c r="L52" s="355">
        <v>3242</v>
      </c>
      <c r="M52" s="356">
        <v>3165</v>
      </c>
    </row>
    <row r="53" spans="2:13" ht="27.75" customHeight="1" thickBot="1" x14ac:dyDescent="0.2">
      <c r="B53" s="1263" t="s">
        <v>44</v>
      </c>
      <c r="C53" s="1264"/>
      <c r="D53" s="107"/>
      <c r="E53" s="1265" t="s">
        <v>45</v>
      </c>
      <c r="F53" s="1265"/>
      <c r="G53" s="1265"/>
      <c r="H53" s="1266"/>
      <c r="I53" s="357">
        <v>-447</v>
      </c>
      <c r="J53" s="358">
        <v>-479</v>
      </c>
      <c r="K53" s="358">
        <v>-469</v>
      </c>
      <c r="L53" s="358">
        <v>-491</v>
      </c>
      <c r="M53" s="359">
        <v>-622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k6YoOZdSB1oFKVU75FLzu0Pax7/gPySWMME4WM0KWLj5UZNG8egULMf8kxAHDlTjyj3BWJ0K5AcP3HZ72EiRg==" saltValue="F3ZN/qFHEEmFt8zLxjMp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82" t="s">
        <v>48</v>
      </c>
      <c r="D55" s="1282"/>
      <c r="E55" s="1283"/>
      <c r="F55" s="119">
        <v>884</v>
      </c>
      <c r="G55" s="119">
        <v>896</v>
      </c>
      <c r="H55" s="120">
        <v>1049</v>
      </c>
    </row>
    <row r="56" spans="2:8" ht="52.5" customHeight="1" x14ac:dyDescent="0.15">
      <c r="B56" s="121"/>
      <c r="C56" s="1284" t="s">
        <v>49</v>
      </c>
      <c r="D56" s="1284"/>
      <c r="E56" s="1285"/>
      <c r="F56" s="122">
        <v>275</v>
      </c>
      <c r="G56" s="122">
        <v>276</v>
      </c>
      <c r="H56" s="123">
        <v>276</v>
      </c>
    </row>
    <row r="57" spans="2:8" ht="53.25" customHeight="1" x14ac:dyDescent="0.15">
      <c r="B57" s="121"/>
      <c r="C57" s="1286" t="s">
        <v>50</v>
      </c>
      <c r="D57" s="1286"/>
      <c r="E57" s="1287"/>
      <c r="F57" s="124">
        <v>912</v>
      </c>
      <c r="G57" s="124">
        <v>889</v>
      </c>
      <c r="H57" s="125">
        <v>866</v>
      </c>
    </row>
    <row r="58" spans="2:8" ht="45.75" customHeight="1" x14ac:dyDescent="0.15">
      <c r="B58" s="126"/>
      <c r="C58" s="1274" t="s">
        <v>595</v>
      </c>
      <c r="D58" s="1275"/>
      <c r="E58" s="1276"/>
      <c r="F58" s="127">
        <v>766</v>
      </c>
      <c r="G58" s="127">
        <v>736</v>
      </c>
      <c r="H58" s="128">
        <v>718</v>
      </c>
    </row>
    <row r="59" spans="2:8" ht="45.75" customHeight="1" x14ac:dyDescent="0.15">
      <c r="B59" s="126"/>
      <c r="C59" s="1274" t="s">
        <v>596</v>
      </c>
      <c r="D59" s="1275"/>
      <c r="E59" s="1276"/>
      <c r="F59" s="127">
        <v>117</v>
      </c>
      <c r="G59" s="127">
        <v>118</v>
      </c>
      <c r="H59" s="128">
        <v>113</v>
      </c>
    </row>
    <row r="60" spans="2:8" ht="45.75" customHeight="1" x14ac:dyDescent="0.15">
      <c r="B60" s="126"/>
      <c r="C60" s="1274" t="s">
        <v>597</v>
      </c>
      <c r="D60" s="1275"/>
      <c r="E60" s="1276"/>
      <c r="F60" s="127">
        <v>25</v>
      </c>
      <c r="G60" s="127">
        <v>25</v>
      </c>
      <c r="H60" s="128">
        <v>25</v>
      </c>
    </row>
    <row r="61" spans="2:8" ht="45.75" customHeight="1" x14ac:dyDescent="0.15">
      <c r="B61" s="126"/>
      <c r="C61" s="1274" t="s">
        <v>598</v>
      </c>
      <c r="D61" s="1275"/>
      <c r="E61" s="1276"/>
      <c r="F61" s="127">
        <v>4</v>
      </c>
      <c r="G61" s="127">
        <v>9</v>
      </c>
      <c r="H61" s="128">
        <v>10</v>
      </c>
    </row>
    <row r="62" spans="2:8" ht="45.75" customHeight="1" thickBot="1" x14ac:dyDescent="0.2">
      <c r="B62" s="129"/>
      <c r="C62" s="1277" t="s">
        <v>51</v>
      </c>
      <c r="D62" s="1278"/>
      <c r="E62" s="1279"/>
      <c r="F62" s="130"/>
      <c r="G62" s="130"/>
      <c r="H62" s="131"/>
    </row>
    <row r="63" spans="2:8" ht="52.5" customHeight="1" thickBot="1" x14ac:dyDescent="0.2">
      <c r="B63" s="132"/>
      <c r="C63" s="1280" t="s">
        <v>52</v>
      </c>
      <c r="D63" s="1280"/>
      <c r="E63" s="1281"/>
      <c r="F63" s="133">
        <v>2072</v>
      </c>
      <c r="G63" s="133">
        <v>2060</v>
      </c>
      <c r="H63" s="134">
        <v>2190</v>
      </c>
    </row>
    <row r="64" spans="2:8" x14ac:dyDescent="0.15"/>
  </sheetData>
  <sheetProtection algorithmName="SHA-512" hashValue="GyY7k9P7s5vXz2ZTX6WPZN6lBl+jITUBpVkPx+hTi68nzNk9e6erDyeOdADxaf33NYla73IwWRiM1YeY3phwDw==" saltValue="n+jaV8rQJ35T6l2ZIhcM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310" t="s">
        <v>606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76"/>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76"/>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76"/>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76"/>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607</v>
      </c>
    </row>
    <row r="50" spans="1:109" x14ac:dyDescent="0.15">
      <c r="B50" s="376"/>
      <c r="G50" s="1294"/>
      <c r="H50" s="1294"/>
      <c r="I50" s="1294"/>
      <c r="J50" s="1294"/>
      <c r="K50" s="386"/>
      <c r="L50" s="386"/>
      <c r="M50" s="387"/>
      <c r="N50" s="387"/>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93" t="s">
        <v>564</v>
      </c>
      <c r="BQ50" s="1293"/>
      <c r="BR50" s="1293"/>
      <c r="BS50" s="1293"/>
      <c r="BT50" s="1293"/>
      <c r="BU50" s="1293"/>
      <c r="BV50" s="1293"/>
      <c r="BW50" s="1293"/>
      <c r="BX50" s="1293" t="s">
        <v>565</v>
      </c>
      <c r="BY50" s="1293"/>
      <c r="BZ50" s="1293"/>
      <c r="CA50" s="1293"/>
      <c r="CB50" s="1293"/>
      <c r="CC50" s="1293"/>
      <c r="CD50" s="1293"/>
      <c r="CE50" s="1293"/>
      <c r="CF50" s="1293" t="s">
        <v>566</v>
      </c>
      <c r="CG50" s="1293"/>
      <c r="CH50" s="1293"/>
      <c r="CI50" s="1293"/>
      <c r="CJ50" s="1293"/>
      <c r="CK50" s="1293"/>
      <c r="CL50" s="1293"/>
      <c r="CM50" s="1293"/>
      <c r="CN50" s="1293" t="s">
        <v>567</v>
      </c>
      <c r="CO50" s="1293"/>
      <c r="CP50" s="1293"/>
      <c r="CQ50" s="1293"/>
      <c r="CR50" s="1293"/>
      <c r="CS50" s="1293"/>
      <c r="CT50" s="1293"/>
      <c r="CU50" s="1293"/>
      <c r="CV50" s="1293" t="s">
        <v>568</v>
      </c>
      <c r="CW50" s="1293"/>
      <c r="CX50" s="1293"/>
      <c r="CY50" s="1293"/>
      <c r="CZ50" s="1293"/>
      <c r="DA50" s="1293"/>
      <c r="DB50" s="1293"/>
      <c r="DC50" s="1293"/>
    </row>
    <row r="51" spans="1:109" ht="13.5" customHeight="1" x14ac:dyDescent="0.15">
      <c r="B51" s="376"/>
      <c r="G51" s="1296"/>
      <c r="H51" s="1296"/>
      <c r="I51" s="1309"/>
      <c r="J51" s="1309"/>
      <c r="K51" s="1295"/>
      <c r="L51" s="1295"/>
      <c r="M51" s="1295"/>
      <c r="N51" s="1295"/>
      <c r="AM51" s="385"/>
      <c r="AN51" s="1291" t="s">
        <v>608</v>
      </c>
      <c r="AO51" s="1291"/>
      <c r="AP51" s="1291"/>
      <c r="AQ51" s="1291"/>
      <c r="AR51" s="1291"/>
      <c r="AS51" s="1291"/>
      <c r="AT51" s="1291"/>
      <c r="AU51" s="1291"/>
      <c r="AV51" s="1291"/>
      <c r="AW51" s="1291"/>
      <c r="AX51" s="1291"/>
      <c r="AY51" s="1291"/>
      <c r="AZ51" s="1291"/>
      <c r="BA51" s="1291"/>
      <c r="BB51" s="1291" t="s">
        <v>609</v>
      </c>
      <c r="BC51" s="1291"/>
      <c r="BD51" s="1291"/>
      <c r="BE51" s="1291"/>
      <c r="BF51" s="1291"/>
      <c r="BG51" s="1291"/>
      <c r="BH51" s="1291"/>
      <c r="BI51" s="1291"/>
      <c r="BJ51" s="1291"/>
      <c r="BK51" s="1291"/>
      <c r="BL51" s="1291"/>
      <c r="BM51" s="1291"/>
      <c r="BN51" s="1291"/>
      <c r="BO51" s="1291"/>
      <c r="BP51" s="1288"/>
      <c r="BQ51" s="1288"/>
      <c r="BR51" s="1288"/>
      <c r="BS51" s="1288"/>
      <c r="BT51" s="1288"/>
      <c r="BU51" s="1288"/>
      <c r="BV51" s="1288"/>
      <c r="BW51" s="1288"/>
      <c r="BX51" s="1288"/>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x14ac:dyDescent="0.15">
      <c r="B52" s="376"/>
      <c r="G52" s="1296"/>
      <c r="H52" s="1296"/>
      <c r="I52" s="1309"/>
      <c r="J52" s="1309"/>
      <c r="K52" s="1295"/>
      <c r="L52" s="1295"/>
      <c r="M52" s="1295"/>
      <c r="N52" s="1295"/>
      <c r="AM52" s="385"/>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x14ac:dyDescent="0.15">
      <c r="A53" s="384"/>
      <c r="B53" s="376"/>
      <c r="G53" s="1296"/>
      <c r="H53" s="1296"/>
      <c r="I53" s="1294"/>
      <c r="J53" s="1294"/>
      <c r="K53" s="1295"/>
      <c r="L53" s="1295"/>
      <c r="M53" s="1295"/>
      <c r="N53" s="1295"/>
      <c r="AM53" s="385"/>
      <c r="AN53" s="1291"/>
      <c r="AO53" s="1291"/>
      <c r="AP53" s="1291"/>
      <c r="AQ53" s="1291"/>
      <c r="AR53" s="1291"/>
      <c r="AS53" s="1291"/>
      <c r="AT53" s="1291"/>
      <c r="AU53" s="1291"/>
      <c r="AV53" s="1291"/>
      <c r="AW53" s="1291"/>
      <c r="AX53" s="1291"/>
      <c r="AY53" s="1291"/>
      <c r="AZ53" s="1291"/>
      <c r="BA53" s="1291"/>
      <c r="BB53" s="1291" t="s">
        <v>610</v>
      </c>
      <c r="BC53" s="1291"/>
      <c r="BD53" s="1291"/>
      <c r="BE53" s="1291"/>
      <c r="BF53" s="1291"/>
      <c r="BG53" s="1291"/>
      <c r="BH53" s="1291"/>
      <c r="BI53" s="1291"/>
      <c r="BJ53" s="1291"/>
      <c r="BK53" s="1291"/>
      <c r="BL53" s="1291"/>
      <c r="BM53" s="1291"/>
      <c r="BN53" s="1291"/>
      <c r="BO53" s="1291"/>
      <c r="BP53" s="1288">
        <v>74.099999999999994</v>
      </c>
      <c r="BQ53" s="1288"/>
      <c r="BR53" s="1288"/>
      <c r="BS53" s="1288"/>
      <c r="BT53" s="1288"/>
      <c r="BU53" s="1288"/>
      <c r="BV53" s="1288"/>
      <c r="BW53" s="1288"/>
      <c r="BX53" s="1288">
        <v>70.8</v>
      </c>
      <c r="BY53" s="1288"/>
      <c r="BZ53" s="1288"/>
      <c r="CA53" s="1288"/>
      <c r="CB53" s="1288"/>
      <c r="CC53" s="1288"/>
      <c r="CD53" s="1288"/>
      <c r="CE53" s="1288"/>
      <c r="CF53" s="1288">
        <v>72.8</v>
      </c>
      <c r="CG53" s="1288"/>
      <c r="CH53" s="1288"/>
      <c r="CI53" s="1288"/>
      <c r="CJ53" s="1288"/>
      <c r="CK53" s="1288"/>
      <c r="CL53" s="1288"/>
      <c r="CM53" s="1288"/>
      <c r="CN53" s="1288">
        <v>77.7</v>
      </c>
      <c r="CO53" s="1288"/>
      <c r="CP53" s="1288"/>
      <c r="CQ53" s="1288"/>
      <c r="CR53" s="1288"/>
      <c r="CS53" s="1288"/>
      <c r="CT53" s="1288"/>
      <c r="CU53" s="1288"/>
      <c r="CV53" s="1288">
        <v>79.099999999999994</v>
      </c>
      <c r="CW53" s="1288"/>
      <c r="CX53" s="1288"/>
      <c r="CY53" s="1288"/>
      <c r="CZ53" s="1288"/>
      <c r="DA53" s="1288"/>
      <c r="DB53" s="1288"/>
      <c r="DC53" s="1288"/>
    </row>
    <row r="54" spans="1:109" x14ac:dyDescent="0.15">
      <c r="A54" s="384"/>
      <c r="B54" s="376"/>
      <c r="G54" s="1296"/>
      <c r="H54" s="1296"/>
      <c r="I54" s="1294"/>
      <c r="J54" s="1294"/>
      <c r="K54" s="1295"/>
      <c r="L54" s="1295"/>
      <c r="M54" s="1295"/>
      <c r="N54" s="1295"/>
      <c r="AM54" s="385"/>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x14ac:dyDescent="0.15">
      <c r="A55" s="384"/>
      <c r="B55" s="376"/>
      <c r="G55" s="1294"/>
      <c r="H55" s="1294"/>
      <c r="I55" s="1294"/>
      <c r="J55" s="1294"/>
      <c r="K55" s="1295"/>
      <c r="L55" s="1295"/>
      <c r="M55" s="1295"/>
      <c r="N55" s="1295"/>
      <c r="AN55" s="1293" t="s">
        <v>611</v>
      </c>
      <c r="AO55" s="1293"/>
      <c r="AP55" s="1293"/>
      <c r="AQ55" s="1293"/>
      <c r="AR55" s="1293"/>
      <c r="AS55" s="1293"/>
      <c r="AT55" s="1293"/>
      <c r="AU55" s="1293"/>
      <c r="AV55" s="1293"/>
      <c r="AW55" s="1293"/>
      <c r="AX55" s="1293"/>
      <c r="AY55" s="1293"/>
      <c r="AZ55" s="1293"/>
      <c r="BA55" s="1293"/>
      <c r="BB55" s="1291" t="s">
        <v>609</v>
      </c>
      <c r="BC55" s="1291"/>
      <c r="BD55" s="1291"/>
      <c r="BE55" s="1291"/>
      <c r="BF55" s="1291"/>
      <c r="BG55" s="1291"/>
      <c r="BH55" s="1291"/>
      <c r="BI55" s="1291"/>
      <c r="BJ55" s="1291"/>
      <c r="BK55" s="1291"/>
      <c r="BL55" s="1291"/>
      <c r="BM55" s="1291"/>
      <c r="BN55" s="1291"/>
      <c r="BO55" s="1291"/>
      <c r="BP55" s="1288">
        <v>23.4</v>
      </c>
      <c r="BQ55" s="1288"/>
      <c r="BR55" s="1288"/>
      <c r="BS55" s="1288"/>
      <c r="BT55" s="1288"/>
      <c r="BU55" s="1288"/>
      <c r="BV55" s="1288"/>
      <c r="BW55" s="1288"/>
      <c r="BX55" s="1288">
        <v>7.6</v>
      </c>
      <c r="BY55" s="1288"/>
      <c r="BZ55" s="1288"/>
      <c r="CA55" s="1288"/>
      <c r="CB55" s="1288"/>
      <c r="CC55" s="1288"/>
      <c r="CD55" s="1288"/>
      <c r="CE55" s="1288"/>
      <c r="CF55" s="1288">
        <v>3</v>
      </c>
      <c r="CG55" s="1288"/>
      <c r="CH55" s="1288"/>
      <c r="CI55" s="1288"/>
      <c r="CJ55" s="1288"/>
      <c r="CK55" s="1288"/>
      <c r="CL55" s="1288"/>
      <c r="CM55" s="1288"/>
      <c r="CN55" s="1288">
        <v>0</v>
      </c>
      <c r="CO55" s="1288"/>
      <c r="CP55" s="1288"/>
      <c r="CQ55" s="1288"/>
      <c r="CR55" s="1288"/>
      <c r="CS55" s="1288"/>
      <c r="CT55" s="1288"/>
      <c r="CU55" s="1288"/>
      <c r="CV55" s="1288">
        <v>0</v>
      </c>
      <c r="CW55" s="1288"/>
      <c r="CX55" s="1288"/>
      <c r="CY55" s="1288"/>
      <c r="CZ55" s="1288"/>
      <c r="DA55" s="1288"/>
      <c r="DB55" s="1288"/>
      <c r="DC55" s="1288"/>
    </row>
    <row r="56" spans="1:109" x14ac:dyDescent="0.15">
      <c r="A56" s="384"/>
      <c r="B56" s="376"/>
      <c r="G56" s="1294"/>
      <c r="H56" s="1294"/>
      <c r="I56" s="1294"/>
      <c r="J56" s="1294"/>
      <c r="K56" s="1295"/>
      <c r="L56" s="1295"/>
      <c r="M56" s="1295"/>
      <c r="N56" s="1295"/>
      <c r="AN56" s="1293"/>
      <c r="AO56" s="1293"/>
      <c r="AP56" s="1293"/>
      <c r="AQ56" s="1293"/>
      <c r="AR56" s="1293"/>
      <c r="AS56" s="1293"/>
      <c r="AT56" s="1293"/>
      <c r="AU56" s="1293"/>
      <c r="AV56" s="1293"/>
      <c r="AW56" s="1293"/>
      <c r="AX56" s="1293"/>
      <c r="AY56" s="1293"/>
      <c r="AZ56" s="1293"/>
      <c r="BA56" s="1293"/>
      <c r="BB56" s="1291"/>
      <c r="BC56" s="1291"/>
      <c r="BD56" s="1291"/>
      <c r="BE56" s="1291"/>
      <c r="BF56" s="1291"/>
      <c r="BG56" s="1291"/>
      <c r="BH56" s="1291"/>
      <c r="BI56" s="1291"/>
      <c r="BJ56" s="1291"/>
      <c r="BK56" s="1291"/>
      <c r="BL56" s="1291"/>
      <c r="BM56" s="1291"/>
      <c r="BN56" s="1291"/>
      <c r="BO56" s="1291"/>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4" customFormat="1" x14ac:dyDescent="0.15">
      <c r="B57" s="388"/>
      <c r="G57" s="1294"/>
      <c r="H57" s="1294"/>
      <c r="I57" s="1289"/>
      <c r="J57" s="1289"/>
      <c r="K57" s="1295"/>
      <c r="L57" s="1295"/>
      <c r="M57" s="1295"/>
      <c r="N57" s="1295"/>
      <c r="AM57" s="370"/>
      <c r="AN57" s="1293"/>
      <c r="AO57" s="1293"/>
      <c r="AP57" s="1293"/>
      <c r="AQ57" s="1293"/>
      <c r="AR57" s="1293"/>
      <c r="AS57" s="1293"/>
      <c r="AT57" s="1293"/>
      <c r="AU57" s="1293"/>
      <c r="AV57" s="1293"/>
      <c r="AW57" s="1293"/>
      <c r="AX57" s="1293"/>
      <c r="AY57" s="1293"/>
      <c r="AZ57" s="1293"/>
      <c r="BA57" s="1293"/>
      <c r="BB57" s="1291" t="s">
        <v>610</v>
      </c>
      <c r="BC57" s="1291"/>
      <c r="BD57" s="1291"/>
      <c r="BE57" s="1291"/>
      <c r="BF57" s="1291"/>
      <c r="BG57" s="1291"/>
      <c r="BH57" s="1291"/>
      <c r="BI57" s="1291"/>
      <c r="BJ57" s="1291"/>
      <c r="BK57" s="1291"/>
      <c r="BL57" s="1291"/>
      <c r="BM57" s="1291"/>
      <c r="BN57" s="1291"/>
      <c r="BO57" s="1291"/>
      <c r="BP57" s="1288">
        <v>59.2</v>
      </c>
      <c r="BQ57" s="1288"/>
      <c r="BR57" s="1288"/>
      <c r="BS57" s="1288"/>
      <c r="BT57" s="1288"/>
      <c r="BU57" s="1288"/>
      <c r="BV57" s="1288"/>
      <c r="BW57" s="1288"/>
      <c r="BX57" s="1288">
        <v>63.4</v>
      </c>
      <c r="BY57" s="1288"/>
      <c r="BZ57" s="1288"/>
      <c r="CA57" s="1288"/>
      <c r="CB57" s="1288"/>
      <c r="CC57" s="1288"/>
      <c r="CD57" s="1288"/>
      <c r="CE57" s="1288"/>
      <c r="CF57" s="1288">
        <v>63.3</v>
      </c>
      <c r="CG57" s="1288"/>
      <c r="CH57" s="1288"/>
      <c r="CI57" s="1288"/>
      <c r="CJ57" s="1288"/>
      <c r="CK57" s="1288"/>
      <c r="CL57" s="1288"/>
      <c r="CM57" s="1288"/>
      <c r="CN57" s="1288">
        <v>61.5</v>
      </c>
      <c r="CO57" s="1288"/>
      <c r="CP57" s="1288"/>
      <c r="CQ57" s="1288"/>
      <c r="CR57" s="1288"/>
      <c r="CS57" s="1288"/>
      <c r="CT57" s="1288"/>
      <c r="CU57" s="1288"/>
      <c r="CV57" s="1288">
        <v>61</v>
      </c>
      <c r="CW57" s="1288"/>
      <c r="CX57" s="1288"/>
      <c r="CY57" s="1288"/>
      <c r="CZ57" s="1288"/>
      <c r="DA57" s="1288"/>
      <c r="DB57" s="1288"/>
      <c r="DC57" s="1288"/>
      <c r="DD57" s="389"/>
      <c r="DE57" s="388"/>
    </row>
    <row r="58" spans="1:109" s="384" customFormat="1" x14ac:dyDescent="0.15">
      <c r="A58" s="370"/>
      <c r="B58" s="388"/>
      <c r="G58" s="1294"/>
      <c r="H58" s="1294"/>
      <c r="I58" s="1289"/>
      <c r="J58" s="1289"/>
      <c r="K58" s="1295"/>
      <c r="L58" s="1295"/>
      <c r="M58" s="1295"/>
      <c r="N58" s="1295"/>
      <c r="AM58" s="370"/>
      <c r="AN58" s="1293"/>
      <c r="AO58" s="1293"/>
      <c r="AP58" s="1293"/>
      <c r="AQ58" s="1293"/>
      <c r="AR58" s="1293"/>
      <c r="AS58" s="1293"/>
      <c r="AT58" s="1293"/>
      <c r="AU58" s="1293"/>
      <c r="AV58" s="1293"/>
      <c r="AW58" s="1293"/>
      <c r="AX58" s="1293"/>
      <c r="AY58" s="1293"/>
      <c r="AZ58" s="1293"/>
      <c r="BA58" s="1293"/>
      <c r="BB58" s="1291"/>
      <c r="BC58" s="1291"/>
      <c r="BD58" s="1291"/>
      <c r="BE58" s="1291"/>
      <c r="BF58" s="1291"/>
      <c r="BG58" s="1291"/>
      <c r="BH58" s="1291"/>
      <c r="BI58" s="1291"/>
      <c r="BJ58" s="1291"/>
      <c r="BK58" s="1291"/>
      <c r="BL58" s="1291"/>
      <c r="BM58" s="1291"/>
      <c r="BN58" s="1291"/>
      <c r="BO58" s="1291"/>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612</v>
      </c>
    </row>
    <row r="64" spans="1:109" x14ac:dyDescent="0.15">
      <c r="B64" s="376"/>
      <c r="G64" s="383"/>
      <c r="I64" s="396"/>
      <c r="J64" s="396"/>
      <c r="K64" s="396"/>
      <c r="L64" s="396"/>
      <c r="M64" s="396"/>
      <c r="N64" s="397"/>
      <c r="AM64" s="383"/>
      <c r="AN64" s="383" t="s">
        <v>605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300" t="s">
        <v>613</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x14ac:dyDescent="0.15">
      <c r="B66" s="376"/>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x14ac:dyDescent="0.15">
      <c r="B67" s="376"/>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x14ac:dyDescent="0.15">
      <c r="B68" s="376"/>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x14ac:dyDescent="0.15">
      <c r="B69" s="376"/>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607</v>
      </c>
    </row>
    <row r="72" spans="2:107" x14ac:dyDescent="0.15">
      <c r="B72" s="376"/>
      <c r="G72" s="1294"/>
      <c r="H72" s="1294"/>
      <c r="I72" s="1294"/>
      <c r="J72" s="1294"/>
      <c r="K72" s="386"/>
      <c r="L72" s="386"/>
      <c r="M72" s="387"/>
      <c r="N72" s="387"/>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93" t="s">
        <v>564</v>
      </c>
      <c r="BQ72" s="1293"/>
      <c r="BR72" s="1293"/>
      <c r="BS72" s="1293"/>
      <c r="BT72" s="1293"/>
      <c r="BU72" s="1293"/>
      <c r="BV72" s="1293"/>
      <c r="BW72" s="1293"/>
      <c r="BX72" s="1293" t="s">
        <v>565</v>
      </c>
      <c r="BY72" s="1293"/>
      <c r="BZ72" s="1293"/>
      <c r="CA72" s="1293"/>
      <c r="CB72" s="1293"/>
      <c r="CC72" s="1293"/>
      <c r="CD72" s="1293"/>
      <c r="CE72" s="1293"/>
      <c r="CF72" s="1293" t="s">
        <v>566</v>
      </c>
      <c r="CG72" s="1293"/>
      <c r="CH72" s="1293"/>
      <c r="CI72" s="1293"/>
      <c r="CJ72" s="1293"/>
      <c r="CK72" s="1293"/>
      <c r="CL72" s="1293"/>
      <c r="CM72" s="1293"/>
      <c r="CN72" s="1293" t="s">
        <v>567</v>
      </c>
      <c r="CO72" s="1293"/>
      <c r="CP72" s="1293"/>
      <c r="CQ72" s="1293"/>
      <c r="CR72" s="1293"/>
      <c r="CS72" s="1293"/>
      <c r="CT72" s="1293"/>
      <c r="CU72" s="1293"/>
      <c r="CV72" s="1293" t="s">
        <v>568</v>
      </c>
      <c r="CW72" s="1293"/>
      <c r="CX72" s="1293"/>
      <c r="CY72" s="1293"/>
      <c r="CZ72" s="1293"/>
      <c r="DA72" s="1293"/>
      <c r="DB72" s="1293"/>
      <c r="DC72" s="1293"/>
    </row>
    <row r="73" spans="2:107" x14ac:dyDescent="0.15">
      <c r="B73" s="376"/>
      <c r="G73" s="1296"/>
      <c r="H73" s="1296"/>
      <c r="I73" s="1296"/>
      <c r="J73" s="1296"/>
      <c r="K73" s="1292"/>
      <c r="L73" s="1292"/>
      <c r="M73" s="1292"/>
      <c r="N73" s="1292"/>
      <c r="AM73" s="385"/>
      <c r="AN73" s="1291" t="s">
        <v>608</v>
      </c>
      <c r="AO73" s="1291"/>
      <c r="AP73" s="1291"/>
      <c r="AQ73" s="1291"/>
      <c r="AR73" s="1291"/>
      <c r="AS73" s="1291"/>
      <c r="AT73" s="1291"/>
      <c r="AU73" s="1291"/>
      <c r="AV73" s="1291"/>
      <c r="AW73" s="1291"/>
      <c r="AX73" s="1291"/>
      <c r="AY73" s="1291"/>
      <c r="AZ73" s="1291"/>
      <c r="BA73" s="1291"/>
      <c r="BB73" s="1291" t="s">
        <v>609</v>
      </c>
      <c r="BC73" s="1291"/>
      <c r="BD73" s="1291"/>
      <c r="BE73" s="1291"/>
      <c r="BF73" s="1291"/>
      <c r="BG73" s="1291"/>
      <c r="BH73" s="1291"/>
      <c r="BI73" s="1291"/>
      <c r="BJ73" s="1291"/>
      <c r="BK73" s="1291"/>
      <c r="BL73" s="1291"/>
      <c r="BM73" s="1291"/>
      <c r="BN73" s="1291"/>
      <c r="BO73" s="1291"/>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x14ac:dyDescent="0.15">
      <c r="B74" s="376"/>
      <c r="G74" s="1296"/>
      <c r="H74" s="1296"/>
      <c r="I74" s="1296"/>
      <c r="J74" s="1296"/>
      <c r="K74" s="1292"/>
      <c r="L74" s="1292"/>
      <c r="M74" s="1292"/>
      <c r="N74" s="1292"/>
      <c r="AM74" s="385"/>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x14ac:dyDescent="0.15">
      <c r="B75" s="376"/>
      <c r="G75" s="1296"/>
      <c r="H75" s="1296"/>
      <c r="I75" s="1294"/>
      <c r="J75" s="1294"/>
      <c r="K75" s="1295"/>
      <c r="L75" s="1295"/>
      <c r="M75" s="1295"/>
      <c r="N75" s="1295"/>
      <c r="AM75" s="385"/>
      <c r="AN75" s="1291"/>
      <c r="AO75" s="1291"/>
      <c r="AP75" s="1291"/>
      <c r="AQ75" s="1291"/>
      <c r="AR75" s="1291"/>
      <c r="AS75" s="1291"/>
      <c r="AT75" s="1291"/>
      <c r="AU75" s="1291"/>
      <c r="AV75" s="1291"/>
      <c r="AW75" s="1291"/>
      <c r="AX75" s="1291"/>
      <c r="AY75" s="1291"/>
      <c r="AZ75" s="1291"/>
      <c r="BA75" s="1291"/>
      <c r="BB75" s="1291" t="s">
        <v>614</v>
      </c>
      <c r="BC75" s="1291"/>
      <c r="BD75" s="1291"/>
      <c r="BE75" s="1291"/>
      <c r="BF75" s="1291"/>
      <c r="BG75" s="1291"/>
      <c r="BH75" s="1291"/>
      <c r="BI75" s="1291"/>
      <c r="BJ75" s="1291"/>
      <c r="BK75" s="1291"/>
      <c r="BL75" s="1291"/>
      <c r="BM75" s="1291"/>
      <c r="BN75" s="1291"/>
      <c r="BO75" s="1291"/>
      <c r="BP75" s="1288">
        <v>9.4</v>
      </c>
      <c r="BQ75" s="1288"/>
      <c r="BR75" s="1288"/>
      <c r="BS75" s="1288"/>
      <c r="BT75" s="1288"/>
      <c r="BU75" s="1288"/>
      <c r="BV75" s="1288"/>
      <c r="BW75" s="1288"/>
      <c r="BX75" s="1288">
        <v>8.5</v>
      </c>
      <c r="BY75" s="1288"/>
      <c r="BZ75" s="1288"/>
      <c r="CA75" s="1288"/>
      <c r="CB75" s="1288"/>
      <c r="CC75" s="1288"/>
      <c r="CD75" s="1288"/>
      <c r="CE75" s="1288"/>
      <c r="CF75" s="1288">
        <v>7.8</v>
      </c>
      <c r="CG75" s="1288"/>
      <c r="CH75" s="1288"/>
      <c r="CI75" s="1288"/>
      <c r="CJ75" s="1288"/>
      <c r="CK75" s="1288"/>
      <c r="CL75" s="1288"/>
      <c r="CM75" s="1288"/>
      <c r="CN75" s="1288">
        <v>7.5</v>
      </c>
      <c r="CO75" s="1288"/>
      <c r="CP75" s="1288"/>
      <c r="CQ75" s="1288"/>
      <c r="CR75" s="1288"/>
      <c r="CS75" s="1288"/>
      <c r="CT75" s="1288"/>
      <c r="CU75" s="1288"/>
      <c r="CV75" s="1288">
        <v>8.1</v>
      </c>
      <c r="CW75" s="1288"/>
      <c r="CX75" s="1288"/>
      <c r="CY75" s="1288"/>
      <c r="CZ75" s="1288"/>
      <c r="DA75" s="1288"/>
      <c r="DB75" s="1288"/>
      <c r="DC75" s="1288"/>
    </row>
    <row r="76" spans="2:107" x14ac:dyDescent="0.15">
      <c r="B76" s="376"/>
      <c r="G76" s="1296"/>
      <c r="H76" s="1296"/>
      <c r="I76" s="1294"/>
      <c r="J76" s="1294"/>
      <c r="K76" s="1295"/>
      <c r="L76" s="1295"/>
      <c r="M76" s="1295"/>
      <c r="N76" s="1295"/>
      <c r="AM76" s="385"/>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x14ac:dyDescent="0.15">
      <c r="B77" s="376"/>
      <c r="G77" s="1294"/>
      <c r="H77" s="1294"/>
      <c r="I77" s="1294"/>
      <c r="J77" s="1294"/>
      <c r="K77" s="1292"/>
      <c r="L77" s="1292"/>
      <c r="M77" s="1292"/>
      <c r="N77" s="1292"/>
      <c r="AN77" s="1293" t="s">
        <v>611</v>
      </c>
      <c r="AO77" s="1293"/>
      <c r="AP77" s="1293"/>
      <c r="AQ77" s="1293"/>
      <c r="AR77" s="1293"/>
      <c r="AS77" s="1293"/>
      <c r="AT77" s="1293"/>
      <c r="AU77" s="1293"/>
      <c r="AV77" s="1293"/>
      <c r="AW77" s="1293"/>
      <c r="AX77" s="1293"/>
      <c r="AY77" s="1293"/>
      <c r="AZ77" s="1293"/>
      <c r="BA77" s="1293"/>
      <c r="BB77" s="1291" t="s">
        <v>609</v>
      </c>
      <c r="BC77" s="1291"/>
      <c r="BD77" s="1291"/>
      <c r="BE77" s="1291"/>
      <c r="BF77" s="1291"/>
      <c r="BG77" s="1291"/>
      <c r="BH77" s="1291"/>
      <c r="BI77" s="1291"/>
      <c r="BJ77" s="1291"/>
      <c r="BK77" s="1291"/>
      <c r="BL77" s="1291"/>
      <c r="BM77" s="1291"/>
      <c r="BN77" s="1291"/>
      <c r="BO77" s="1291"/>
      <c r="BP77" s="1288">
        <v>23.4</v>
      </c>
      <c r="BQ77" s="1288"/>
      <c r="BR77" s="1288"/>
      <c r="BS77" s="1288"/>
      <c r="BT77" s="1288"/>
      <c r="BU77" s="1288"/>
      <c r="BV77" s="1288"/>
      <c r="BW77" s="1288"/>
      <c r="BX77" s="1288">
        <v>7.6</v>
      </c>
      <c r="BY77" s="1288"/>
      <c r="BZ77" s="1288"/>
      <c r="CA77" s="1288"/>
      <c r="CB77" s="1288"/>
      <c r="CC77" s="1288"/>
      <c r="CD77" s="1288"/>
      <c r="CE77" s="1288"/>
      <c r="CF77" s="1288">
        <v>3</v>
      </c>
      <c r="CG77" s="1288"/>
      <c r="CH77" s="1288"/>
      <c r="CI77" s="1288"/>
      <c r="CJ77" s="1288"/>
      <c r="CK77" s="1288"/>
      <c r="CL77" s="1288"/>
      <c r="CM77" s="1288"/>
      <c r="CN77" s="1288">
        <v>0</v>
      </c>
      <c r="CO77" s="1288"/>
      <c r="CP77" s="1288"/>
      <c r="CQ77" s="1288"/>
      <c r="CR77" s="1288"/>
      <c r="CS77" s="1288"/>
      <c r="CT77" s="1288"/>
      <c r="CU77" s="1288"/>
      <c r="CV77" s="1288">
        <v>0</v>
      </c>
      <c r="CW77" s="1288"/>
      <c r="CX77" s="1288"/>
      <c r="CY77" s="1288"/>
      <c r="CZ77" s="1288"/>
      <c r="DA77" s="1288"/>
      <c r="DB77" s="1288"/>
      <c r="DC77" s="1288"/>
    </row>
    <row r="78" spans="2:107" x14ac:dyDescent="0.15">
      <c r="B78" s="376"/>
      <c r="G78" s="1294"/>
      <c r="H78" s="1294"/>
      <c r="I78" s="1294"/>
      <c r="J78" s="1294"/>
      <c r="K78" s="1292"/>
      <c r="L78" s="1292"/>
      <c r="M78" s="1292"/>
      <c r="N78" s="1292"/>
      <c r="AN78" s="1293"/>
      <c r="AO78" s="1293"/>
      <c r="AP78" s="1293"/>
      <c r="AQ78" s="1293"/>
      <c r="AR78" s="1293"/>
      <c r="AS78" s="1293"/>
      <c r="AT78" s="1293"/>
      <c r="AU78" s="1293"/>
      <c r="AV78" s="1293"/>
      <c r="AW78" s="1293"/>
      <c r="AX78" s="1293"/>
      <c r="AY78" s="1293"/>
      <c r="AZ78" s="1293"/>
      <c r="BA78" s="1293"/>
      <c r="BB78" s="1291"/>
      <c r="BC78" s="1291"/>
      <c r="BD78" s="1291"/>
      <c r="BE78" s="1291"/>
      <c r="BF78" s="1291"/>
      <c r="BG78" s="1291"/>
      <c r="BH78" s="1291"/>
      <c r="BI78" s="1291"/>
      <c r="BJ78" s="1291"/>
      <c r="BK78" s="1291"/>
      <c r="BL78" s="1291"/>
      <c r="BM78" s="1291"/>
      <c r="BN78" s="1291"/>
      <c r="BO78" s="1291"/>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x14ac:dyDescent="0.15">
      <c r="B79" s="376"/>
      <c r="G79" s="1294"/>
      <c r="H79" s="1294"/>
      <c r="I79" s="1289"/>
      <c r="J79" s="1289"/>
      <c r="K79" s="1290"/>
      <c r="L79" s="1290"/>
      <c r="M79" s="1290"/>
      <c r="N79" s="1290"/>
      <c r="AN79" s="1293"/>
      <c r="AO79" s="1293"/>
      <c r="AP79" s="1293"/>
      <c r="AQ79" s="1293"/>
      <c r="AR79" s="1293"/>
      <c r="AS79" s="1293"/>
      <c r="AT79" s="1293"/>
      <c r="AU79" s="1293"/>
      <c r="AV79" s="1293"/>
      <c r="AW79" s="1293"/>
      <c r="AX79" s="1293"/>
      <c r="AY79" s="1293"/>
      <c r="AZ79" s="1293"/>
      <c r="BA79" s="1293"/>
      <c r="BB79" s="1291" t="s">
        <v>614</v>
      </c>
      <c r="BC79" s="1291"/>
      <c r="BD79" s="1291"/>
      <c r="BE79" s="1291"/>
      <c r="BF79" s="1291"/>
      <c r="BG79" s="1291"/>
      <c r="BH79" s="1291"/>
      <c r="BI79" s="1291"/>
      <c r="BJ79" s="1291"/>
      <c r="BK79" s="1291"/>
      <c r="BL79" s="1291"/>
      <c r="BM79" s="1291"/>
      <c r="BN79" s="1291"/>
      <c r="BO79" s="1291"/>
      <c r="BP79" s="1288">
        <v>8.5</v>
      </c>
      <c r="BQ79" s="1288"/>
      <c r="BR79" s="1288"/>
      <c r="BS79" s="1288"/>
      <c r="BT79" s="1288"/>
      <c r="BU79" s="1288"/>
      <c r="BV79" s="1288"/>
      <c r="BW79" s="1288"/>
      <c r="BX79" s="1288">
        <v>8.6</v>
      </c>
      <c r="BY79" s="1288"/>
      <c r="BZ79" s="1288"/>
      <c r="CA79" s="1288"/>
      <c r="CB79" s="1288"/>
      <c r="CC79" s="1288"/>
      <c r="CD79" s="1288"/>
      <c r="CE79" s="1288"/>
      <c r="CF79" s="1288">
        <v>8.8000000000000007</v>
      </c>
      <c r="CG79" s="1288"/>
      <c r="CH79" s="1288"/>
      <c r="CI79" s="1288"/>
      <c r="CJ79" s="1288"/>
      <c r="CK79" s="1288"/>
      <c r="CL79" s="1288"/>
      <c r="CM79" s="1288"/>
      <c r="CN79" s="1288">
        <v>8</v>
      </c>
      <c r="CO79" s="1288"/>
      <c r="CP79" s="1288"/>
      <c r="CQ79" s="1288"/>
      <c r="CR79" s="1288"/>
      <c r="CS79" s="1288"/>
      <c r="CT79" s="1288"/>
      <c r="CU79" s="1288"/>
      <c r="CV79" s="1288">
        <v>6.6</v>
      </c>
      <c r="CW79" s="1288"/>
      <c r="CX79" s="1288"/>
      <c r="CY79" s="1288"/>
      <c r="CZ79" s="1288"/>
      <c r="DA79" s="1288"/>
      <c r="DB79" s="1288"/>
      <c r="DC79" s="1288"/>
    </row>
    <row r="80" spans="2:107" x14ac:dyDescent="0.15">
      <c r="B80" s="376"/>
      <c r="G80" s="1294"/>
      <c r="H80" s="1294"/>
      <c r="I80" s="1289"/>
      <c r="J80" s="1289"/>
      <c r="K80" s="1290"/>
      <c r="L80" s="1290"/>
      <c r="M80" s="1290"/>
      <c r="N80" s="1290"/>
      <c r="AN80" s="1293"/>
      <c r="AO80" s="1293"/>
      <c r="AP80" s="1293"/>
      <c r="AQ80" s="1293"/>
      <c r="AR80" s="1293"/>
      <c r="AS80" s="1293"/>
      <c r="AT80" s="1293"/>
      <c r="AU80" s="1293"/>
      <c r="AV80" s="1293"/>
      <c r="AW80" s="1293"/>
      <c r="AX80" s="1293"/>
      <c r="AY80" s="1293"/>
      <c r="AZ80" s="1293"/>
      <c r="BA80" s="1293"/>
      <c r="BB80" s="1291"/>
      <c r="BC80" s="1291"/>
      <c r="BD80" s="1291"/>
      <c r="BE80" s="1291"/>
      <c r="BF80" s="1291"/>
      <c r="BG80" s="1291"/>
      <c r="BH80" s="1291"/>
      <c r="BI80" s="1291"/>
      <c r="BJ80" s="1291"/>
      <c r="BK80" s="1291"/>
      <c r="BL80" s="1291"/>
      <c r="BM80" s="1291"/>
      <c r="BN80" s="1291"/>
      <c r="BO80" s="1291"/>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eMfMNZ9BELexr+vN5Qtwz7EAmuRvaivQgnSVpfBQNp1kE7wz3abL4MkUmeeJausdZFbZQC/cLSDdg0BpYrjbpQ==" saltValue="dSCt0sHRpvk2KmJccbqR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1"/>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lmL16mqIsrUzCud6pCIYRV3JX2inbCJDCWNJR7Jg+TZFAiYt1sxo1ieBtbPXslDxtc+QKF56o8DqnG25KrJ1pQ==" saltValue="n2x+jkHMMOD0d966bP3f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xKPF1SFbr9yyG87IOPH1avO0+JYewpHGmcoOYc+gsw1rAQZadu5PACklgw44nT4wezKsuEkoXQ5rkGNsBM3Diw==" saltValue="M8BYcVDmcTj4Q7j9DuCj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561</v>
      </c>
      <c r="G2" s="148"/>
      <c r="H2" s="149"/>
    </row>
    <row r="3" spans="1:8" x14ac:dyDescent="0.15">
      <c r="A3" s="145" t="s">
        <v>554</v>
      </c>
      <c r="B3" s="150"/>
      <c r="C3" s="151"/>
      <c r="D3" s="152">
        <v>28006</v>
      </c>
      <c r="E3" s="153"/>
      <c r="F3" s="154">
        <v>116162</v>
      </c>
      <c r="G3" s="155"/>
      <c r="H3" s="156"/>
    </row>
    <row r="4" spans="1:8" x14ac:dyDescent="0.15">
      <c r="A4" s="157"/>
      <c r="B4" s="158"/>
      <c r="C4" s="159"/>
      <c r="D4" s="160">
        <v>24486</v>
      </c>
      <c r="E4" s="161"/>
      <c r="F4" s="162">
        <v>61562</v>
      </c>
      <c r="G4" s="163"/>
      <c r="H4" s="164"/>
    </row>
    <row r="5" spans="1:8" x14ac:dyDescent="0.15">
      <c r="A5" s="145" t="s">
        <v>556</v>
      </c>
      <c r="B5" s="150"/>
      <c r="C5" s="151"/>
      <c r="D5" s="152">
        <v>78619</v>
      </c>
      <c r="E5" s="153"/>
      <c r="F5" s="154">
        <v>121449</v>
      </c>
      <c r="G5" s="155"/>
      <c r="H5" s="156"/>
    </row>
    <row r="6" spans="1:8" x14ac:dyDescent="0.15">
      <c r="A6" s="157"/>
      <c r="B6" s="158"/>
      <c r="C6" s="159"/>
      <c r="D6" s="160">
        <v>76206</v>
      </c>
      <c r="E6" s="161"/>
      <c r="F6" s="162">
        <v>62922</v>
      </c>
      <c r="G6" s="163"/>
      <c r="H6" s="164"/>
    </row>
    <row r="7" spans="1:8" x14ac:dyDescent="0.15">
      <c r="A7" s="145" t="s">
        <v>557</v>
      </c>
      <c r="B7" s="150"/>
      <c r="C7" s="151"/>
      <c r="D7" s="152">
        <v>95158</v>
      </c>
      <c r="E7" s="153"/>
      <c r="F7" s="154">
        <v>145139</v>
      </c>
      <c r="G7" s="155"/>
      <c r="H7" s="156"/>
    </row>
    <row r="8" spans="1:8" x14ac:dyDescent="0.15">
      <c r="A8" s="157"/>
      <c r="B8" s="158"/>
      <c r="C8" s="159"/>
      <c r="D8" s="160">
        <v>91871</v>
      </c>
      <c r="E8" s="161"/>
      <c r="F8" s="162">
        <v>83762</v>
      </c>
      <c r="G8" s="163"/>
      <c r="H8" s="164"/>
    </row>
    <row r="9" spans="1:8" x14ac:dyDescent="0.15">
      <c r="A9" s="145" t="s">
        <v>558</v>
      </c>
      <c r="B9" s="150"/>
      <c r="C9" s="151"/>
      <c r="D9" s="152">
        <v>32665</v>
      </c>
      <c r="E9" s="153"/>
      <c r="F9" s="154">
        <v>332350</v>
      </c>
      <c r="G9" s="155"/>
      <c r="H9" s="156"/>
    </row>
    <row r="10" spans="1:8" x14ac:dyDescent="0.15">
      <c r="A10" s="157"/>
      <c r="B10" s="158"/>
      <c r="C10" s="159"/>
      <c r="D10" s="160">
        <v>31861</v>
      </c>
      <c r="E10" s="161"/>
      <c r="F10" s="162">
        <v>200453</v>
      </c>
      <c r="G10" s="163"/>
      <c r="H10" s="164"/>
    </row>
    <row r="11" spans="1:8" x14ac:dyDescent="0.15">
      <c r="A11" s="145" t="s">
        <v>559</v>
      </c>
      <c r="B11" s="150"/>
      <c r="C11" s="151"/>
      <c r="D11" s="152">
        <v>39948</v>
      </c>
      <c r="E11" s="153"/>
      <c r="F11" s="154">
        <v>362690</v>
      </c>
      <c r="G11" s="155"/>
      <c r="H11" s="156"/>
    </row>
    <row r="12" spans="1:8" x14ac:dyDescent="0.15">
      <c r="A12" s="157"/>
      <c r="B12" s="158"/>
      <c r="C12" s="165"/>
      <c r="D12" s="160">
        <v>37345</v>
      </c>
      <c r="E12" s="161"/>
      <c r="F12" s="162">
        <v>172580</v>
      </c>
      <c r="G12" s="163"/>
      <c r="H12" s="164"/>
    </row>
    <row r="13" spans="1:8" x14ac:dyDescent="0.15">
      <c r="A13" s="145"/>
      <c r="B13" s="150"/>
      <c r="C13" s="166"/>
      <c r="D13" s="167">
        <v>54879</v>
      </c>
      <c r="E13" s="168"/>
      <c r="F13" s="169">
        <v>215558</v>
      </c>
      <c r="G13" s="170"/>
      <c r="H13" s="156"/>
    </row>
    <row r="14" spans="1:8" x14ac:dyDescent="0.15">
      <c r="A14" s="157"/>
      <c r="B14" s="158"/>
      <c r="C14" s="159"/>
      <c r="D14" s="160">
        <v>52354</v>
      </c>
      <c r="E14" s="161"/>
      <c r="F14" s="162">
        <v>116256</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6.12</v>
      </c>
      <c r="C19" s="171">
        <f>ROUND(VALUE(SUBSTITUTE(実質収支比率等に係る経年分析!G$48,"▲","-")),2)</f>
        <v>4.43</v>
      </c>
      <c r="D19" s="171">
        <f>ROUND(VALUE(SUBSTITUTE(実質収支比率等に係る経年分析!H$48,"▲","-")),2)</f>
        <v>1.02</v>
      </c>
      <c r="E19" s="171">
        <f>ROUND(VALUE(SUBSTITUTE(実質収支比率等に係る経年分析!I$48,"▲","-")),2)</f>
        <v>1.08</v>
      </c>
      <c r="F19" s="171">
        <f>ROUND(VALUE(SUBSTITUTE(実質収支比率等に係る経年分析!J$48,"▲","-")),2)</f>
        <v>4.6900000000000004</v>
      </c>
    </row>
    <row r="20" spans="1:11" x14ac:dyDescent="0.15">
      <c r="A20" s="171" t="s">
        <v>56</v>
      </c>
      <c r="B20" s="171">
        <f>ROUND(VALUE(SUBSTITUTE(実質収支比率等に係る経年分析!F$47,"▲","-")),2)</f>
        <v>66.209999999999994</v>
      </c>
      <c r="C20" s="171">
        <f>ROUND(VALUE(SUBSTITUTE(実質収支比率等に係る経年分析!G$47,"▲","-")),2)</f>
        <v>52.23</v>
      </c>
      <c r="D20" s="171">
        <f>ROUND(VALUE(SUBSTITUTE(実質収支比率等に係る経年分析!H$47,"▲","-")),2)</f>
        <v>45.26</v>
      </c>
      <c r="E20" s="171">
        <f>ROUND(VALUE(SUBSTITUTE(実質収支比率等に係る経年分析!I$47,"▲","-")),2)</f>
        <v>43.29</v>
      </c>
      <c r="F20" s="171">
        <f>ROUND(VALUE(SUBSTITUTE(実質収支比率等に係る経年分析!J$47,"▲","-")),2)</f>
        <v>46.54</v>
      </c>
    </row>
    <row r="21" spans="1:11" x14ac:dyDescent="0.15">
      <c r="A21" s="171" t="s">
        <v>57</v>
      </c>
      <c r="B21" s="171">
        <f>IF(ISNUMBER(VALUE(SUBSTITUTE(実質収支比率等に係る経年分析!F$49,"▲","-"))),ROUND(VALUE(SUBSTITUTE(実質収支比率等に係る経年分析!F$49,"▲","-")),2),NA())</f>
        <v>-25.74</v>
      </c>
      <c r="C21" s="171">
        <f>IF(ISNUMBER(VALUE(SUBSTITUTE(実質収支比率等に係る経年分析!G$49,"▲","-"))),ROUND(VALUE(SUBSTITUTE(実質収支比率等に係る経年分析!G$49,"▲","-")),2),NA())</f>
        <v>-15.93</v>
      </c>
      <c r="D21" s="171">
        <f>IF(ISNUMBER(VALUE(SUBSTITUTE(実質収支比率等に係る経年分析!H$49,"▲","-"))),ROUND(VALUE(SUBSTITUTE(実質収支比率等に係る経年分析!H$49,"▲","-")),2),NA())</f>
        <v>-10.26</v>
      </c>
      <c r="E21" s="171">
        <f>IF(ISNUMBER(VALUE(SUBSTITUTE(実質収支比率等に係る経年分析!I$49,"▲","-"))),ROUND(VALUE(SUBSTITUTE(実質収支比率等に係る経年分析!I$49,"▲","-")),2),NA())</f>
        <v>0.67</v>
      </c>
      <c r="F21" s="171">
        <f>IF(ISNUMBER(VALUE(SUBSTITUTE(実質収支比率等に係る経年分析!J$49,"▲","-"))),ROUND(VALUE(SUBSTITUTE(実質収支比率等に係る経年分析!J$49,"▲","-")),2),NA())</f>
        <v>10.49</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金剛山観光事業特別会計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国民健康保険特別会計（施設勘定）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国民健康保険特別会計（事業勘定）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2.0499999999999998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0.23</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0.56000000000000005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4.6900000000000004</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234</v>
      </c>
      <c r="E42" s="173"/>
      <c r="F42" s="173"/>
      <c r="G42" s="173">
        <f>'実質公債費比率（分子）の構造'!L$52</f>
        <v>245</v>
      </c>
      <c r="H42" s="173"/>
      <c r="I42" s="173"/>
      <c r="J42" s="173">
        <f>'実質公債費比率（分子）の構造'!M$52</f>
        <v>263</v>
      </c>
      <c r="K42" s="173"/>
      <c r="L42" s="173"/>
      <c r="M42" s="173">
        <f>'実質公債費比率（分子）の構造'!N$52</f>
        <v>274</v>
      </c>
      <c r="N42" s="173"/>
      <c r="O42" s="173"/>
      <c r="P42" s="173">
        <f>'実質公債費比率（分子）の構造'!O$52</f>
        <v>235</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67</v>
      </c>
      <c r="B45" s="173">
        <f>'実質公債費比率（分子）の構造'!K$49</f>
        <v>2</v>
      </c>
      <c r="C45" s="173"/>
      <c r="D45" s="173"/>
      <c r="E45" s="173">
        <f>'実質公債費比率（分子）の構造'!L$49</f>
        <v>4</v>
      </c>
      <c r="F45" s="173"/>
      <c r="G45" s="173"/>
      <c r="H45" s="173">
        <f>'実質公債費比率（分子）の構造'!M$49</f>
        <v>3</v>
      </c>
      <c r="I45" s="173"/>
      <c r="J45" s="173"/>
      <c r="K45" s="173">
        <f>'実質公債費比率（分子）の構造'!N$49</f>
        <v>3</v>
      </c>
      <c r="L45" s="173"/>
      <c r="M45" s="173"/>
      <c r="N45" s="173">
        <f>'実質公債費比率（分子）の構造'!O$49</f>
        <v>5</v>
      </c>
      <c r="O45" s="173"/>
      <c r="P45" s="173"/>
    </row>
    <row r="46" spans="1:16" x14ac:dyDescent="0.15">
      <c r="A46" s="173" t="s">
        <v>68</v>
      </c>
      <c r="B46" s="173">
        <f>'実質公債費比率（分子）の構造'!K$48</f>
        <v>70</v>
      </c>
      <c r="C46" s="173"/>
      <c r="D46" s="173"/>
      <c r="E46" s="173">
        <f>'実質公債費比率（分子）の構造'!L$48</f>
        <v>67</v>
      </c>
      <c r="F46" s="173"/>
      <c r="G46" s="173"/>
      <c r="H46" s="173">
        <f>'実質公債費比率（分子）の構造'!M$48</f>
        <v>66</v>
      </c>
      <c r="I46" s="173"/>
      <c r="J46" s="173"/>
      <c r="K46" s="173">
        <f>'実質公債費比率（分子）の構造'!N$48</f>
        <v>71</v>
      </c>
      <c r="L46" s="173"/>
      <c r="M46" s="173"/>
      <c r="N46" s="173">
        <f>'実質公債費比率（分子）の構造'!O$48</f>
        <v>73</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309</v>
      </c>
      <c r="C49" s="173"/>
      <c r="D49" s="173"/>
      <c r="E49" s="173">
        <f>'実質公債費比率（分子）の構造'!L$45</f>
        <v>302</v>
      </c>
      <c r="F49" s="173"/>
      <c r="G49" s="173"/>
      <c r="H49" s="173">
        <f>'実質公債費比率（分子）の構造'!M$45</f>
        <v>325</v>
      </c>
      <c r="I49" s="173"/>
      <c r="J49" s="173"/>
      <c r="K49" s="173">
        <f>'実質公債費比率（分子）の構造'!N$45</f>
        <v>334</v>
      </c>
      <c r="L49" s="173"/>
      <c r="M49" s="173"/>
      <c r="N49" s="173">
        <f>'実質公債費比率（分子）の構造'!O$45</f>
        <v>346</v>
      </c>
      <c r="O49" s="173"/>
      <c r="P49" s="173"/>
    </row>
    <row r="50" spans="1:16" x14ac:dyDescent="0.15">
      <c r="A50" s="173" t="s">
        <v>72</v>
      </c>
      <c r="B50" s="173" t="e">
        <f>NA()</f>
        <v>#N/A</v>
      </c>
      <c r="C50" s="173">
        <f>IF(ISNUMBER('実質公債費比率（分子）の構造'!K$53),'実質公債費比率（分子）の構造'!K$53,NA())</f>
        <v>147</v>
      </c>
      <c r="D50" s="173" t="e">
        <f>NA()</f>
        <v>#N/A</v>
      </c>
      <c r="E50" s="173" t="e">
        <f>NA()</f>
        <v>#N/A</v>
      </c>
      <c r="F50" s="173">
        <f>IF(ISNUMBER('実質公債費比率（分子）の構造'!L$53),'実質公債費比率（分子）の構造'!L$53,NA())</f>
        <v>128</v>
      </c>
      <c r="G50" s="173" t="e">
        <f>NA()</f>
        <v>#N/A</v>
      </c>
      <c r="H50" s="173" t="e">
        <f>NA()</f>
        <v>#N/A</v>
      </c>
      <c r="I50" s="173">
        <f>IF(ISNUMBER('実質公債費比率（分子）の構造'!M$53),'実質公債費比率（分子）の構造'!M$53,NA())</f>
        <v>131</v>
      </c>
      <c r="J50" s="173" t="e">
        <f>NA()</f>
        <v>#N/A</v>
      </c>
      <c r="K50" s="173" t="e">
        <f>NA()</f>
        <v>#N/A</v>
      </c>
      <c r="L50" s="173">
        <f>IF(ISNUMBER('実質公債費比率（分子）の構造'!N$53),'実質公債費比率（分子）の構造'!N$53,NA())</f>
        <v>134</v>
      </c>
      <c r="M50" s="173" t="e">
        <f>NA()</f>
        <v>#N/A</v>
      </c>
      <c r="N50" s="173" t="e">
        <f>NA()</f>
        <v>#N/A</v>
      </c>
      <c r="O50" s="173">
        <f>IF(ISNUMBER('実質公債費比率（分子）の構造'!O$53),'実質公債費比率（分子）の構造'!O$53,NA())</f>
        <v>189</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43</v>
      </c>
      <c r="B56" s="172"/>
      <c r="C56" s="172"/>
      <c r="D56" s="172">
        <f>'将来負担比率（分子）の構造'!I$52</f>
        <v>2891</v>
      </c>
      <c r="E56" s="172"/>
      <c r="F56" s="172"/>
      <c r="G56" s="172">
        <f>'将来負担比率（分子）の構造'!J$52</f>
        <v>3011</v>
      </c>
      <c r="H56" s="172"/>
      <c r="I56" s="172"/>
      <c r="J56" s="172">
        <f>'将来負担比率（分子）の構造'!K$52</f>
        <v>3307</v>
      </c>
      <c r="K56" s="172"/>
      <c r="L56" s="172"/>
      <c r="M56" s="172">
        <f>'将来負担比率（分子）の構造'!L$52</f>
        <v>3242</v>
      </c>
      <c r="N56" s="172"/>
      <c r="O56" s="172"/>
      <c r="P56" s="172">
        <f>'将来負担比率（分子）の構造'!M$52</f>
        <v>3165</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2381</v>
      </c>
      <c r="E58" s="172"/>
      <c r="F58" s="172"/>
      <c r="G58" s="172">
        <f>'将来負担比率（分子）の構造'!J$50</f>
        <v>2482</v>
      </c>
      <c r="H58" s="172"/>
      <c r="I58" s="172"/>
      <c r="J58" s="172">
        <f>'将来負担比率（分子）の構造'!K$50</f>
        <v>2367</v>
      </c>
      <c r="K58" s="172"/>
      <c r="L58" s="172"/>
      <c r="M58" s="172">
        <f>'将来負担比率（分子）の構造'!L$50</f>
        <v>2364</v>
      </c>
      <c r="N58" s="172"/>
      <c r="O58" s="172"/>
      <c r="P58" s="172">
        <f>'将来負担比率（分子）の構造'!M$50</f>
        <v>2425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596</v>
      </c>
      <c r="C62" s="172"/>
      <c r="D62" s="172"/>
      <c r="E62" s="172">
        <f>'将来負担比率（分子）の構造'!J$45</f>
        <v>610</v>
      </c>
      <c r="F62" s="172"/>
      <c r="G62" s="172"/>
      <c r="H62" s="172">
        <f>'将来負担比率（分子）の構造'!K$45</f>
        <v>560</v>
      </c>
      <c r="I62" s="172"/>
      <c r="J62" s="172"/>
      <c r="K62" s="172">
        <f>'将来負担比率（分子）の構造'!L$45</f>
        <v>578</v>
      </c>
      <c r="L62" s="172"/>
      <c r="M62" s="172"/>
      <c r="N62" s="172">
        <f>'将来負担比率（分子）の構造'!M$45</f>
        <v>588</v>
      </c>
      <c r="O62" s="172"/>
      <c r="P62" s="172"/>
    </row>
    <row r="63" spans="1:16" x14ac:dyDescent="0.15">
      <c r="A63" s="172" t="s">
        <v>34</v>
      </c>
      <c r="B63" s="172">
        <f>'将来負担比率（分子）の構造'!I$44</f>
        <v>2</v>
      </c>
      <c r="C63" s="172"/>
      <c r="D63" s="172"/>
      <c r="E63" s="172">
        <f>'将来負担比率（分子）の構造'!J$44</f>
        <v>3</v>
      </c>
      <c r="F63" s="172"/>
      <c r="G63" s="172"/>
      <c r="H63" s="172">
        <f>'将来負担比率（分子）の構造'!K$44</f>
        <v>141</v>
      </c>
      <c r="I63" s="172"/>
      <c r="J63" s="172"/>
      <c r="K63" s="172">
        <f>'将来負担比率（分子）の構造'!L$44</f>
        <v>169</v>
      </c>
      <c r="L63" s="172"/>
      <c r="M63" s="172"/>
      <c r="N63" s="172">
        <f>'将来負担比率（分子）の構造'!M$44</f>
        <v>232</v>
      </c>
      <c r="O63" s="172"/>
      <c r="P63" s="172"/>
    </row>
    <row r="64" spans="1:16" x14ac:dyDescent="0.15">
      <c r="A64" s="172" t="s">
        <v>33</v>
      </c>
      <c r="B64" s="172">
        <f>'将来負担比率（分子）の構造'!I$43</f>
        <v>988</v>
      </c>
      <c r="C64" s="172"/>
      <c r="D64" s="172"/>
      <c r="E64" s="172">
        <f>'将来負担比率（分子）の構造'!J$43</f>
        <v>905</v>
      </c>
      <c r="F64" s="172"/>
      <c r="G64" s="172"/>
      <c r="H64" s="172">
        <f>'将来負担比率（分子）の構造'!K$43</f>
        <v>908</v>
      </c>
      <c r="I64" s="172"/>
      <c r="J64" s="172"/>
      <c r="K64" s="172">
        <f>'将来負担比率（分子）の構造'!L$43</f>
        <v>849</v>
      </c>
      <c r="L64" s="172"/>
      <c r="M64" s="172"/>
      <c r="N64" s="172">
        <f>'将来負担比率（分子）の構造'!M$43</f>
        <v>806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3240</v>
      </c>
      <c r="C66" s="172"/>
      <c r="D66" s="172"/>
      <c r="E66" s="172">
        <f>'将来負担比率（分子）の構造'!J$41</f>
        <v>3496</v>
      </c>
      <c r="F66" s="172"/>
      <c r="G66" s="172"/>
      <c r="H66" s="172">
        <f>'将来負担比率（分子）の構造'!K$41</f>
        <v>3598</v>
      </c>
      <c r="I66" s="172"/>
      <c r="J66" s="172"/>
      <c r="K66" s="172">
        <f>'将来負担比率（分子）の構造'!L$41</f>
        <v>3518</v>
      </c>
      <c r="L66" s="172"/>
      <c r="M66" s="172"/>
      <c r="N66" s="172">
        <f>'将来負担比率（分子）の構造'!M$41</f>
        <v>3342</v>
      </c>
      <c r="O66" s="172"/>
      <c r="P66" s="172"/>
    </row>
    <row r="67" spans="1:16" x14ac:dyDescent="0.15">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884</v>
      </c>
      <c r="C72" s="176">
        <f>基金残高に係る経年分析!G55</f>
        <v>896</v>
      </c>
      <c r="D72" s="176">
        <f>基金残高に係る経年分析!H55</f>
        <v>1049</v>
      </c>
    </row>
    <row r="73" spans="1:16" x14ac:dyDescent="0.15">
      <c r="A73" s="175" t="s">
        <v>79</v>
      </c>
      <c r="B73" s="176">
        <f>基金残高に係る経年分析!F56</f>
        <v>275</v>
      </c>
      <c r="C73" s="176">
        <f>基金残高に係る経年分析!G56</f>
        <v>276</v>
      </c>
      <c r="D73" s="176">
        <f>基金残高に係る経年分析!H56</f>
        <v>276</v>
      </c>
    </row>
    <row r="74" spans="1:16" x14ac:dyDescent="0.15">
      <c r="A74" s="175" t="s">
        <v>80</v>
      </c>
      <c r="B74" s="176">
        <f>基金残高に係る経年分析!F57</f>
        <v>912</v>
      </c>
      <c r="C74" s="176">
        <f>基金残高に係る経年分析!G57</f>
        <v>889</v>
      </c>
      <c r="D74" s="176">
        <f>基金残高に係る経年分析!H57</f>
        <v>866</v>
      </c>
    </row>
  </sheetData>
  <sheetProtection algorithmName="SHA-512" hashValue="7Y8g3gqGJ1UDHxXnehBSJNP3YpRTcNip1zHgEzmdg1OH690h6x+4MOO+vmwif5o8O7AElmCNYzBL1cZJsV7C4w==" saltValue="gnFbqQBKupRJvUTY6fH2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225</v>
      </c>
      <c r="C5" s="653"/>
      <c r="D5" s="653"/>
      <c r="E5" s="653"/>
      <c r="F5" s="653"/>
      <c r="G5" s="653"/>
      <c r="H5" s="653"/>
      <c r="I5" s="653"/>
      <c r="J5" s="653"/>
      <c r="K5" s="653"/>
      <c r="L5" s="653"/>
      <c r="M5" s="653"/>
      <c r="N5" s="653"/>
      <c r="O5" s="653"/>
      <c r="P5" s="653"/>
      <c r="Q5" s="654"/>
      <c r="R5" s="655">
        <v>489847</v>
      </c>
      <c r="S5" s="656"/>
      <c r="T5" s="656"/>
      <c r="U5" s="656"/>
      <c r="V5" s="656"/>
      <c r="W5" s="656"/>
      <c r="X5" s="656"/>
      <c r="Y5" s="657"/>
      <c r="Z5" s="658">
        <v>14.1</v>
      </c>
      <c r="AA5" s="658"/>
      <c r="AB5" s="658"/>
      <c r="AC5" s="658"/>
      <c r="AD5" s="659">
        <v>489847</v>
      </c>
      <c r="AE5" s="659"/>
      <c r="AF5" s="659"/>
      <c r="AG5" s="659"/>
      <c r="AH5" s="659"/>
      <c r="AI5" s="659"/>
      <c r="AJ5" s="659"/>
      <c r="AK5" s="659"/>
      <c r="AL5" s="660">
        <v>21.9</v>
      </c>
      <c r="AM5" s="661"/>
      <c r="AN5" s="661"/>
      <c r="AO5" s="662"/>
      <c r="AP5" s="652" t="s">
        <v>226</v>
      </c>
      <c r="AQ5" s="653"/>
      <c r="AR5" s="653"/>
      <c r="AS5" s="653"/>
      <c r="AT5" s="653"/>
      <c r="AU5" s="653"/>
      <c r="AV5" s="653"/>
      <c r="AW5" s="653"/>
      <c r="AX5" s="653"/>
      <c r="AY5" s="653"/>
      <c r="AZ5" s="653"/>
      <c r="BA5" s="653"/>
      <c r="BB5" s="653"/>
      <c r="BC5" s="653"/>
      <c r="BD5" s="653"/>
      <c r="BE5" s="653"/>
      <c r="BF5" s="654"/>
      <c r="BG5" s="666">
        <v>489847</v>
      </c>
      <c r="BH5" s="667"/>
      <c r="BI5" s="667"/>
      <c r="BJ5" s="667"/>
      <c r="BK5" s="667"/>
      <c r="BL5" s="667"/>
      <c r="BM5" s="667"/>
      <c r="BN5" s="668"/>
      <c r="BO5" s="669">
        <v>100</v>
      </c>
      <c r="BP5" s="669"/>
      <c r="BQ5" s="669"/>
      <c r="BR5" s="669"/>
      <c r="BS5" s="670" t="s">
        <v>127</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15">
      <c r="B6" s="663" t="s">
        <v>230</v>
      </c>
      <c r="C6" s="664"/>
      <c r="D6" s="664"/>
      <c r="E6" s="664"/>
      <c r="F6" s="664"/>
      <c r="G6" s="664"/>
      <c r="H6" s="664"/>
      <c r="I6" s="664"/>
      <c r="J6" s="664"/>
      <c r="K6" s="664"/>
      <c r="L6" s="664"/>
      <c r="M6" s="664"/>
      <c r="N6" s="664"/>
      <c r="O6" s="664"/>
      <c r="P6" s="664"/>
      <c r="Q6" s="665"/>
      <c r="R6" s="666">
        <v>27437</v>
      </c>
      <c r="S6" s="667"/>
      <c r="T6" s="667"/>
      <c r="U6" s="667"/>
      <c r="V6" s="667"/>
      <c r="W6" s="667"/>
      <c r="X6" s="667"/>
      <c r="Y6" s="668"/>
      <c r="Z6" s="669">
        <v>0.8</v>
      </c>
      <c r="AA6" s="669"/>
      <c r="AB6" s="669"/>
      <c r="AC6" s="669"/>
      <c r="AD6" s="670">
        <v>27437</v>
      </c>
      <c r="AE6" s="670"/>
      <c r="AF6" s="670"/>
      <c r="AG6" s="670"/>
      <c r="AH6" s="670"/>
      <c r="AI6" s="670"/>
      <c r="AJ6" s="670"/>
      <c r="AK6" s="670"/>
      <c r="AL6" s="671">
        <v>1.2</v>
      </c>
      <c r="AM6" s="672"/>
      <c r="AN6" s="672"/>
      <c r="AO6" s="673"/>
      <c r="AP6" s="663" t="s">
        <v>231</v>
      </c>
      <c r="AQ6" s="664"/>
      <c r="AR6" s="664"/>
      <c r="AS6" s="664"/>
      <c r="AT6" s="664"/>
      <c r="AU6" s="664"/>
      <c r="AV6" s="664"/>
      <c r="AW6" s="664"/>
      <c r="AX6" s="664"/>
      <c r="AY6" s="664"/>
      <c r="AZ6" s="664"/>
      <c r="BA6" s="664"/>
      <c r="BB6" s="664"/>
      <c r="BC6" s="664"/>
      <c r="BD6" s="664"/>
      <c r="BE6" s="664"/>
      <c r="BF6" s="665"/>
      <c r="BG6" s="666">
        <v>489847</v>
      </c>
      <c r="BH6" s="667"/>
      <c r="BI6" s="667"/>
      <c r="BJ6" s="667"/>
      <c r="BK6" s="667"/>
      <c r="BL6" s="667"/>
      <c r="BM6" s="667"/>
      <c r="BN6" s="668"/>
      <c r="BO6" s="669">
        <v>100</v>
      </c>
      <c r="BP6" s="669"/>
      <c r="BQ6" s="669"/>
      <c r="BR6" s="669"/>
      <c r="BS6" s="670" t="s">
        <v>127</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74266</v>
      </c>
      <c r="CS6" s="667"/>
      <c r="CT6" s="667"/>
      <c r="CU6" s="667"/>
      <c r="CV6" s="667"/>
      <c r="CW6" s="667"/>
      <c r="CX6" s="667"/>
      <c r="CY6" s="668"/>
      <c r="CZ6" s="660">
        <v>2.2000000000000002</v>
      </c>
      <c r="DA6" s="661"/>
      <c r="DB6" s="661"/>
      <c r="DC6" s="680"/>
      <c r="DD6" s="675">
        <v>10505</v>
      </c>
      <c r="DE6" s="667"/>
      <c r="DF6" s="667"/>
      <c r="DG6" s="667"/>
      <c r="DH6" s="667"/>
      <c r="DI6" s="667"/>
      <c r="DJ6" s="667"/>
      <c r="DK6" s="667"/>
      <c r="DL6" s="667"/>
      <c r="DM6" s="667"/>
      <c r="DN6" s="667"/>
      <c r="DO6" s="667"/>
      <c r="DP6" s="668"/>
      <c r="DQ6" s="675">
        <v>74266</v>
      </c>
      <c r="DR6" s="667"/>
      <c r="DS6" s="667"/>
      <c r="DT6" s="667"/>
      <c r="DU6" s="667"/>
      <c r="DV6" s="667"/>
      <c r="DW6" s="667"/>
      <c r="DX6" s="667"/>
      <c r="DY6" s="667"/>
      <c r="DZ6" s="667"/>
      <c r="EA6" s="667"/>
      <c r="EB6" s="667"/>
      <c r="EC6" s="676"/>
    </row>
    <row r="7" spans="2:143" ht="11.25" customHeight="1" x14ac:dyDescent="0.15">
      <c r="B7" s="663" t="s">
        <v>233</v>
      </c>
      <c r="C7" s="664"/>
      <c r="D7" s="664"/>
      <c r="E7" s="664"/>
      <c r="F7" s="664"/>
      <c r="G7" s="664"/>
      <c r="H7" s="664"/>
      <c r="I7" s="664"/>
      <c r="J7" s="664"/>
      <c r="K7" s="664"/>
      <c r="L7" s="664"/>
      <c r="M7" s="664"/>
      <c r="N7" s="664"/>
      <c r="O7" s="664"/>
      <c r="P7" s="664"/>
      <c r="Q7" s="665"/>
      <c r="R7" s="666">
        <v>581</v>
      </c>
      <c r="S7" s="667"/>
      <c r="T7" s="667"/>
      <c r="U7" s="667"/>
      <c r="V7" s="667"/>
      <c r="W7" s="667"/>
      <c r="X7" s="667"/>
      <c r="Y7" s="668"/>
      <c r="Z7" s="669">
        <v>0</v>
      </c>
      <c r="AA7" s="669"/>
      <c r="AB7" s="669"/>
      <c r="AC7" s="669"/>
      <c r="AD7" s="670">
        <v>581</v>
      </c>
      <c r="AE7" s="670"/>
      <c r="AF7" s="670"/>
      <c r="AG7" s="670"/>
      <c r="AH7" s="670"/>
      <c r="AI7" s="670"/>
      <c r="AJ7" s="670"/>
      <c r="AK7" s="670"/>
      <c r="AL7" s="671">
        <v>0</v>
      </c>
      <c r="AM7" s="672"/>
      <c r="AN7" s="672"/>
      <c r="AO7" s="673"/>
      <c r="AP7" s="663" t="s">
        <v>234</v>
      </c>
      <c r="AQ7" s="664"/>
      <c r="AR7" s="664"/>
      <c r="AS7" s="664"/>
      <c r="AT7" s="664"/>
      <c r="AU7" s="664"/>
      <c r="AV7" s="664"/>
      <c r="AW7" s="664"/>
      <c r="AX7" s="664"/>
      <c r="AY7" s="664"/>
      <c r="AZ7" s="664"/>
      <c r="BA7" s="664"/>
      <c r="BB7" s="664"/>
      <c r="BC7" s="664"/>
      <c r="BD7" s="664"/>
      <c r="BE7" s="664"/>
      <c r="BF7" s="665"/>
      <c r="BG7" s="666">
        <v>223030</v>
      </c>
      <c r="BH7" s="667"/>
      <c r="BI7" s="667"/>
      <c r="BJ7" s="667"/>
      <c r="BK7" s="667"/>
      <c r="BL7" s="667"/>
      <c r="BM7" s="667"/>
      <c r="BN7" s="668"/>
      <c r="BO7" s="669">
        <v>45.5</v>
      </c>
      <c r="BP7" s="669"/>
      <c r="BQ7" s="669"/>
      <c r="BR7" s="669"/>
      <c r="BS7" s="670" t="s">
        <v>127</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731399</v>
      </c>
      <c r="CS7" s="667"/>
      <c r="CT7" s="667"/>
      <c r="CU7" s="667"/>
      <c r="CV7" s="667"/>
      <c r="CW7" s="667"/>
      <c r="CX7" s="667"/>
      <c r="CY7" s="668"/>
      <c r="CZ7" s="669">
        <v>21.9</v>
      </c>
      <c r="DA7" s="669"/>
      <c r="DB7" s="669"/>
      <c r="DC7" s="669"/>
      <c r="DD7" s="675">
        <v>59910</v>
      </c>
      <c r="DE7" s="667"/>
      <c r="DF7" s="667"/>
      <c r="DG7" s="667"/>
      <c r="DH7" s="667"/>
      <c r="DI7" s="667"/>
      <c r="DJ7" s="667"/>
      <c r="DK7" s="667"/>
      <c r="DL7" s="667"/>
      <c r="DM7" s="667"/>
      <c r="DN7" s="667"/>
      <c r="DO7" s="667"/>
      <c r="DP7" s="668"/>
      <c r="DQ7" s="675">
        <v>617419</v>
      </c>
      <c r="DR7" s="667"/>
      <c r="DS7" s="667"/>
      <c r="DT7" s="667"/>
      <c r="DU7" s="667"/>
      <c r="DV7" s="667"/>
      <c r="DW7" s="667"/>
      <c r="DX7" s="667"/>
      <c r="DY7" s="667"/>
      <c r="DZ7" s="667"/>
      <c r="EA7" s="667"/>
      <c r="EB7" s="667"/>
      <c r="EC7" s="676"/>
    </row>
    <row r="8" spans="2:143" ht="11.25" customHeight="1" x14ac:dyDescent="0.15">
      <c r="B8" s="663" t="s">
        <v>236</v>
      </c>
      <c r="C8" s="664"/>
      <c r="D8" s="664"/>
      <c r="E8" s="664"/>
      <c r="F8" s="664"/>
      <c r="G8" s="664"/>
      <c r="H8" s="664"/>
      <c r="I8" s="664"/>
      <c r="J8" s="664"/>
      <c r="K8" s="664"/>
      <c r="L8" s="664"/>
      <c r="M8" s="664"/>
      <c r="N8" s="664"/>
      <c r="O8" s="664"/>
      <c r="P8" s="664"/>
      <c r="Q8" s="665"/>
      <c r="R8" s="666">
        <v>4568</v>
      </c>
      <c r="S8" s="667"/>
      <c r="T8" s="667"/>
      <c r="U8" s="667"/>
      <c r="V8" s="667"/>
      <c r="W8" s="667"/>
      <c r="X8" s="667"/>
      <c r="Y8" s="668"/>
      <c r="Z8" s="669">
        <v>0.1</v>
      </c>
      <c r="AA8" s="669"/>
      <c r="AB8" s="669"/>
      <c r="AC8" s="669"/>
      <c r="AD8" s="670">
        <v>4568</v>
      </c>
      <c r="AE8" s="670"/>
      <c r="AF8" s="670"/>
      <c r="AG8" s="670"/>
      <c r="AH8" s="670"/>
      <c r="AI8" s="670"/>
      <c r="AJ8" s="670"/>
      <c r="AK8" s="670"/>
      <c r="AL8" s="671">
        <v>0.2</v>
      </c>
      <c r="AM8" s="672"/>
      <c r="AN8" s="672"/>
      <c r="AO8" s="673"/>
      <c r="AP8" s="663" t="s">
        <v>237</v>
      </c>
      <c r="AQ8" s="664"/>
      <c r="AR8" s="664"/>
      <c r="AS8" s="664"/>
      <c r="AT8" s="664"/>
      <c r="AU8" s="664"/>
      <c r="AV8" s="664"/>
      <c r="AW8" s="664"/>
      <c r="AX8" s="664"/>
      <c r="AY8" s="664"/>
      <c r="AZ8" s="664"/>
      <c r="BA8" s="664"/>
      <c r="BB8" s="664"/>
      <c r="BC8" s="664"/>
      <c r="BD8" s="664"/>
      <c r="BE8" s="664"/>
      <c r="BF8" s="665"/>
      <c r="BG8" s="666">
        <v>7830</v>
      </c>
      <c r="BH8" s="667"/>
      <c r="BI8" s="667"/>
      <c r="BJ8" s="667"/>
      <c r="BK8" s="667"/>
      <c r="BL8" s="667"/>
      <c r="BM8" s="667"/>
      <c r="BN8" s="668"/>
      <c r="BO8" s="669">
        <v>1.6</v>
      </c>
      <c r="BP8" s="669"/>
      <c r="BQ8" s="669"/>
      <c r="BR8" s="669"/>
      <c r="BS8" s="670" t="s">
        <v>127</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854408</v>
      </c>
      <c r="CS8" s="667"/>
      <c r="CT8" s="667"/>
      <c r="CU8" s="667"/>
      <c r="CV8" s="667"/>
      <c r="CW8" s="667"/>
      <c r="CX8" s="667"/>
      <c r="CY8" s="668"/>
      <c r="CZ8" s="669">
        <v>25.6</v>
      </c>
      <c r="DA8" s="669"/>
      <c r="DB8" s="669"/>
      <c r="DC8" s="669"/>
      <c r="DD8" s="675" t="s">
        <v>127</v>
      </c>
      <c r="DE8" s="667"/>
      <c r="DF8" s="667"/>
      <c r="DG8" s="667"/>
      <c r="DH8" s="667"/>
      <c r="DI8" s="667"/>
      <c r="DJ8" s="667"/>
      <c r="DK8" s="667"/>
      <c r="DL8" s="667"/>
      <c r="DM8" s="667"/>
      <c r="DN8" s="667"/>
      <c r="DO8" s="667"/>
      <c r="DP8" s="668"/>
      <c r="DQ8" s="675">
        <v>412849</v>
      </c>
      <c r="DR8" s="667"/>
      <c r="DS8" s="667"/>
      <c r="DT8" s="667"/>
      <c r="DU8" s="667"/>
      <c r="DV8" s="667"/>
      <c r="DW8" s="667"/>
      <c r="DX8" s="667"/>
      <c r="DY8" s="667"/>
      <c r="DZ8" s="667"/>
      <c r="EA8" s="667"/>
      <c r="EB8" s="667"/>
      <c r="EC8" s="676"/>
    </row>
    <row r="9" spans="2:143" ht="11.25" customHeight="1" x14ac:dyDescent="0.15">
      <c r="B9" s="663" t="s">
        <v>239</v>
      </c>
      <c r="C9" s="664"/>
      <c r="D9" s="664"/>
      <c r="E9" s="664"/>
      <c r="F9" s="664"/>
      <c r="G9" s="664"/>
      <c r="H9" s="664"/>
      <c r="I9" s="664"/>
      <c r="J9" s="664"/>
      <c r="K9" s="664"/>
      <c r="L9" s="664"/>
      <c r="M9" s="664"/>
      <c r="N9" s="664"/>
      <c r="O9" s="664"/>
      <c r="P9" s="664"/>
      <c r="Q9" s="665"/>
      <c r="R9" s="666">
        <v>5101</v>
      </c>
      <c r="S9" s="667"/>
      <c r="T9" s="667"/>
      <c r="U9" s="667"/>
      <c r="V9" s="667"/>
      <c r="W9" s="667"/>
      <c r="X9" s="667"/>
      <c r="Y9" s="668"/>
      <c r="Z9" s="669">
        <v>0.1</v>
      </c>
      <c r="AA9" s="669"/>
      <c r="AB9" s="669"/>
      <c r="AC9" s="669"/>
      <c r="AD9" s="670">
        <v>5101</v>
      </c>
      <c r="AE9" s="670"/>
      <c r="AF9" s="670"/>
      <c r="AG9" s="670"/>
      <c r="AH9" s="670"/>
      <c r="AI9" s="670"/>
      <c r="AJ9" s="670"/>
      <c r="AK9" s="670"/>
      <c r="AL9" s="671">
        <v>0.2</v>
      </c>
      <c r="AM9" s="672"/>
      <c r="AN9" s="672"/>
      <c r="AO9" s="673"/>
      <c r="AP9" s="663" t="s">
        <v>240</v>
      </c>
      <c r="AQ9" s="664"/>
      <c r="AR9" s="664"/>
      <c r="AS9" s="664"/>
      <c r="AT9" s="664"/>
      <c r="AU9" s="664"/>
      <c r="AV9" s="664"/>
      <c r="AW9" s="664"/>
      <c r="AX9" s="664"/>
      <c r="AY9" s="664"/>
      <c r="AZ9" s="664"/>
      <c r="BA9" s="664"/>
      <c r="BB9" s="664"/>
      <c r="BC9" s="664"/>
      <c r="BD9" s="664"/>
      <c r="BE9" s="664"/>
      <c r="BF9" s="665"/>
      <c r="BG9" s="666">
        <v>185419</v>
      </c>
      <c r="BH9" s="667"/>
      <c r="BI9" s="667"/>
      <c r="BJ9" s="667"/>
      <c r="BK9" s="667"/>
      <c r="BL9" s="667"/>
      <c r="BM9" s="667"/>
      <c r="BN9" s="668"/>
      <c r="BO9" s="669">
        <v>37.9</v>
      </c>
      <c r="BP9" s="669"/>
      <c r="BQ9" s="669"/>
      <c r="BR9" s="669"/>
      <c r="BS9" s="670" t="s">
        <v>127</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413140</v>
      </c>
      <c r="CS9" s="667"/>
      <c r="CT9" s="667"/>
      <c r="CU9" s="667"/>
      <c r="CV9" s="667"/>
      <c r="CW9" s="667"/>
      <c r="CX9" s="667"/>
      <c r="CY9" s="668"/>
      <c r="CZ9" s="669">
        <v>12.4</v>
      </c>
      <c r="DA9" s="669"/>
      <c r="DB9" s="669"/>
      <c r="DC9" s="669"/>
      <c r="DD9" s="675">
        <v>7578</v>
      </c>
      <c r="DE9" s="667"/>
      <c r="DF9" s="667"/>
      <c r="DG9" s="667"/>
      <c r="DH9" s="667"/>
      <c r="DI9" s="667"/>
      <c r="DJ9" s="667"/>
      <c r="DK9" s="667"/>
      <c r="DL9" s="667"/>
      <c r="DM9" s="667"/>
      <c r="DN9" s="667"/>
      <c r="DO9" s="667"/>
      <c r="DP9" s="668"/>
      <c r="DQ9" s="675">
        <v>271636</v>
      </c>
      <c r="DR9" s="667"/>
      <c r="DS9" s="667"/>
      <c r="DT9" s="667"/>
      <c r="DU9" s="667"/>
      <c r="DV9" s="667"/>
      <c r="DW9" s="667"/>
      <c r="DX9" s="667"/>
      <c r="DY9" s="667"/>
      <c r="DZ9" s="667"/>
      <c r="EA9" s="667"/>
      <c r="EB9" s="667"/>
      <c r="EC9" s="676"/>
    </row>
    <row r="10" spans="2:143" ht="11.25" customHeight="1" x14ac:dyDescent="0.15">
      <c r="B10" s="663" t="s">
        <v>242</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14307</v>
      </c>
      <c r="BH10" s="667"/>
      <c r="BI10" s="667"/>
      <c r="BJ10" s="667"/>
      <c r="BK10" s="667"/>
      <c r="BL10" s="667"/>
      <c r="BM10" s="667"/>
      <c r="BN10" s="668"/>
      <c r="BO10" s="669">
        <v>2.9</v>
      </c>
      <c r="BP10" s="669"/>
      <c r="BQ10" s="669"/>
      <c r="BR10" s="669"/>
      <c r="BS10" s="670" t="s">
        <v>127</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t="s">
        <v>127</v>
      </c>
      <c r="CS10" s="667"/>
      <c r="CT10" s="667"/>
      <c r="CU10" s="667"/>
      <c r="CV10" s="667"/>
      <c r="CW10" s="667"/>
      <c r="CX10" s="667"/>
      <c r="CY10" s="668"/>
      <c r="CZ10" s="669" t="s">
        <v>127</v>
      </c>
      <c r="DA10" s="669"/>
      <c r="DB10" s="669"/>
      <c r="DC10" s="669"/>
      <c r="DD10" s="675" t="s">
        <v>127</v>
      </c>
      <c r="DE10" s="667"/>
      <c r="DF10" s="667"/>
      <c r="DG10" s="667"/>
      <c r="DH10" s="667"/>
      <c r="DI10" s="667"/>
      <c r="DJ10" s="667"/>
      <c r="DK10" s="667"/>
      <c r="DL10" s="667"/>
      <c r="DM10" s="667"/>
      <c r="DN10" s="667"/>
      <c r="DO10" s="667"/>
      <c r="DP10" s="668"/>
      <c r="DQ10" s="675" t="s">
        <v>127</v>
      </c>
      <c r="DR10" s="667"/>
      <c r="DS10" s="667"/>
      <c r="DT10" s="667"/>
      <c r="DU10" s="667"/>
      <c r="DV10" s="667"/>
      <c r="DW10" s="667"/>
      <c r="DX10" s="667"/>
      <c r="DY10" s="667"/>
      <c r="DZ10" s="667"/>
      <c r="EA10" s="667"/>
      <c r="EB10" s="667"/>
      <c r="EC10" s="676"/>
    </row>
    <row r="11" spans="2:143" ht="11.25" customHeight="1" x14ac:dyDescent="0.15">
      <c r="B11" s="663" t="s">
        <v>245</v>
      </c>
      <c r="C11" s="664"/>
      <c r="D11" s="664"/>
      <c r="E11" s="664"/>
      <c r="F11" s="664"/>
      <c r="G11" s="664"/>
      <c r="H11" s="664"/>
      <c r="I11" s="664"/>
      <c r="J11" s="664"/>
      <c r="K11" s="664"/>
      <c r="L11" s="664"/>
      <c r="M11" s="664"/>
      <c r="N11" s="664"/>
      <c r="O11" s="664"/>
      <c r="P11" s="664"/>
      <c r="Q11" s="665"/>
      <c r="R11" s="666">
        <v>116373</v>
      </c>
      <c r="S11" s="667"/>
      <c r="T11" s="667"/>
      <c r="U11" s="667"/>
      <c r="V11" s="667"/>
      <c r="W11" s="667"/>
      <c r="X11" s="667"/>
      <c r="Y11" s="668"/>
      <c r="Z11" s="671">
        <v>3.4</v>
      </c>
      <c r="AA11" s="672"/>
      <c r="AB11" s="672"/>
      <c r="AC11" s="684"/>
      <c r="AD11" s="675">
        <v>116373</v>
      </c>
      <c r="AE11" s="667"/>
      <c r="AF11" s="667"/>
      <c r="AG11" s="667"/>
      <c r="AH11" s="667"/>
      <c r="AI11" s="667"/>
      <c r="AJ11" s="667"/>
      <c r="AK11" s="668"/>
      <c r="AL11" s="671">
        <v>5.2</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15474</v>
      </c>
      <c r="BH11" s="667"/>
      <c r="BI11" s="667"/>
      <c r="BJ11" s="667"/>
      <c r="BK11" s="667"/>
      <c r="BL11" s="667"/>
      <c r="BM11" s="667"/>
      <c r="BN11" s="668"/>
      <c r="BO11" s="669">
        <v>3.2</v>
      </c>
      <c r="BP11" s="669"/>
      <c r="BQ11" s="669"/>
      <c r="BR11" s="669"/>
      <c r="BS11" s="670" t="s">
        <v>127</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76375</v>
      </c>
      <c r="CS11" s="667"/>
      <c r="CT11" s="667"/>
      <c r="CU11" s="667"/>
      <c r="CV11" s="667"/>
      <c r="CW11" s="667"/>
      <c r="CX11" s="667"/>
      <c r="CY11" s="668"/>
      <c r="CZ11" s="669">
        <v>2.2999999999999998</v>
      </c>
      <c r="DA11" s="669"/>
      <c r="DB11" s="669"/>
      <c r="DC11" s="669"/>
      <c r="DD11" s="675" t="s">
        <v>127</v>
      </c>
      <c r="DE11" s="667"/>
      <c r="DF11" s="667"/>
      <c r="DG11" s="667"/>
      <c r="DH11" s="667"/>
      <c r="DI11" s="667"/>
      <c r="DJ11" s="667"/>
      <c r="DK11" s="667"/>
      <c r="DL11" s="667"/>
      <c r="DM11" s="667"/>
      <c r="DN11" s="667"/>
      <c r="DO11" s="667"/>
      <c r="DP11" s="668"/>
      <c r="DQ11" s="675">
        <v>58580</v>
      </c>
      <c r="DR11" s="667"/>
      <c r="DS11" s="667"/>
      <c r="DT11" s="667"/>
      <c r="DU11" s="667"/>
      <c r="DV11" s="667"/>
      <c r="DW11" s="667"/>
      <c r="DX11" s="667"/>
      <c r="DY11" s="667"/>
      <c r="DZ11" s="667"/>
      <c r="EA11" s="667"/>
      <c r="EB11" s="667"/>
      <c r="EC11" s="676"/>
    </row>
    <row r="12" spans="2:143" ht="11.25" customHeight="1" x14ac:dyDescent="0.15">
      <c r="B12" s="663" t="s">
        <v>248</v>
      </c>
      <c r="C12" s="664"/>
      <c r="D12" s="664"/>
      <c r="E12" s="664"/>
      <c r="F12" s="664"/>
      <c r="G12" s="664"/>
      <c r="H12" s="664"/>
      <c r="I12" s="664"/>
      <c r="J12" s="664"/>
      <c r="K12" s="664"/>
      <c r="L12" s="664"/>
      <c r="M12" s="664"/>
      <c r="N12" s="664"/>
      <c r="O12" s="664"/>
      <c r="P12" s="664"/>
      <c r="Q12" s="665"/>
      <c r="R12" s="666">
        <v>32353</v>
      </c>
      <c r="S12" s="667"/>
      <c r="T12" s="667"/>
      <c r="U12" s="667"/>
      <c r="V12" s="667"/>
      <c r="W12" s="667"/>
      <c r="X12" s="667"/>
      <c r="Y12" s="668"/>
      <c r="Z12" s="669">
        <v>0.9</v>
      </c>
      <c r="AA12" s="669"/>
      <c r="AB12" s="669"/>
      <c r="AC12" s="669"/>
      <c r="AD12" s="670">
        <v>32353</v>
      </c>
      <c r="AE12" s="670"/>
      <c r="AF12" s="670"/>
      <c r="AG12" s="670"/>
      <c r="AH12" s="670"/>
      <c r="AI12" s="670"/>
      <c r="AJ12" s="670"/>
      <c r="AK12" s="670"/>
      <c r="AL12" s="671">
        <v>1.4</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246090</v>
      </c>
      <c r="BH12" s="667"/>
      <c r="BI12" s="667"/>
      <c r="BJ12" s="667"/>
      <c r="BK12" s="667"/>
      <c r="BL12" s="667"/>
      <c r="BM12" s="667"/>
      <c r="BN12" s="668"/>
      <c r="BO12" s="669">
        <v>50.2</v>
      </c>
      <c r="BP12" s="669"/>
      <c r="BQ12" s="669"/>
      <c r="BR12" s="669"/>
      <c r="BS12" s="670" t="s">
        <v>127</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68681</v>
      </c>
      <c r="CS12" s="667"/>
      <c r="CT12" s="667"/>
      <c r="CU12" s="667"/>
      <c r="CV12" s="667"/>
      <c r="CW12" s="667"/>
      <c r="CX12" s="667"/>
      <c r="CY12" s="668"/>
      <c r="CZ12" s="669">
        <v>2.1</v>
      </c>
      <c r="DA12" s="669"/>
      <c r="DB12" s="669"/>
      <c r="DC12" s="669"/>
      <c r="DD12" s="675" t="s">
        <v>127</v>
      </c>
      <c r="DE12" s="667"/>
      <c r="DF12" s="667"/>
      <c r="DG12" s="667"/>
      <c r="DH12" s="667"/>
      <c r="DI12" s="667"/>
      <c r="DJ12" s="667"/>
      <c r="DK12" s="667"/>
      <c r="DL12" s="667"/>
      <c r="DM12" s="667"/>
      <c r="DN12" s="667"/>
      <c r="DO12" s="667"/>
      <c r="DP12" s="668"/>
      <c r="DQ12" s="675">
        <v>66035</v>
      </c>
      <c r="DR12" s="667"/>
      <c r="DS12" s="667"/>
      <c r="DT12" s="667"/>
      <c r="DU12" s="667"/>
      <c r="DV12" s="667"/>
      <c r="DW12" s="667"/>
      <c r="DX12" s="667"/>
      <c r="DY12" s="667"/>
      <c r="DZ12" s="667"/>
      <c r="EA12" s="667"/>
      <c r="EB12" s="667"/>
      <c r="EC12" s="676"/>
    </row>
    <row r="13" spans="2:143" ht="11.25" customHeight="1" x14ac:dyDescent="0.15">
      <c r="B13" s="663" t="s">
        <v>251</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246090</v>
      </c>
      <c r="BH13" s="667"/>
      <c r="BI13" s="667"/>
      <c r="BJ13" s="667"/>
      <c r="BK13" s="667"/>
      <c r="BL13" s="667"/>
      <c r="BM13" s="667"/>
      <c r="BN13" s="668"/>
      <c r="BO13" s="669">
        <v>50.2</v>
      </c>
      <c r="BP13" s="669"/>
      <c r="BQ13" s="669"/>
      <c r="BR13" s="669"/>
      <c r="BS13" s="670" t="s">
        <v>127</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299274</v>
      </c>
      <c r="CS13" s="667"/>
      <c r="CT13" s="667"/>
      <c r="CU13" s="667"/>
      <c r="CV13" s="667"/>
      <c r="CW13" s="667"/>
      <c r="CX13" s="667"/>
      <c r="CY13" s="668"/>
      <c r="CZ13" s="669">
        <v>9</v>
      </c>
      <c r="DA13" s="669"/>
      <c r="DB13" s="669"/>
      <c r="DC13" s="669"/>
      <c r="DD13" s="675">
        <v>98829</v>
      </c>
      <c r="DE13" s="667"/>
      <c r="DF13" s="667"/>
      <c r="DG13" s="667"/>
      <c r="DH13" s="667"/>
      <c r="DI13" s="667"/>
      <c r="DJ13" s="667"/>
      <c r="DK13" s="667"/>
      <c r="DL13" s="667"/>
      <c r="DM13" s="667"/>
      <c r="DN13" s="667"/>
      <c r="DO13" s="667"/>
      <c r="DP13" s="668"/>
      <c r="DQ13" s="675">
        <v>224858</v>
      </c>
      <c r="DR13" s="667"/>
      <c r="DS13" s="667"/>
      <c r="DT13" s="667"/>
      <c r="DU13" s="667"/>
      <c r="DV13" s="667"/>
      <c r="DW13" s="667"/>
      <c r="DX13" s="667"/>
      <c r="DY13" s="667"/>
      <c r="DZ13" s="667"/>
      <c r="EA13" s="667"/>
      <c r="EB13" s="667"/>
      <c r="EC13" s="676"/>
    </row>
    <row r="14" spans="2:143" ht="11.25" customHeight="1" x14ac:dyDescent="0.15">
      <c r="B14" s="663" t="s">
        <v>254</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19472</v>
      </c>
      <c r="BH14" s="667"/>
      <c r="BI14" s="667"/>
      <c r="BJ14" s="667"/>
      <c r="BK14" s="667"/>
      <c r="BL14" s="667"/>
      <c r="BM14" s="667"/>
      <c r="BN14" s="668"/>
      <c r="BO14" s="669">
        <v>4</v>
      </c>
      <c r="BP14" s="669"/>
      <c r="BQ14" s="669"/>
      <c r="BR14" s="669"/>
      <c r="BS14" s="670" t="s">
        <v>127</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151998</v>
      </c>
      <c r="CS14" s="667"/>
      <c r="CT14" s="667"/>
      <c r="CU14" s="667"/>
      <c r="CV14" s="667"/>
      <c r="CW14" s="667"/>
      <c r="CX14" s="667"/>
      <c r="CY14" s="668"/>
      <c r="CZ14" s="669">
        <v>4.5</v>
      </c>
      <c r="DA14" s="669"/>
      <c r="DB14" s="669"/>
      <c r="DC14" s="669"/>
      <c r="DD14" s="675">
        <v>3509</v>
      </c>
      <c r="DE14" s="667"/>
      <c r="DF14" s="667"/>
      <c r="DG14" s="667"/>
      <c r="DH14" s="667"/>
      <c r="DI14" s="667"/>
      <c r="DJ14" s="667"/>
      <c r="DK14" s="667"/>
      <c r="DL14" s="667"/>
      <c r="DM14" s="667"/>
      <c r="DN14" s="667"/>
      <c r="DO14" s="667"/>
      <c r="DP14" s="668"/>
      <c r="DQ14" s="675">
        <v>144490</v>
      </c>
      <c r="DR14" s="667"/>
      <c r="DS14" s="667"/>
      <c r="DT14" s="667"/>
      <c r="DU14" s="667"/>
      <c r="DV14" s="667"/>
      <c r="DW14" s="667"/>
      <c r="DX14" s="667"/>
      <c r="DY14" s="667"/>
      <c r="DZ14" s="667"/>
      <c r="EA14" s="667"/>
      <c r="EB14" s="667"/>
      <c r="EC14" s="676"/>
    </row>
    <row r="15" spans="2:143" ht="11.25" customHeight="1" x14ac:dyDescent="0.15">
      <c r="B15" s="663" t="s">
        <v>257</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1255</v>
      </c>
      <c r="BH15" s="667"/>
      <c r="BI15" s="667"/>
      <c r="BJ15" s="667"/>
      <c r="BK15" s="667"/>
      <c r="BL15" s="667"/>
      <c r="BM15" s="667"/>
      <c r="BN15" s="668"/>
      <c r="BO15" s="669">
        <v>0.3</v>
      </c>
      <c r="BP15" s="669"/>
      <c r="BQ15" s="669"/>
      <c r="BR15" s="669"/>
      <c r="BS15" s="670" t="s">
        <v>127</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328292</v>
      </c>
      <c r="CS15" s="667"/>
      <c r="CT15" s="667"/>
      <c r="CU15" s="667"/>
      <c r="CV15" s="667"/>
      <c r="CW15" s="667"/>
      <c r="CX15" s="667"/>
      <c r="CY15" s="668"/>
      <c r="CZ15" s="669">
        <v>9.8000000000000007</v>
      </c>
      <c r="DA15" s="669"/>
      <c r="DB15" s="669"/>
      <c r="DC15" s="669"/>
      <c r="DD15" s="675">
        <v>18209</v>
      </c>
      <c r="DE15" s="667"/>
      <c r="DF15" s="667"/>
      <c r="DG15" s="667"/>
      <c r="DH15" s="667"/>
      <c r="DI15" s="667"/>
      <c r="DJ15" s="667"/>
      <c r="DK15" s="667"/>
      <c r="DL15" s="667"/>
      <c r="DM15" s="667"/>
      <c r="DN15" s="667"/>
      <c r="DO15" s="667"/>
      <c r="DP15" s="668"/>
      <c r="DQ15" s="675">
        <v>226149</v>
      </c>
      <c r="DR15" s="667"/>
      <c r="DS15" s="667"/>
      <c r="DT15" s="667"/>
      <c r="DU15" s="667"/>
      <c r="DV15" s="667"/>
      <c r="DW15" s="667"/>
      <c r="DX15" s="667"/>
      <c r="DY15" s="667"/>
      <c r="DZ15" s="667"/>
      <c r="EA15" s="667"/>
      <c r="EB15" s="667"/>
      <c r="EC15" s="676"/>
    </row>
    <row r="16" spans="2:143" ht="11.25" customHeight="1" x14ac:dyDescent="0.15">
      <c r="B16" s="663" t="s">
        <v>260</v>
      </c>
      <c r="C16" s="664"/>
      <c r="D16" s="664"/>
      <c r="E16" s="664"/>
      <c r="F16" s="664"/>
      <c r="G16" s="664"/>
      <c r="H16" s="664"/>
      <c r="I16" s="664"/>
      <c r="J16" s="664"/>
      <c r="K16" s="664"/>
      <c r="L16" s="664"/>
      <c r="M16" s="664"/>
      <c r="N16" s="664"/>
      <c r="O16" s="664"/>
      <c r="P16" s="664"/>
      <c r="Q16" s="665"/>
      <c r="R16" s="666">
        <v>3618</v>
      </c>
      <c r="S16" s="667"/>
      <c r="T16" s="667"/>
      <c r="U16" s="667"/>
      <c r="V16" s="667"/>
      <c r="W16" s="667"/>
      <c r="X16" s="667"/>
      <c r="Y16" s="668"/>
      <c r="Z16" s="669">
        <v>0.1</v>
      </c>
      <c r="AA16" s="669"/>
      <c r="AB16" s="669"/>
      <c r="AC16" s="669"/>
      <c r="AD16" s="670">
        <v>3618</v>
      </c>
      <c r="AE16" s="670"/>
      <c r="AF16" s="670"/>
      <c r="AG16" s="670"/>
      <c r="AH16" s="670"/>
      <c r="AI16" s="670"/>
      <c r="AJ16" s="670"/>
      <c r="AK16" s="670"/>
      <c r="AL16" s="671">
        <v>0.2</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t="s">
        <v>127</v>
      </c>
      <c r="CS16" s="667"/>
      <c r="CT16" s="667"/>
      <c r="CU16" s="667"/>
      <c r="CV16" s="667"/>
      <c r="CW16" s="667"/>
      <c r="CX16" s="667"/>
      <c r="CY16" s="668"/>
      <c r="CZ16" s="669" t="s">
        <v>127</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15">
      <c r="B17" s="663" t="s">
        <v>263</v>
      </c>
      <c r="C17" s="664"/>
      <c r="D17" s="664"/>
      <c r="E17" s="664"/>
      <c r="F17" s="664"/>
      <c r="G17" s="664"/>
      <c r="H17" s="664"/>
      <c r="I17" s="664"/>
      <c r="J17" s="664"/>
      <c r="K17" s="664"/>
      <c r="L17" s="664"/>
      <c r="M17" s="664"/>
      <c r="N17" s="664"/>
      <c r="O17" s="664"/>
      <c r="P17" s="664"/>
      <c r="Q17" s="665"/>
      <c r="R17" s="666">
        <v>7539</v>
      </c>
      <c r="S17" s="667"/>
      <c r="T17" s="667"/>
      <c r="U17" s="667"/>
      <c r="V17" s="667"/>
      <c r="W17" s="667"/>
      <c r="X17" s="667"/>
      <c r="Y17" s="668"/>
      <c r="Z17" s="669">
        <v>0.2</v>
      </c>
      <c r="AA17" s="669"/>
      <c r="AB17" s="669"/>
      <c r="AC17" s="669"/>
      <c r="AD17" s="670">
        <v>7539</v>
      </c>
      <c r="AE17" s="670"/>
      <c r="AF17" s="670"/>
      <c r="AG17" s="670"/>
      <c r="AH17" s="670"/>
      <c r="AI17" s="670"/>
      <c r="AJ17" s="670"/>
      <c r="AK17" s="670"/>
      <c r="AL17" s="671">
        <v>0.3</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345839</v>
      </c>
      <c r="CS17" s="667"/>
      <c r="CT17" s="667"/>
      <c r="CU17" s="667"/>
      <c r="CV17" s="667"/>
      <c r="CW17" s="667"/>
      <c r="CX17" s="667"/>
      <c r="CY17" s="668"/>
      <c r="CZ17" s="669">
        <v>10.3</v>
      </c>
      <c r="DA17" s="669"/>
      <c r="DB17" s="669"/>
      <c r="DC17" s="669"/>
      <c r="DD17" s="675" t="s">
        <v>127</v>
      </c>
      <c r="DE17" s="667"/>
      <c r="DF17" s="667"/>
      <c r="DG17" s="667"/>
      <c r="DH17" s="667"/>
      <c r="DI17" s="667"/>
      <c r="DJ17" s="667"/>
      <c r="DK17" s="667"/>
      <c r="DL17" s="667"/>
      <c r="DM17" s="667"/>
      <c r="DN17" s="667"/>
      <c r="DO17" s="667"/>
      <c r="DP17" s="668"/>
      <c r="DQ17" s="675">
        <v>345839</v>
      </c>
      <c r="DR17" s="667"/>
      <c r="DS17" s="667"/>
      <c r="DT17" s="667"/>
      <c r="DU17" s="667"/>
      <c r="DV17" s="667"/>
      <c r="DW17" s="667"/>
      <c r="DX17" s="667"/>
      <c r="DY17" s="667"/>
      <c r="DZ17" s="667"/>
      <c r="EA17" s="667"/>
      <c r="EB17" s="667"/>
      <c r="EC17" s="676"/>
    </row>
    <row r="18" spans="2:133" ht="11.25" customHeight="1" x14ac:dyDescent="0.15">
      <c r="B18" s="663" t="s">
        <v>266</v>
      </c>
      <c r="C18" s="664"/>
      <c r="D18" s="664"/>
      <c r="E18" s="664"/>
      <c r="F18" s="664"/>
      <c r="G18" s="664"/>
      <c r="H18" s="664"/>
      <c r="I18" s="664"/>
      <c r="J18" s="664"/>
      <c r="K18" s="664"/>
      <c r="L18" s="664"/>
      <c r="M18" s="664"/>
      <c r="N18" s="664"/>
      <c r="O18" s="664"/>
      <c r="P18" s="664"/>
      <c r="Q18" s="665"/>
      <c r="R18" s="666">
        <v>4550</v>
      </c>
      <c r="S18" s="667"/>
      <c r="T18" s="667"/>
      <c r="U18" s="667"/>
      <c r="V18" s="667"/>
      <c r="W18" s="667"/>
      <c r="X18" s="667"/>
      <c r="Y18" s="668"/>
      <c r="Z18" s="669">
        <v>0.1</v>
      </c>
      <c r="AA18" s="669"/>
      <c r="AB18" s="669"/>
      <c r="AC18" s="669"/>
      <c r="AD18" s="670">
        <v>4550</v>
      </c>
      <c r="AE18" s="670"/>
      <c r="AF18" s="670"/>
      <c r="AG18" s="670"/>
      <c r="AH18" s="670"/>
      <c r="AI18" s="670"/>
      <c r="AJ18" s="670"/>
      <c r="AK18" s="670"/>
      <c r="AL18" s="671">
        <v>0.20000000298023224</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269</v>
      </c>
      <c r="C19" s="664"/>
      <c r="D19" s="664"/>
      <c r="E19" s="664"/>
      <c r="F19" s="664"/>
      <c r="G19" s="664"/>
      <c r="H19" s="664"/>
      <c r="I19" s="664"/>
      <c r="J19" s="664"/>
      <c r="K19" s="664"/>
      <c r="L19" s="664"/>
      <c r="M19" s="664"/>
      <c r="N19" s="664"/>
      <c r="O19" s="664"/>
      <c r="P19" s="664"/>
      <c r="Q19" s="665"/>
      <c r="R19" s="666">
        <v>1277</v>
      </c>
      <c r="S19" s="667"/>
      <c r="T19" s="667"/>
      <c r="U19" s="667"/>
      <c r="V19" s="667"/>
      <c r="W19" s="667"/>
      <c r="X19" s="667"/>
      <c r="Y19" s="668"/>
      <c r="Z19" s="669">
        <v>0</v>
      </c>
      <c r="AA19" s="669"/>
      <c r="AB19" s="669"/>
      <c r="AC19" s="669"/>
      <c r="AD19" s="670">
        <v>1277</v>
      </c>
      <c r="AE19" s="670"/>
      <c r="AF19" s="670"/>
      <c r="AG19" s="670"/>
      <c r="AH19" s="670"/>
      <c r="AI19" s="670"/>
      <c r="AJ19" s="670"/>
      <c r="AK19" s="670"/>
      <c r="AL19" s="671">
        <v>0.1</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t="s">
        <v>127</v>
      </c>
      <c r="BH19" s="667"/>
      <c r="BI19" s="667"/>
      <c r="BJ19" s="667"/>
      <c r="BK19" s="667"/>
      <c r="BL19" s="667"/>
      <c r="BM19" s="667"/>
      <c r="BN19" s="668"/>
      <c r="BO19" s="669" t="s">
        <v>127</v>
      </c>
      <c r="BP19" s="669"/>
      <c r="BQ19" s="669"/>
      <c r="BR19" s="669"/>
      <c r="BS19" s="670" t="s">
        <v>127</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272</v>
      </c>
      <c r="C20" s="664"/>
      <c r="D20" s="664"/>
      <c r="E20" s="664"/>
      <c r="F20" s="664"/>
      <c r="G20" s="664"/>
      <c r="H20" s="664"/>
      <c r="I20" s="664"/>
      <c r="J20" s="664"/>
      <c r="K20" s="664"/>
      <c r="L20" s="664"/>
      <c r="M20" s="664"/>
      <c r="N20" s="664"/>
      <c r="O20" s="664"/>
      <c r="P20" s="664"/>
      <c r="Q20" s="665"/>
      <c r="R20" s="666">
        <v>1068</v>
      </c>
      <c r="S20" s="667"/>
      <c r="T20" s="667"/>
      <c r="U20" s="667"/>
      <c r="V20" s="667"/>
      <c r="W20" s="667"/>
      <c r="X20" s="667"/>
      <c r="Y20" s="668"/>
      <c r="Z20" s="669">
        <v>0</v>
      </c>
      <c r="AA20" s="669"/>
      <c r="AB20" s="669"/>
      <c r="AC20" s="669"/>
      <c r="AD20" s="670">
        <v>1068</v>
      </c>
      <c r="AE20" s="670"/>
      <c r="AF20" s="670"/>
      <c r="AG20" s="670"/>
      <c r="AH20" s="670"/>
      <c r="AI20" s="670"/>
      <c r="AJ20" s="670"/>
      <c r="AK20" s="670"/>
      <c r="AL20" s="671">
        <v>0</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t="s">
        <v>127</v>
      </c>
      <c r="BH20" s="667"/>
      <c r="BI20" s="667"/>
      <c r="BJ20" s="667"/>
      <c r="BK20" s="667"/>
      <c r="BL20" s="667"/>
      <c r="BM20" s="667"/>
      <c r="BN20" s="668"/>
      <c r="BO20" s="669" t="s">
        <v>127</v>
      </c>
      <c r="BP20" s="669"/>
      <c r="BQ20" s="669"/>
      <c r="BR20" s="669"/>
      <c r="BS20" s="670" t="s">
        <v>127</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3343672</v>
      </c>
      <c r="CS20" s="667"/>
      <c r="CT20" s="667"/>
      <c r="CU20" s="667"/>
      <c r="CV20" s="667"/>
      <c r="CW20" s="667"/>
      <c r="CX20" s="667"/>
      <c r="CY20" s="668"/>
      <c r="CZ20" s="669">
        <v>100</v>
      </c>
      <c r="DA20" s="669"/>
      <c r="DB20" s="669"/>
      <c r="DC20" s="669"/>
      <c r="DD20" s="675">
        <v>198540</v>
      </c>
      <c r="DE20" s="667"/>
      <c r="DF20" s="667"/>
      <c r="DG20" s="667"/>
      <c r="DH20" s="667"/>
      <c r="DI20" s="667"/>
      <c r="DJ20" s="667"/>
      <c r="DK20" s="667"/>
      <c r="DL20" s="667"/>
      <c r="DM20" s="667"/>
      <c r="DN20" s="667"/>
      <c r="DO20" s="667"/>
      <c r="DP20" s="668"/>
      <c r="DQ20" s="675">
        <v>2442121</v>
      </c>
      <c r="DR20" s="667"/>
      <c r="DS20" s="667"/>
      <c r="DT20" s="667"/>
      <c r="DU20" s="667"/>
      <c r="DV20" s="667"/>
      <c r="DW20" s="667"/>
      <c r="DX20" s="667"/>
      <c r="DY20" s="667"/>
      <c r="DZ20" s="667"/>
      <c r="EA20" s="667"/>
      <c r="EB20" s="667"/>
      <c r="EC20" s="676"/>
    </row>
    <row r="21" spans="2:133" ht="11.25" customHeight="1" x14ac:dyDescent="0.15">
      <c r="B21" s="663" t="s">
        <v>275</v>
      </c>
      <c r="C21" s="664"/>
      <c r="D21" s="664"/>
      <c r="E21" s="664"/>
      <c r="F21" s="664"/>
      <c r="G21" s="664"/>
      <c r="H21" s="664"/>
      <c r="I21" s="664"/>
      <c r="J21" s="664"/>
      <c r="K21" s="664"/>
      <c r="L21" s="664"/>
      <c r="M21" s="664"/>
      <c r="N21" s="664"/>
      <c r="O21" s="664"/>
      <c r="P21" s="664"/>
      <c r="Q21" s="665"/>
      <c r="R21" s="666">
        <v>411</v>
      </c>
      <c r="S21" s="667"/>
      <c r="T21" s="667"/>
      <c r="U21" s="667"/>
      <c r="V21" s="667"/>
      <c r="W21" s="667"/>
      <c r="X21" s="667"/>
      <c r="Y21" s="668"/>
      <c r="Z21" s="669">
        <v>0</v>
      </c>
      <c r="AA21" s="669"/>
      <c r="AB21" s="669"/>
      <c r="AC21" s="669"/>
      <c r="AD21" s="670">
        <v>411</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277</v>
      </c>
      <c r="C22" s="703"/>
      <c r="D22" s="703"/>
      <c r="E22" s="703"/>
      <c r="F22" s="703"/>
      <c r="G22" s="703"/>
      <c r="H22" s="703"/>
      <c r="I22" s="703"/>
      <c r="J22" s="703"/>
      <c r="K22" s="703"/>
      <c r="L22" s="703"/>
      <c r="M22" s="703"/>
      <c r="N22" s="703"/>
      <c r="O22" s="703"/>
      <c r="P22" s="703"/>
      <c r="Q22" s="704"/>
      <c r="R22" s="666">
        <v>1794</v>
      </c>
      <c r="S22" s="667"/>
      <c r="T22" s="667"/>
      <c r="U22" s="667"/>
      <c r="V22" s="667"/>
      <c r="W22" s="667"/>
      <c r="X22" s="667"/>
      <c r="Y22" s="668"/>
      <c r="Z22" s="669">
        <v>0.1</v>
      </c>
      <c r="AA22" s="669"/>
      <c r="AB22" s="669"/>
      <c r="AC22" s="669"/>
      <c r="AD22" s="670">
        <v>1794</v>
      </c>
      <c r="AE22" s="670"/>
      <c r="AF22" s="670"/>
      <c r="AG22" s="670"/>
      <c r="AH22" s="670"/>
      <c r="AI22" s="670"/>
      <c r="AJ22" s="670"/>
      <c r="AK22" s="670"/>
      <c r="AL22" s="671">
        <v>0.10000000149011612</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280</v>
      </c>
      <c r="C23" s="664"/>
      <c r="D23" s="664"/>
      <c r="E23" s="664"/>
      <c r="F23" s="664"/>
      <c r="G23" s="664"/>
      <c r="H23" s="664"/>
      <c r="I23" s="664"/>
      <c r="J23" s="664"/>
      <c r="K23" s="664"/>
      <c r="L23" s="664"/>
      <c r="M23" s="664"/>
      <c r="N23" s="664"/>
      <c r="O23" s="664"/>
      <c r="P23" s="664"/>
      <c r="Q23" s="665"/>
      <c r="R23" s="666">
        <v>1714002</v>
      </c>
      <c r="S23" s="667"/>
      <c r="T23" s="667"/>
      <c r="U23" s="667"/>
      <c r="V23" s="667"/>
      <c r="W23" s="667"/>
      <c r="X23" s="667"/>
      <c r="Y23" s="668"/>
      <c r="Z23" s="669">
        <v>49.5</v>
      </c>
      <c r="AA23" s="669"/>
      <c r="AB23" s="669"/>
      <c r="AC23" s="669"/>
      <c r="AD23" s="670">
        <v>1534029</v>
      </c>
      <c r="AE23" s="670"/>
      <c r="AF23" s="670"/>
      <c r="AG23" s="670"/>
      <c r="AH23" s="670"/>
      <c r="AI23" s="670"/>
      <c r="AJ23" s="670"/>
      <c r="AK23" s="670"/>
      <c r="AL23" s="671">
        <v>68.7</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7" t="s">
        <v>285</v>
      </c>
      <c r="DM23" s="698"/>
      <c r="DN23" s="698"/>
      <c r="DO23" s="698"/>
      <c r="DP23" s="698"/>
      <c r="DQ23" s="698"/>
      <c r="DR23" s="698"/>
      <c r="DS23" s="698"/>
      <c r="DT23" s="698"/>
      <c r="DU23" s="698"/>
      <c r="DV23" s="699"/>
      <c r="DW23" s="648" t="s">
        <v>286</v>
      </c>
      <c r="DX23" s="649"/>
      <c r="DY23" s="649"/>
      <c r="DZ23" s="649"/>
      <c r="EA23" s="649"/>
      <c r="EB23" s="649"/>
      <c r="EC23" s="650"/>
    </row>
    <row r="24" spans="2:133" ht="11.25" customHeight="1" x14ac:dyDescent="0.15">
      <c r="B24" s="663" t="s">
        <v>287</v>
      </c>
      <c r="C24" s="664"/>
      <c r="D24" s="664"/>
      <c r="E24" s="664"/>
      <c r="F24" s="664"/>
      <c r="G24" s="664"/>
      <c r="H24" s="664"/>
      <c r="I24" s="664"/>
      <c r="J24" s="664"/>
      <c r="K24" s="664"/>
      <c r="L24" s="664"/>
      <c r="M24" s="664"/>
      <c r="N24" s="664"/>
      <c r="O24" s="664"/>
      <c r="P24" s="664"/>
      <c r="Q24" s="665"/>
      <c r="R24" s="666">
        <v>1534029</v>
      </c>
      <c r="S24" s="667"/>
      <c r="T24" s="667"/>
      <c r="U24" s="667"/>
      <c r="V24" s="667"/>
      <c r="W24" s="667"/>
      <c r="X24" s="667"/>
      <c r="Y24" s="668"/>
      <c r="Z24" s="669">
        <v>44.3</v>
      </c>
      <c r="AA24" s="669"/>
      <c r="AB24" s="669"/>
      <c r="AC24" s="669"/>
      <c r="AD24" s="670">
        <v>1534029</v>
      </c>
      <c r="AE24" s="670"/>
      <c r="AF24" s="670"/>
      <c r="AG24" s="670"/>
      <c r="AH24" s="670"/>
      <c r="AI24" s="670"/>
      <c r="AJ24" s="670"/>
      <c r="AK24" s="670"/>
      <c r="AL24" s="671">
        <v>68.7</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1584586</v>
      </c>
      <c r="CS24" s="656"/>
      <c r="CT24" s="656"/>
      <c r="CU24" s="656"/>
      <c r="CV24" s="656"/>
      <c r="CW24" s="656"/>
      <c r="CX24" s="656"/>
      <c r="CY24" s="657"/>
      <c r="CZ24" s="660">
        <v>47.4</v>
      </c>
      <c r="DA24" s="661"/>
      <c r="DB24" s="661"/>
      <c r="DC24" s="680"/>
      <c r="DD24" s="705">
        <v>1153797</v>
      </c>
      <c r="DE24" s="656"/>
      <c r="DF24" s="656"/>
      <c r="DG24" s="656"/>
      <c r="DH24" s="656"/>
      <c r="DI24" s="656"/>
      <c r="DJ24" s="656"/>
      <c r="DK24" s="657"/>
      <c r="DL24" s="705">
        <v>1107439</v>
      </c>
      <c r="DM24" s="656"/>
      <c r="DN24" s="656"/>
      <c r="DO24" s="656"/>
      <c r="DP24" s="656"/>
      <c r="DQ24" s="656"/>
      <c r="DR24" s="656"/>
      <c r="DS24" s="656"/>
      <c r="DT24" s="656"/>
      <c r="DU24" s="656"/>
      <c r="DV24" s="657"/>
      <c r="DW24" s="660">
        <v>49.6</v>
      </c>
      <c r="DX24" s="661"/>
      <c r="DY24" s="661"/>
      <c r="DZ24" s="661"/>
      <c r="EA24" s="661"/>
      <c r="EB24" s="661"/>
      <c r="EC24" s="662"/>
    </row>
    <row r="25" spans="2:133" ht="11.25" customHeight="1" x14ac:dyDescent="0.15">
      <c r="B25" s="663" t="s">
        <v>290</v>
      </c>
      <c r="C25" s="664"/>
      <c r="D25" s="664"/>
      <c r="E25" s="664"/>
      <c r="F25" s="664"/>
      <c r="G25" s="664"/>
      <c r="H25" s="664"/>
      <c r="I25" s="664"/>
      <c r="J25" s="664"/>
      <c r="K25" s="664"/>
      <c r="L25" s="664"/>
      <c r="M25" s="664"/>
      <c r="N25" s="664"/>
      <c r="O25" s="664"/>
      <c r="P25" s="664"/>
      <c r="Q25" s="665"/>
      <c r="R25" s="666">
        <v>179973</v>
      </c>
      <c r="S25" s="667"/>
      <c r="T25" s="667"/>
      <c r="U25" s="667"/>
      <c r="V25" s="667"/>
      <c r="W25" s="667"/>
      <c r="X25" s="667"/>
      <c r="Y25" s="668"/>
      <c r="Z25" s="669">
        <v>5.2</v>
      </c>
      <c r="AA25" s="669"/>
      <c r="AB25" s="669"/>
      <c r="AC25" s="669"/>
      <c r="AD25" s="670" t="s">
        <v>127</v>
      </c>
      <c r="AE25" s="670"/>
      <c r="AF25" s="670"/>
      <c r="AG25" s="670"/>
      <c r="AH25" s="670"/>
      <c r="AI25" s="670"/>
      <c r="AJ25" s="670"/>
      <c r="AK25" s="670"/>
      <c r="AL25" s="671" t="s">
        <v>127</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776522</v>
      </c>
      <c r="CS25" s="706"/>
      <c r="CT25" s="706"/>
      <c r="CU25" s="706"/>
      <c r="CV25" s="706"/>
      <c r="CW25" s="706"/>
      <c r="CX25" s="706"/>
      <c r="CY25" s="707"/>
      <c r="CZ25" s="671">
        <v>23.2</v>
      </c>
      <c r="DA25" s="700"/>
      <c r="DB25" s="700"/>
      <c r="DC25" s="708"/>
      <c r="DD25" s="675">
        <v>710506</v>
      </c>
      <c r="DE25" s="706"/>
      <c r="DF25" s="706"/>
      <c r="DG25" s="706"/>
      <c r="DH25" s="706"/>
      <c r="DI25" s="706"/>
      <c r="DJ25" s="706"/>
      <c r="DK25" s="707"/>
      <c r="DL25" s="675">
        <v>664248</v>
      </c>
      <c r="DM25" s="706"/>
      <c r="DN25" s="706"/>
      <c r="DO25" s="706"/>
      <c r="DP25" s="706"/>
      <c r="DQ25" s="706"/>
      <c r="DR25" s="706"/>
      <c r="DS25" s="706"/>
      <c r="DT25" s="706"/>
      <c r="DU25" s="706"/>
      <c r="DV25" s="707"/>
      <c r="DW25" s="671">
        <v>29.8</v>
      </c>
      <c r="DX25" s="700"/>
      <c r="DY25" s="700"/>
      <c r="DZ25" s="700"/>
      <c r="EA25" s="700"/>
      <c r="EB25" s="700"/>
      <c r="EC25" s="701"/>
    </row>
    <row r="26" spans="2:133" ht="11.25" customHeight="1" x14ac:dyDescent="0.15">
      <c r="B26" s="663" t="s">
        <v>293</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294</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474493</v>
      </c>
      <c r="CS26" s="667"/>
      <c r="CT26" s="667"/>
      <c r="CU26" s="667"/>
      <c r="CV26" s="667"/>
      <c r="CW26" s="667"/>
      <c r="CX26" s="667"/>
      <c r="CY26" s="668"/>
      <c r="CZ26" s="671">
        <v>14.2</v>
      </c>
      <c r="DA26" s="700"/>
      <c r="DB26" s="700"/>
      <c r="DC26" s="708"/>
      <c r="DD26" s="675">
        <v>431781</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0"/>
      <c r="DY26" s="700"/>
      <c r="DZ26" s="700"/>
      <c r="EA26" s="700"/>
      <c r="EB26" s="700"/>
      <c r="EC26" s="701"/>
    </row>
    <row r="27" spans="2:133" ht="11.25" customHeight="1" x14ac:dyDescent="0.15">
      <c r="B27" s="663" t="s">
        <v>296</v>
      </c>
      <c r="C27" s="664"/>
      <c r="D27" s="664"/>
      <c r="E27" s="664"/>
      <c r="F27" s="664"/>
      <c r="G27" s="664"/>
      <c r="H27" s="664"/>
      <c r="I27" s="664"/>
      <c r="J27" s="664"/>
      <c r="K27" s="664"/>
      <c r="L27" s="664"/>
      <c r="M27" s="664"/>
      <c r="N27" s="664"/>
      <c r="O27" s="664"/>
      <c r="P27" s="664"/>
      <c r="Q27" s="665"/>
      <c r="R27" s="666">
        <v>2405969</v>
      </c>
      <c r="S27" s="667"/>
      <c r="T27" s="667"/>
      <c r="U27" s="667"/>
      <c r="V27" s="667"/>
      <c r="W27" s="667"/>
      <c r="X27" s="667"/>
      <c r="Y27" s="668"/>
      <c r="Z27" s="669">
        <v>69.5</v>
      </c>
      <c r="AA27" s="669"/>
      <c r="AB27" s="669"/>
      <c r="AC27" s="669"/>
      <c r="AD27" s="670">
        <v>2225996</v>
      </c>
      <c r="AE27" s="670"/>
      <c r="AF27" s="670"/>
      <c r="AG27" s="670"/>
      <c r="AH27" s="670"/>
      <c r="AI27" s="670"/>
      <c r="AJ27" s="670"/>
      <c r="AK27" s="670"/>
      <c r="AL27" s="671">
        <v>99.699996948242188</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489847</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462225</v>
      </c>
      <c r="CS27" s="706"/>
      <c r="CT27" s="706"/>
      <c r="CU27" s="706"/>
      <c r="CV27" s="706"/>
      <c r="CW27" s="706"/>
      <c r="CX27" s="706"/>
      <c r="CY27" s="707"/>
      <c r="CZ27" s="671">
        <v>13.8</v>
      </c>
      <c r="DA27" s="700"/>
      <c r="DB27" s="700"/>
      <c r="DC27" s="708"/>
      <c r="DD27" s="675">
        <v>97452</v>
      </c>
      <c r="DE27" s="706"/>
      <c r="DF27" s="706"/>
      <c r="DG27" s="706"/>
      <c r="DH27" s="706"/>
      <c r="DI27" s="706"/>
      <c r="DJ27" s="706"/>
      <c r="DK27" s="707"/>
      <c r="DL27" s="675">
        <v>97352</v>
      </c>
      <c r="DM27" s="706"/>
      <c r="DN27" s="706"/>
      <c r="DO27" s="706"/>
      <c r="DP27" s="706"/>
      <c r="DQ27" s="706"/>
      <c r="DR27" s="706"/>
      <c r="DS27" s="706"/>
      <c r="DT27" s="706"/>
      <c r="DU27" s="706"/>
      <c r="DV27" s="707"/>
      <c r="DW27" s="671">
        <v>4.4000000000000004</v>
      </c>
      <c r="DX27" s="700"/>
      <c r="DY27" s="700"/>
      <c r="DZ27" s="700"/>
      <c r="EA27" s="700"/>
      <c r="EB27" s="700"/>
      <c r="EC27" s="701"/>
    </row>
    <row r="28" spans="2:133" ht="11.25" customHeight="1" x14ac:dyDescent="0.15">
      <c r="B28" s="663" t="s">
        <v>299</v>
      </c>
      <c r="C28" s="664"/>
      <c r="D28" s="664"/>
      <c r="E28" s="664"/>
      <c r="F28" s="664"/>
      <c r="G28" s="664"/>
      <c r="H28" s="664"/>
      <c r="I28" s="664"/>
      <c r="J28" s="664"/>
      <c r="K28" s="664"/>
      <c r="L28" s="664"/>
      <c r="M28" s="664"/>
      <c r="N28" s="664"/>
      <c r="O28" s="664"/>
      <c r="P28" s="664"/>
      <c r="Q28" s="665"/>
      <c r="R28" s="666">
        <v>761</v>
      </c>
      <c r="S28" s="667"/>
      <c r="T28" s="667"/>
      <c r="U28" s="667"/>
      <c r="V28" s="667"/>
      <c r="W28" s="667"/>
      <c r="X28" s="667"/>
      <c r="Y28" s="668"/>
      <c r="Z28" s="669">
        <v>0</v>
      </c>
      <c r="AA28" s="669"/>
      <c r="AB28" s="669"/>
      <c r="AC28" s="669"/>
      <c r="AD28" s="670">
        <v>761</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345839</v>
      </c>
      <c r="CS28" s="667"/>
      <c r="CT28" s="667"/>
      <c r="CU28" s="667"/>
      <c r="CV28" s="667"/>
      <c r="CW28" s="667"/>
      <c r="CX28" s="667"/>
      <c r="CY28" s="668"/>
      <c r="CZ28" s="671">
        <v>10.3</v>
      </c>
      <c r="DA28" s="700"/>
      <c r="DB28" s="700"/>
      <c r="DC28" s="708"/>
      <c r="DD28" s="675">
        <v>345839</v>
      </c>
      <c r="DE28" s="667"/>
      <c r="DF28" s="667"/>
      <c r="DG28" s="667"/>
      <c r="DH28" s="667"/>
      <c r="DI28" s="667"/>
      <c r="DJ28" s="667"/>
      <c r="DK28" s="668"/>
      <c r="DL28" s="675">
        <v>345839</v>
      </c>
      <c r="DM28" s="667"/>
      <c r="DN28" s="667"/>
      <c r="DO28" s="667"/>
      <c r="DP28" s="667"/>
      <c r="DQ28" s="667"/>
      <c r="DR28" s="667"/>
      <c r="DS28" s="667"/>
      <c r="DT28" s="667"/>
      <c r="DU28" s="667"/>
      <c r="DV28" s="668"/>
      <c r="DW28" s="671">
        <v>15.5</v>
      </c>
      <c r="DX28" s="700"/>
      <c r="DY28" s="700"/>
      <c r="DZ28" s="700"/>
      <c r="EA28" s="700"/>
      <c r="EB28" s="700"/>
      <c r="EC28" s="701"/>
    </row>
    <row r="29" spans="2:133" ht="11.25" customHeight="1" x14ac:dyDescent="0.15">
      <c r="B29" s="663" t="s">
        <v>301</v>
      </c>
      <c r="C29" s="664"/>
      <c r="D29" s="664"/>
      <c r="E29" s="664"/>
      <c r="F29" s="664"/>
      <c r="G29" s="664"/>
      <c r="H29" s="664"/>
      <c r="I29" s="664"/>
      <c r="J29" s="664"/>
      <c r="K29" s="664"/>
      <c r="L29" s="664"/>
      <c r="M29" s="664"/>
      <c r="N29" s="664"/>
      <c r="O29" s="664"/>
      <c r="P29" s="664"/>
      <c r="Q29" s="665"/>
      <c r="R29" s="666">
        <v>1476</v>
      </c>
      <c r="S29" s="667"/>
      <c r="T29" s="667"/>
      <c r="U29" s="667"/>
      <c r="V29" s="667"/>
      <c r="W29" s="667"/>
      <c r="X29" s="667"/>
      <c r="Y29" s="668"/>
      <c r="Z29" s="669">
        <v>0</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302</v>
      </c>
      <c r="CE29" s="716"/>
      <c r="CF29" s="681" t="s">
        <v>71</v>
      </c>
      <c r="CG29" s="682"/>
      <c r="CH29" s="682"/>
      <c r="CI29" s="682"/>
      <c r="CJ29" s="682"/>
      <c r="CK29" s="682"/>
      <c r="CL29" s="682"/>
      <c r="CM29" s="682"/>
      <c r="CN29" s="682"/>
      <c r="CO29" s="682"/>
      <c r="CP29" s="682"/>
      <c r="CQ29" s="683"/>
      <c r="CR29" s="666">
        <v>345839</v>
      </c>
      <c r="CS29" s="706"/>
      <c r="CT29" s="706"/>
      <c r="CU29" s="706"/>
      <c r="CV29" s="706"/>
      <c r="CW29" s="706"/>
      <c r="CX29" s="706"/>
      <c r="CY29" s="707"/>
      <c r="CZ29" s="671">
        <v>10.3</v>
      </c>
      <c r="DA29" s="700"/>
      <c r="DB29" s="700"/>
      <c r="DC29" s="708"/>
      <c r="DD29" s="675">
        <v>345839</v>
      </c>
      <c r="DE29" s="706"/>
      <c r="DF29" s="706"/>
      <c r="DG29" s="706"/>
      <c r="DH29" s="706"/>
      <c r="DI29" s="706"/>
      <c r="DJ29" s="706"/>
      <c r="DK29" s="707"/>
      <c r="DL29" s="675">
        <v>345839</v>
      </c>
      <c r="DM29" s="706"/>
      <c r="DN29" s="706"/>
      <c r="DO29" s="706"/>
      <c r="DP29" s="706"/>
      <c r="DQ29" s="706"/>
      <c r="DR29" s="706"/>
      <c r="DS29" s="706"/>
      <c r="DT29" s="706"/>
      <c r="DU29" s="706"/>
      <c r="DV29" s="707"/>
      <c r="DW29" s="671">
        <v>15.5</v>
      </c>
      <c r="DX29" s="700"/>
      <c r="DY29" s="700"/>
      <c r="DZ29" s="700"/>
      <c r="EA29" s="700"/>
      <c r="EB29" s="700"/>
      <c r="EC29" s="701"/>
    </row>
    <row r="30" spans="2:133" ht="11.25" customHeight="1" x14ac:dyDescent="0.15">
      <c r="B30" s="663" t="s">
        <v>303</v>
      </c>
      <c r="C30" s="664"/>
      <c r="D30" s="664"/>
      <c r="E30" s="664"/>
      <c r="F30" s="664"/>
      <c r="G30" s="664"/>
      <c r="H30" s="664"/>
      <c r="I30" s="664"/>
      <c r="J30" s="664"/>
      <c r="K30" s="664"/>
      <c r="L30" s="664"/>
      <c r="M30" s="664"/>
      <c r="N30" s="664"/>
      <c r="O30" s="664"/>
      <c r="P30" s="664"/>
      <c r="Q30" s="665"/>
      <c r="R30" s="666">
        <v>9342</v>
      </c>
      <c r="S30" s="667"/>
      <c r="T30" s="667"/>
      <c r="U30" s="667"/>
      <c r="V30" s="667"/>
      <c r="W30" s="667"/>
      <c r="X30" s="667"/>
      <c r="Y30" s="668"/>
      <c r="Z30" s="669">
        <v>0.3</v>
      </c>
      <c r="AA30" s="669"/>
      <c r="AB30" s="669"/>
      <c r="AC30" s="669"/>
      <c r="AD30" s="670">
        <v>4991</v>
      </c>
      <c r="AE30" s="670"/>
      <c r="AF30" s="670"/>
      <c r="AG30" s="670"/>
      <c r="AH30" s="670"/>
      <c r="AI30" s="670"/>
      <c r="AJ30" s="670"/>
      <c r="AK30" s="670"/>
      <c r="AL30" s="671">
        <v>0.2</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304</v>
      </c>
      <c r="BH30" s="713"/>
      <c r="BI30" s="713"/>
      <c r="BJ30" s="713"/>
      <c r="BK30" s="713"/>
      <c r="BL30" s="713"/>
      <c r="BM30" s="713"/>
      <c r="BN30" s="713"/>
      <c r="BO30" s="713"/>
      <c r="BP30" s="713"/>
      <c r="BQ30" s="714"/>
      <c r="BR30" s="645" t="s">
        <v>305</v>
      </c>
      <c r="BS30" s="713"/>
      <c r="BT30" s="713"/>
      <c r="BU30" s="713"/>
      <c r="BV30" s="713"/>
      <c r="BW30" s="713"/>
      <c r="BX30" s="713"/>
      <c r="BY30" s="713"/>
      <c r="BZ30" s="713"/>
      <c r="CA30" s="713"/>
      <c r="CB30" s="714"/>
      <c r="CD30" s="717"/>
      <c r="CE30" s="718"/>
      <c r="CF30" s="681" t="s">
        <v>306</v>
      </c>
      <c r="CG30" s="682"/>
      <c r="CH30" s="682"/>
      <c r="CI30" s="682"/>
      <c r="CJ30" s="682"/>
      <c r="CK30" s="682"/>
      <c r="CL30" s="682"/>
      <c r="CM30" s="682"/>
      <c r="CN30" s="682"/>
      <c r="CO30" s="682"/>
      <c r="CP30" s="682"/>
      <c r="CQ30" s="683"/>
      <c r="CR30" s="666">
        <v>334154</v>
      </c>
      <c r="CS30" s="667"/>
      <c r="CT30" s="667"/>
      <c r="CU30" s="667"/>
      <c r="CV30" s="667"/>
      <c r="CW30" s="667"/>
      <c r="CX30" s="667"/>
      <c r="CY30" s="668"/>
      <c r="CZ30" s="671">
        <v>10</v>
      </c>
      <c r="DA30" s="700"/>
      <c r="DB30" s="700"/>
      <c r="DC30" s="708"/>
      <c r="DD30" s="675">
        <v>334154</v>
      </c>
      <c r="DE30" s="667"/>
      <c r="DF30" s="667"/>
      <c r="DG30" s="667"/>
      <c r="DH30" s="667"/>
      <c r="DI30" s="667"/>
      <c r="DJ30" s="667"/>
      <c r="DK30" s="668"/>
      <c r="DL30" s="675">
        <v>334154</v>
      </c>
      <c r="DM30" s="667"/>
      <c r="DN30" s="667"/>
      <c r="DO30" s="667"/>
      <c r="DP30" s="667"/>
      <c r="DQ30" s="667"/>
      <c r="DR30" s="667"/>
      <c r="DS30" s="667"/>
      <c r="DT30" s="667"/>
      <c r="DU30" s="667"/>
      <c r="DV30" s="668"/>
      <c r="DW30" s="671">
        <v>15</v>
      </c>
      <c r="DX30" s="700"/>
      <c r="DY30" s="700"/>
      <c r="DZ30" s="700"/>
      <c r="EA30" s="700"/>
      <c r="EB30" s="700"/>
      <c r="EC30" s="701"/>
    </row>
    <row r="31" spans="2:133" ht="11.25" customHeight="1" x14ac:dyDescent="0.15">
      <c r="B31" s="663" t="s">
        <v>307</v>
      </c>
      <c r="C31" s="664"/>
      <c r="D31" s="664"/>
      <c r="E31" s="664"/>
      <c r="F31" s="664"/>
      <c r="G31" s="664"/>
      <c r="H31" s="664"/>
      <c r="I31" s="664"/>
      <c r="J31" s="664"/>
      <c r="K31" s="664"/>
      <c r="L31" s="664"/>
      <c r="M31" s="664"/>
      <c r="N31" s="664"/>
      <c r="O31" s="664"/>
      <c r="P31" s="664"/>
      <c r="Q31" s="665"/>
      <c r="R31" s="666">
        <v>12949</v>
      </c>
      <c r="S31" s="667"/>
      <c r="T31" s="667"/>
      <c r="U31" s="667"/>
      <c r="V31" s="667"/>
      <c r="W31" s="667"/>
      <c r="X31" s="667"/>
      <c r="Y31" s="668"/>
      <c r="Z31" s="669">
        <v>0.4</v>
      </c>
      <c r="AA31" s="669"/>
      <c r="AB31" s="669"/>
      <c r="AC31" s="669"/>
      <c r="AD31" s="670" t="s">
        <v>127</v>
      </c>
      <c r="AE31" s="670"/>
      <c r="AF31" s="670"/>
      <c r="AG31" s="670"/>
      <c r="AH31" s="670"/>
      <c r="AI31" s="670"/>
      <c r="AJ31" s="670"/>
      <c r="AK31" s="670"/>
      <c r="AL31" s="671" t="s">
        <v>127</v>
      </c>
      <c r="AM31" s="672"/>
      <c r="AN31" s="672"/>
      <c r="AO31" s="673"/>
      <c r="AP31" s="726" t="s">
        <v>308</v>
      </c>
      <c r="AQ31" s="727"/>
      <c r="AR31" s="727"/>
      <c r="AS31" s="727"/>
      <c r="AT31" s="732" t="s">
        <v>309</v>
      </c>
      <c r="AU31" s="361"/>
      <c r="AV31" s="361"/>
      <c r="AW31" s="361"/>
      <c r="AX31" s="652" t="s">
        <v>187</v>
      </c>
      <c r="AY31" s="653"/>
      <c r="AZ31" s="653"/>
      <c r="BA31" s="653"/>
      <c r="BB31" s="653"/>
      <c r="BC31" s="653"/>
      <c r="BD31" s="653"/>
      <c r="BE31" s="653"/>
      <c r="BF31" s="654"/>
      <c r="BG31" s="725">
        <v>99.8</v>
      </c>
      <c r="BH31" s="721"/>
      <c r="BI31" s="721"/>
      <c r="BJ31" s="721"/>
      <c r="BK31" s="721"/>
      <c r="BL31" s="721"/>
      <c r="BM31" s="661">
        <v>99.5</v>
      </c>
      <c r="BN31" s="721"/>
      <c r="BO31" s="721"/>
      <c r="BP31" s="721"/>
      <c r="BQ31" s="722"/>
      <c r="BR31" s="725">
        <v>95.6</v>
      </c>
      <c r="BS31" s="721"/>
      <c r="BT31" s="721"/>
      <c r="BU31" s="721"/>
      <c r="BV31" s="721"/>
      <c r="BW31" s="721"/>
      <c r="BX31" s="661">
        <v>95.3</v>
      </c>
      <c r="BY31" s="721"/>
      <c r="BZ31" s="721"/>
      <c r="CA31" s="721"/>
      <c r="CB31" s="722"/>
      <c r="CD31" s="717"/>
      <c r="CE31" s="718"/>
      <c r="CF31" s="681" t="s">
        <v>310</v>
      </c>
      <c r="CG31" s="682"/>
      <c r="CH31" s="682"/>
      <c r="CI31" s="682"/>
      <c r="CJ31" s="682"/>
      <c r="CK31" s="682"/>
      <c r="CL31" s="682"/>
      <c r="CM31" s="682"/>
      <c r="CN31" s="682"/>
      <c r="CO31" s="682"/>
      <c r="CP31" s="682"/>
      <c r="CQ31" s="683"/>
      <c r="CR31" s="666">
        <v>11685</v>
      </c>
      <c r="CS31" s="706"/>
      <c r="CT31" s="706"/>
      <c r="CU31" s="706"/>
      <c r="CV31" s="706"/>
      <c r="CW31" s="706"/>
      <c r="CX31" s="706"/>
      <c r="CY31" s="707"/>
      <c r="CZ31" s="671">
        <v>0.3</v>
      </c>
      <c r="DA31" s="700"/>
      <c r="DB31" s="700"/>
      <c r="DC31" s="708"/>
      <c r="DD31" s="675">
        <v>11685</v>
      </c>
      <c r="DE31" s="706"/>
      <c r="DF31" s="706"/>
      <c r="DG31" s="706"/>
      <c r="DH31" s="706"/>
      <c r="DI31" s="706"/>
      <c r="DJ31" s="706"/>
      <c r="DK31" s="707"/>
      <c r="DL31" s="675">
        <v>11685</v>
      </c>
      <c r="DM31" s="706"/>
      <c r="DN31" s="706"/>
      <c r="DO31" s="706"/>
      <c r="DP31" s="706"/>
      <c r="DQ31" s="706"/>
      <c r="DR31" s="706"/>
      <c r="DS31" s="706"/>
      <c r="DT31" s="706"/>
      <c r="DU31" s="706"/>
      <c r="DV31" s="707"/>
      <c r="DW31" s="671">
        <v>0.5</v>
      </c>
      <c r="DX31" s="700"/>
      <c r="DY31" s="700"/>
      <c r="DZ31" s="700"/>
      <c r="EA31" s="700"/>
      <c r="EB31" s="700"/>
      <c r="EC31" s="701"/>
    </row>
    <row r="32" spans="2:133" ht="11.25" customHeight="1" x14ac:dyDescent="0.15">
      <c r="B32" s="663" t="s">
        <v>311</v>
      </c>
      <c r="C32" s="664"/>
      <c r="D32" s="664"/>
      <c r="E32" s="664"/>
      <c r="F32" s="664"/>
      <c r="G32" s="664"/>
      <c r="H32" s="664"/>
      <c r="I32" s="664"/>
      <c r="J32" s="664"/>
      <c r="K32" s="664"/>
      <c r="L32" s="664"/>
      <c r="M32" s="664"/>
      <c r="N32" s="664"/>
      <c r="O32" s="664"/>
      <c r="P32" s="664"/>
      <c r="Q32" s="665"/>
      <c r="R32" s="666">
        <v>492408</v>
      </c>
      <c r="S32" s="667"/>
      <c r="T32" s="667"/>
      <c r="U32" s="667"/>
      <c r="V32" s="667"/>
      <c r="W32" s="667"/>
      <c r="X32" s="667"/>
      <c r="Y32" s="668"/>
      <c r="Z32" s="669">
        <v>14.2</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2" t="s">
        <v>312</v>
      </c>
      <c r="AV32" s="362"/>
      <c r="AW32" s="362"/>
      <c r="AX32" s="663" t="s">
        <v>313</v>
      </c>
      <c r="AY32" s="664"/>
      <c r="AZ32" s="664"/>
      <c r="BA32" s="664"/>
      <c r="BB32" s="664"/>
      <c r="BC32" s="664"/>
      <c r="BD32" s="664"/>
      <c r="BE32" s="664"/>
      <c r="BF32" s="665"/>
      <c r="BG32" s="735">
        <v>99.8</v>
      </c>
      <c r="BH32" s="706"/>
      <c r="BI32" s="706"/>
      <c r="BJ32" s="706"/>
      <c r="BK32" s="706"/>
      <c r="BL32" s="706"/>
      <c r="BM32" s="672">
        <v>99.5</v>
      </c>
      <c r="BN32" s="723"/>
      <c r="BO32" s="723"/>
      <c r="BP32" s="723"/>
      <c r="BQ32" s="724"/>
      <c r="BR32" s="735">
        <v>99.8</v>
      </c>
      <c r="BS32" s="706"/>
      <c r="BT32" s="706"/>
      <c r="BU32" s="706"/>
      <c r="BV32" s="706"/>
      <c r="BW32" s="706"/>
      <c r="BX32" s="672">
        <v>99.5</v>
      </c>
      <c r="BY32" s="723"/>
      <c r="BZ32" s="723"/>
      <c r="CA32" s="723"/>
      <c r="CB32" s="724"/>
      <c r="CD32" s="719"/>
      <c r="CE32" s="720"/>
      <c r="CF32" s="681" t="s">
        <v>314</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0"/>
      <c r="DB32" s="700"/>
      <c r="DC32" s="708"/>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0"/>
      <c r="DY32" s="700"/>
      <c r="DZ32" s="700"/>
      <c r="EA32" s="700"/>
      <c r="EB32" s="700"/>
      <c r="EC32" s="701"/>
    </row>
    <row r="33" spans="2:133" ht="11.25" customHeight="1" x14ac:dyDescent="0.15">
      <c r="B33" s="702" t="s">
        <v>315</v>
      </c>
      <c r="C33" s="703"/>
      <c r="D33" s="703"/>
      <c r="E33" s="703"/>
      <c r="F33" s="703"/>
      <c r="G33" s="703"/>
      <c r="H33" s="703"/>
      <c r="I33" s="703"/>
      <c r="J33" s="703"/>
      <c r="K33" s="703"/>
      <c r="L33" s="703"/>
      <c r="M33" s="703"/>
      <c r="N33" s="703"/>
      <c r="O33" s="703"/>
      <c r="P33" s="703"/>
      <c r="Q33" s="704"/>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30"/>
      <c r="AQ33" s="731"/>
      <c r="AR33" s="731"/>
      <c r="AS33" s="731"/>
      <c r="AT33" s="734"/>
      <c r="AU33" s="363"/>
      <c r="AV33" s="363"/>
      <c r="AW33" s="363"/>
      <c r="AX33" s="710" t="s">
        <v>316</v>
      </c>
      <c r="AY33" s="711"/>
      <c r="AZ33" s="711"/>
      <c r="BA33" s="711"/>
      <c r="BB33" s="711"/>
      <c r="BC33" s="711"/>
      <c r="BD33" s="711"/>
      <c r="BE33" s="711"/>
      <c r="BF33" s="712"/>
      <c r="BG33" s="736">
        <v>99.8</v>
      </c>
      <c r="BH33" s="737"/>
      <c r="BI33" s="737"/>
      <c r="BJ33" s="737"/>
      <c r="BK33" s="737"/>
      <c r="BL33" s="737"/>
      <c r="BM33" s="738">
        <v>99.4</v>
      </c>
      <c r="BN33" s="737"/>
      <c r="BO33" s="737"/>
      <c r="BP33" s="737"/>
      <c r="BQ33" s="739"/>
      <c r="BR33" s="736">
        <v>91.1</v>
      </c>
      <c r="BS33" s="737"/>
      <c r="BT33" s="737"/>
      <c r="BU33" s="737"/>
      <c r="BV33" s="737"/>
      <c r="BW33" s="737"/>
      <c r="BX33" s="738">
        <v>90.8</v>
      </c>
      <c r="BY33" s="737"/>
      <c r="BZ33" s="737"/>
      <c r="CA33" s="737"/>
      <c r="CB33" s="739"/>
      <c r="CD33" s="681" t="s">
        <v>317</v>
      </c>
      <c r="CE33" s="682"/>
      <c r="CF33" s="682"/>
      <c r="CG33" s="682"/>
      <c r="CH33" s="682"/>
      <c r="CI33" s="682"/>
      <c r="CJ33" s="682"/>
      <c r="CK33" s="682"/>
      <c r="CL33" s="682"/>
      <c r="CM33" s="682"/>
      <c r="CN33" s="682"/>
      <c r="CO33" s="682"/>
      <c r="CP33" s="682"/>
      <c r="CQ33" s="683"/>
      <c r="CR33" s="666">
        <v>1560546</v>
      </c>
      <c r="CS33" s="706"/>
      <c r="CT33" s="706"/>
      <c r="CU33" s="706"/>
      <c r="CV33" s="706"/>
      <c r="CW33" s="706"/>
      <c r="CX33" s="706"/>
      <c r="CY33" s="707"/>
      <c r="CZ33" s="671">
        <v>46.7</v>
      </c>
      <c r="DA33" s="700"/>
      <c r="DB33" s="700"/>
      <c r="DC33" s="708"/>
      <c r="DD33" s="675">
        <v>1238584</v>
      </c>
      <c r="DE33" s="706"/>
      <c r="DF33" s="706"/>
      <c r="DG33" s="706"/>
      <c r="DH33" s="706"/>
      <c r="DI33" s="706"/>
      <c r="DJ33" s="706"/>
      <c r="DK33" s="707"/>
      <c r="DL33" s="675">
        <v>685797</v>
      </c>
      <c r="DM33" s="706"/>
      <c r="DN33" s="706"/>
      <c r="DO33" s="706"/>
      <c r="DP33" s="706"/>
      <c r="DQ33" s="706"/>
      <c r="DR33" s="706"/>
      <c r="DS33" s="706"/>
      <c r="DT33" s="706"/>
      <c r="DU33" s="706"/>
      <c r="DV33" s="707"/>
      <c r="DW33" s="671">
        <v>30.7</v>
      </c>
      <c r="DX33" s="700"/>
      <c r="DY33" s="700"/>
      <c r="DZ33" s="700"/>
      <c r="EA33" s="700"/>
      <c r="EB33" s="700"/>
      <c r="EC33" s="701"/>
    </row>
    <row r="34" spans="2:133" ht="11.25" customHeight="1" x14ac:dyDescent="0.15">
      <c r="B34" s="663" t="s">
        <v>318</v>
      </c>
      <c r="C34" s="664"/>
      <c r="D34" s="664"/>
      <c r="E34" s="664"/>
      <c r="F34" s="664"/>
      <c r="G34" s="664"/>
      <c r="H34" s="664"/>
      <c r="I34" s="664"/>
      <c r="J34" s="664"/>
      <c r="K34" s="664"/>
      <c r="L34" s="664"/>
      <c r="M34" s="664"/>
      <c r="N34" s="664"/>
      <c r="O34" s="664"/>
      <c r="P34" s="664"/>
      <c r="Q34" s="665"/>
      <c r="R34" s="666">
        <v>223821</v>
      </c>
      <c r="S34" s="667"/>
      <c r="T34" s="667"/>
      <c r="U34" s="667"/>
      <c r="V34" s="667"/>
      <c r="W34" s="667"/>
      <c r="X34" s="667"/>
      <c r="Y34" s="668"/>
      <c r="Z34" s="669">
        <v>6.5</v>
      </c>
      <c r="AA34" s="669"/>
      <c r="AB34" s="669"/>
      <c r="AC34" s="669"/>
      <c r="AD34" s="670" t="s">
        <v>127</v>
      </c>
      <c r="AE34" s="670"/>
      <c r="AF34" s="670"/>
      <c r="AG34" s="670"/>
      <c r="AH34" s="670"/>
      <c r="AI34" s="670"/>
      <c r="AJ34" s="670"/>
      <c r="AK34" s="670"/>
      <c r="AL34" s="671" t="s">
        <v>127</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319</v>
      </c>
      <c r="CE34" s="682"/>
      <c r="CF34" s="682"/>
      <c r="CG34" s="682"/>
      <c r="CH34" s="682"/>
      <c r="CI34" s="682"/>
      <c r="CJ34" s="682"/>
      <c r="CK34" s="682"/>
      <c r="CL34" s="682"/>
      <c r="CM34" s="682"/>
      <c r="CN34" s="682"/>
      <c r="CO34" s="682"/>
      <c r="CP34" s="682"/>
      <c r="CQ34" s="683"/>
      <c r="CR34" s="666">
        <v>606435</v>
      </c>
      <c r="CS34" s="667"/>
      <c r="CT34" s="667"/>
      <c r="CU34" s="667"/>
      <c r="CV34" s="667"/>
      <c r="CW34" s="667"/>
      <c r="CX34" s="667"/>
      <c r="CY34" s="668"/>
      <c r="CZ34" s="671">
        <v>18.100000000000001</v>
      </c>
      <c r="DA34" s="700"/>
      <c r="DB34" s="700"/>
      <c r="DC34" s="708"/>
      <c r="DD34" s="675">
        <v>436710</v>
      </c>
      <c r="DE34" s="667"/>
      <c r="DF34" s="667"/>
      <c r="DG34" s="667"/>
      <c r="DH34" s="667"/>
      <c r="DI34" s="667"/>
      <c r="DJ34" s="667"/>
      <c r="DK34" s="668"/>
      <c r="DL34" s="675">
        <v>357689</v>
      </c>
      <c r="DM34" s="667"/>
      <c r="DN34" s="667"/>
      <c r="DO34" s="667"/>
      <c r="DP34" s="667"/>
      <c r="DQ34" s="667"/>
      <c r="DR34" s="667"/>
      <c r="DS34" s="667"/>
      <c r="DT34" s="667"/>
      <c r="DU34" s="667"/>
      <c r="DV34" s="668"/>
      <c r="DW34" s="671">
        <v>16</v>
      </c>
      <c r="DX34" s="700"/>
      <c r="DY34" s="700"/>
      <c r="DZ34" s="700"/>
      <c r="EA34" s="700"/>
      <c r="EB34" s="700"/>
      <c r="EC34" s="701"/>
    </row>
    <row r="35" spans="2:133" ht="11.25" customHeight="1" x14ac:dyDescent="0.15">
      <c r="B35" s="663" t="s">
        <v>320</v>
      </c>
      <c r="C35" s="664"/>
      <c r="D35" s="664"/>
      <c r="E35" s="664"/>
      <c r="F35" s="664"/>
      <c r="G35" s="664"/>
      <c r="H35" s="664"/>
      <c r="I35" s="664"/>
      <c r="J35" s="664"/>
      <c r="K35" s="664"/>
      <c r="L35" s="664"/>
      <c r="M35" s="664"/>
      <c r="N35" s="664"/>
      <c r="O35" s="664"/>
      <c r="P35" s="664"/>
      <c r="Q35" s="665"/>
      <c r="R35" s="666">
        <v>2872</v>
      </c>
      <c r="S35" s="667"/>
      <c r="T35" s="667"/>
      <c r="U35" s="667"/>
      <c r="V35" s="667"/>
      <c r="W35" s="667"/>
      <c r="X35" s="667"/>
      <c r="Y35" s="668"/>
      <c r="Z35" s="669">
        <v>0.1</v>
      </c>
      <c r="AA35" s="669"/>
      <c r="AB35" s="669"/>
      <c r="AC35" s="669"/>
      <c r="AD35" s="670" t="s">
        <v>127</v>
      </c>
      <c r="AE35" s="670"/>
      <c r="AF35" s="670"/>
      <c r="AG35" s="670"/>
      <c r="AH35" s="670"/>
      <c r="AI35" s="670"/>
      <c r="AJ35" s="670"/>
      <c r="AK35" s="670"/>
      <c r="AL35" s="671" t="s">
        <v>127</v>
      </c>
      <c r="AM35" s="672"/>
      <c r="AN35" s="672"/>
      <c r="AO35" s="673"/>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4633</v>
      </c>
      <c r="CS35" s="706"/>
      <c r="CT35" s="706"/>
      <c r="CU35" s="706"/>
      <c r="CV35" s="706"/>
      <c r="CW35" s="706"/>
      <c r="CX35" s="706"/>
      <c r="CY35" s="707"/>
      <c r="CZ35" s="671">
        <v>0.1</v>
      </c>
      <c r="DA35" s="700"/>
      <c r="DB35" s="700"/>
      <c r="DC35" s="708"/>
      <c r="DD35" s="675">
        <v>4058</v>
      </c>
      <c r="DE35" s="706"/>
      <c r="DF35" s="706"/>
      <c r="DG35" s="706"/>
      <c r="DH35" s="706"/>
      <c r="DI35" s="706"/>
      <c r="DJ35" s="706"/>
      <c r="DK35" s="707"/>
      <c r="DL35" s="675">
        <v>4058</v>
      </c>
      <c r="DM35" s="706"/>
      <c r="DN35" s="706"/>
      <c r="DO35" s="706"/>
      <c r="DP35" s="706"/>
      <c r="DQ35" s="706"/>
      <c r="DR35" s="706"/>
      <c r="DS35" s="706"/>
      <c r="DT35" s="706"/>
      <c r="DU35" s="706"/>
      <c r="DV35" s="707"/>
      <c r="DW35" s="671">
        <v>0.2</v>
      </c>
      <c r="DX35" s="700"/>
      <c r="DY35" s="700"/>
      <c r="DZ35" s="700"/>
      <c r="EA35" s="700"/>
      <c r="EB35" s="700"/>
      <c r="EC35" s="701"/>
    </row>
    <row r="36" spans="2:133" ht="11.25" customHeight="1" x14ac:dyDescent="0.15">
      <c r="B36" s="663" t="s">
        <v>324</v>
      </c>
      <c r="C36" s="664"/>
      <c r="D36" s="664"/>
      <c r="E36" s="664"/>
      <c r="F36" s="664"/>
      <c r="G36" s="664"/>
      <c r="H36" s="664"/>
      <c r="I36" s="664"/>
      <c r="J36" s="664"/>
      <c r="K36" s="664"/>
      <c r="L36" s="664"/>
      <c r="M36" s="664"/>
      <c r="N36" s="664"/>
      <c r="O36" s="664"/>
      <c r="P36" s="664"/>
      <c r="Q36" s="665"/>
      <c r="R36" s="666">
        <v>11400</v>
      </c>
      <c r="S36" s="667"/>
      <c r="T36" s="667"/>
      <c r="U36" s="667"/>
      <c r="V36" s="667"/>
      <c r="W36" s="667"/>
      <c r="X36" s="667"/>
      <c r="Y36" s="668"/>
      <c r="Z36" s="669">
        <v>0.3</v>
      </c>
      <c r="AA36" s="669"/>
      <c r="AB36" s="669"/>
      <c r="AC36" s="669"/>
      <c r="AD36" s="670" t="s">
        <v>127</v>
      </c>
      <c r="AE36" s="670"/>
      <c r="AF36" s="670"/>
      <c r="AG36" s="670"/>
      <c r="AH36" s="670"/>
      <c r="AI36" s="670"/>
      <c r="AJ36" s="670"/>
      <c r="AK36" s="670"/>
      <c r="AL36" s="671" t="s">
        <v>127</v>
      </c>
      <c r="AM36" s="672"/>
      <c r="AN36" s="672"/>
      <c r="AO36" s="673"/>
      <c r="AP36" s="218"/>
      <c r="AQ36" s="740" t="s">
        <v>325</v>
      </c>
      <c r="AR36" s="741"/>
      <c r="AS36" s="741"/>
      <c r="AT36" s="741"/>
      <c r="AU36" s="741"/>
      <c r="AV36" s="741"/>
      <c r="AW36" s="741"/>
      <c r="AX36" s="741"/>
      <c r="AY36" s="742"/>
      <c r="AZ36" s="655">
        <v>469631</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5357</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310339</v>
      </c>
      <c r="CS36" s="667"/>
      <c r="CT36" s="667"/>
      <c r="CU36" s="667"/>
      <c r="CV36" s="667"/>
      <c r="CW36" s="667"/>
      <c r="CX36" s="667"/>
      <c r="CY36" s="668"/>
      <c r="CZ36" s="671">
        <v>9.3000000000000007</v>
      </c>
      <c r="DA36" s="700"/>
      <c r="DB36" s="700"/>
      <c r="DC36" s="708"/>
      <c r="DD36" s="675">
        <v>213294</v>
      </c>
      <c r="DE36" s="667"/>
      <c r="DF36" s="667"/>
      <c r="DG36" s="667"/>
      <c r="DH36" s="667"/>
      <c r="DI36" s="667"/>
      <c r="DJ36" s="667"/>
      <c r="DK36" s="668"/>
      <c r="DL36" s="675">
        <v>79038</v>
      </c>
      <c r="DM36" s="667"/>
      <c r="DN36" s="667"/>
      <c r="DO36" s="667"/>
      <c r="DP36" s="667"/>
      <c r="DQ36" s="667"/>
      <c r="DR36" s="667"/>
      <c r="DS36" s="667"/>
      <c r="DT36" s="667"/>
      <c r="DU36" s="667"/>
      <c r="DV36" s="668"/>
      <c r="DW36" s="671">
        <v>3.5</v>
      </c>
      <c r="DX36" s="700"/>
      <c r="DY36" s="700"/>
      <c r="DZ36" s="700"/>
      <c r="EA36" s="700"/>
      <c r="EB36" s="700"/>
      <c r="EC36" s="701"/>
    </row>
    <row r="37" spans="2:133" ht="11.25" customHeight="1" x14ac:dyDescent="0.15">
      <c r="B37" s="663" t="s">
        <v>328</v>
      </c>
      <c r="C37" s="664"/>
      <c r="D37" s="664"/>
      <c r="E37" s="664"/>
      <c r="F37" s="664"/>
      <c r="G37" s="664"/>
      <c r="H37" s="664"/>
      <c r="I37" s="664"/>
      <c r="J37" s="664"/>
      <c r="K37" s="664"/>
      <c r="L37" s="664"/>
      <c r="M37" s="664"/>
      <c r="N37" s="664"/>
      <c r="O37" s="664"/>
      <c r="P37" s="664"/>
      <c r="Q37" s="665"/>
      <c r="R37" s="666">
        <v>39193</v>
      </c>
      <c r="S37" s="667"/>
      <c r="T37" s="667"/>
      <c r="U37" s="667"/>
      <c r="V37" s="667"/>
      <c r="W37" s="667"/>
      <c r="X37" s="667"/>
      <c r="Y37" s="668"/>
      <c r="Z37" s="669">
        <v>1.1000000000000001</v>
      </c>
      <c r="AA37" s="669"/>
      <c r="AB37" s="669"/>
      <c r="AC37" s="669"/>
      <c r="AD37" s="670" t="s">
        <v>127</v>
      </c>
      <c r="AE37" s="670"/>
      <c r="AF37" s="670"/>
      <c r="AG37" s="670"/>
      <c r="AH37" s="670"/>
      <c r="AI37" s="670"/>
      <c r="AJ37" s="670"/>
      <c r="AK37" s="670"/>
      <c r="AL37" s="671" t="s">
        <v>127</v>
      </c>
      <c r="AM37" s="672"/>
      <c r="AN37" s="672"/>
      <c r="AO37" s="673"/>
      <c r="AQ37" s="744" t="s">
        <v>329</v>
      </c>
      <c r="AR37" s="745"/>
      <c r="AS37" s="745"/>
      <c r="AT37" s="745"/>
      <c r="AU37" s="745"/>
      <c r="AV37" s="745"/>
      <c r="AW37" s="745"/>
      <c r="AX37" s="745"/>
      <c r="AY37" s="746"/>
      <c r="AZ37" s="666">
        <v>129764</v>
      </c>
      <c r="BA37" s="667"/>
      <c r="BB37" s="667"/>
      <c r="BC37" s="667"/>
      <c r="BD37" s="706"/>
      <c r="BE37" s="706"/>
      <c r="BF37" s="724"/>
      <c r="BG37" s="681" t="s">
        <v>330</v>
      </c>
      <c r="BH37" s="682"/>
      <c r="BI37" s="682"/>
      <c r="BJ37" s="682"/>
      <c r="BK37" s="682"/>
      <c r="BL37" s="682"/>
      <c r="BM37" s="682"/>
      <c r="BN37" s="682"/>
      <c r="BO37" s="682"/>
      <c r="BP37" s="682"/>
      <c r="BQ37" s="682"/>
      <c r="BR37" s="682"/>
      <c r="BS37" s="682"/>
      <c r="BT37" s="682"/>
      <c r="BU37" s="683"/>
      <c r="BV37" s="666">
        <v>-3607</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148722</v>
      </c>
      <c r="CS37" s="706"/>
      <c r="CT37" s="706"/>
      <c r="CU37" s="706"/>
      <c r="CV37" s="706"/>
      <c r="CW37" s="706"/>
      <c r="CX37" s="706"/>
      <c r="CY37" s="707"/>
      <c r="CZ37" s="671">
        <v>4.4000000000000004</v>
      </c>
      <c r="DA37" s="700"/>
      <c r="DB37" s="700"/>
      <c r="DC37" s="708"/>
      <c r="DD37" s="675">
        <v>112265</v>
      </c>
      <c r="DE37" s="706"/>
      <c r="DF37" s="706"/>
      <c r="DG37" s="706"/>
      <c r="DH37" s="706"/>
      <c r="DI37" s="706"/>
      <c r="DJ37" s="706"/>
      <c r="DK37" s="707"/>
      <c r="DL37" s="675">
        <v>32913</v>
      </c>
      <c r="DM37" s="706"/>
      <c r="DN37" s="706"/>
      <c r="DO37" s="706"/>
      <c r="DP37" s="706"/>
      <c r="DQ37" s="706"/>
      <c r="DR37" s="706"/>
      <c r="DS37" s="706"/>
      <c r="DT37" s="706"/>
      <c r="DU37" s="706"/>
      <c r="DV37" s="707"/>
      <c r="DW37" s="671">
        <v>1.5</v>
      </c>
      <c r="DX37" s="700"/>
      <c r="DY37" s="700"/>
      <c r="DZ37" s="700"/>
      <c r="EA37" s="700"/>
      <c r="EB37" s="700"/>
      <c r="EC37" s="701"/>
    </row>
    <row r="38" spans="2:133" ht="11.25" customHeight="1" x14ac:dyDescent="0.15">
      <c r="B38" s="663" t="s">
        <v>332</v>
      </c>
      <c r="C38" s="664"/>
      <c r="D38" s="664"/>
      <c r="E38" s="664"/>
      <c r="F38" s="664"/>
      <c r="G38" s="664"/>
      <c r="H38" s="664"/>
      <c r="I38" s="664"/>
      <c r="J38" s="664"/>
      <c r="K38" s="664"/>
      <c r="L38" s="664"/>
      <c r="M38" s="664"/>
      <c r="N38" s="664"/>
      <c r="O38" s="664"/>
      <c r="P38" s="664"/>
      <c r="Q38" s="665"/>
      <c r="R38" s="666">
        <v>33401</v>
      </c>
      <c r="S38" s="667"/>
      <c r="T38" s="667"/>
      <c r="U38" s="667"/>
      <c r="V38" s="667"/>
      <c r="W38" s="667"/>
      <c r="X38" s="667"/>
      <c r="Y38" s="668"/>
      <c r="Z38" s="669">
        <v>1</v>
      </c>
      <c r="AA38" s="669"/>
      <c r="AB38" s="669"/>
      <c r="AC38" s="669"/>
      <c r="AD38" s="670" t="s">
        <v>127</v>
      </c>
      <c r="AE38" s="670"/>
      <c r="AF38" s="670"/>
      <c r="AG38" s="670"/>
      <c r="AH38" s="670"/>
      <c r="AI38" s="670"/>
      <c r="AJ38" s="670"/>
      <c r="AK38" s="670"/>
      <c r="AL38" s="671" t="s">
        <v>127</v>
      </c>
      <c r="AM38" s="672"/>
      <c r="AN38" s="672"/>
      <c r="AO38" s="673"/>
      <c r="AQ38" s="744" t="s">
        <v>333</v>
      </c>
      <c r="AR38" s="745"/>
      <c r="AS38" s="745"/>
      <c r="AT38" s="745"/>
      <c r="AU38" s="745"/>
      <c r="AV38" s="745"/>
      <c r="AW38" s="745"/>
      <c r="AX38" s="745"/>
      <c r="AY38" s="746"/>
      <c r="AZ38" s="666">
        <v>36583</v>
      </c>
      <c r="BA38" s="667"/>
      <c r="BB38" s="667"/>
      <c r="BC38" s="667"/>
      <c r="BD38" s="706"/>
      <c r="BE38" s="706"/>
      <c r="BF38" s="724"/>
      <c r="BG38" s="681" t="s">
        <v>334</v>
      </c>
      <c r="BH38" s="682"/>
      <c r="BI38" s="682"/>
      <c r="BJ38" s="682"/>
      <c r="BK38" s="682"/>
      <c r="BL38" s="682"/>
      <c r="BM38" s="682"/>
      <c r="BN38" s="682"/>
      <c r="BO38" s="682"/>
      <c r="BP38" s="682"/>
      <c r="BQ38" s="682"/>
      <c r="BR38" s="682"/>
      <c r="BS38" s="682"/>
      <c r="BT38" s="682"/>
      <c r="BU38" s="683"/>
      <c r="BV38" s="666">
        <v>922</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469631</v>
      </c>
      <c r="CS38" s="667"/>
      <c r="CT38" s="667"/>
      <c r="CU38" s="667"/>
      <c r="CV38" s="667"/>
      <c r="CW38" s="667"/>
      <c r="CX38" s="667"/>
      <c r="CY38" s="668"/>
      <c r="CZ38" s="671">
        <v>14</v>
      </c>
      <c r="DA38" s="700"/>
      <c r="DB38" s="700"/>
      <c r="DC38" s="708"/>
      <c r="DD38" s="675">
        <v>421314</v>
      </c>
      <c r="DE38" s="667"/>
      <c r="DF38" s="667"/>
      <c r="DG38" s="667"/>
      <c r="DH38" s="667"/>
      <c r="DI38" s="667"/>
      <c r="DJ38" s="667"/>
      <c r="DK38" s="668"/>
      <c r="DL38" s="675">
        <v>245012</v>
      </c>
      <c r="DM38" s="667"/>
      <c r="DN38" s="667"/>
      <c r="DO38" s="667"/>
      <c r="DP38" s="667"/>
      <c r="DQ38" s="667"/>
      <c r="DR38" s="667"/>
      <c r="DS38" s="667"/>
      <c r="DT38" s="667"/>
      <c r="DU38" s="667"/>
      <c r="DV38" s="668"/>
      <c r="DW38" s="671">
        <v>11</v>
      </c>
      <c r="DX38" s="700"/>
      <c r="DY38" s="700"/>
      <c r="DZ38" s="700"/>
      <c r="EA38" s="700"/>
      <c r="EB38" s="700"/>
      <c r="EC38" s="701"/>
    </row>
    <row r="39" spans="2:133" ht="11.25" customHeight="1" x14ac:dyDescent="0.15">
      <c r="B39" s="663" t="s">
        <v>336</v>
      </c>
      <c r="C39" s="664"/>
      <c r="D39" s="664"/>
      <c r="E39" s="664"/>
      <c r="F39" s="664"/>
      <c r="G39" s="664"/>
      <c r="H39" s="664"/>
      <c r="I39" s="664"/>
      <c r="J39" s="664"/>
      <c r="K39" s="664"/>
      <c r="L39" s="664"/>
      <c r="M39" s="664"/>
      <c r="N39" s="664"/>
      <c r="O39" s="664"/>
      <c r="P39" s="664"/>
      <c r="Q39" s="665"/>
      <c r="R39" s="666">
        <v>71747</v>
      </c>
      <c r="S39" s="667"/>
      <c r="T39" s="667"/>
      <c r="U39" s="667"/>
      <c r="V39" s="667"/>
      <c r="W39" s="667"/>
      <c r="X39" s="667"/>
      <c r="Y39" s="668"/>
      <c r="Z39" s="669">
        <v>2.1</v>
      </c>
      <c r="AA39" s="669"/>
      <c r="AB39" s="669"/>
      <c r="AC39" s="669"/>
      <c r="AD39" s="670">
        <v>539</v>
      </c>
      <c r="AE39" s="670"/>
      <c r="AF39" s="670"/>
      <c r="AG39" s="670"/>
      <c r="AH39" s="670"/>
      <c r="AI39" s="670"/>
      <c r="AJ39" s="670"/>
      <c r="AK39" s="670"/>
      <c r="AL39" s="671">
        <v>0</v>
      </c>
      <c r="AM39" s="672"/>
      <c r="AN39" s="672"/>
      <c r="AO39" s="673"/>
      <c r="AQ39" s="744" t="s">
        <v>337</v>
      </c>
      <c r="AR39" s="745"/>
      <c r="AS39" s="745"/>
      <c r="AT39" s="745"/>
      <c r="AU39" s="745"/>
      <c r="AV39" s="745"/>
      <c r="AW39" s="745"/>
      <c r="AX39" s="745"/>
      <c r="AY39" s="746"/>
      <c r="AZ39" s="666" t="s">
        <v>127</v>
      </c>
      <c r="BA39" s="667"/>
      <c r="BB39" s="667"/>
      <c r="BC39" s="667"/>
      <c r="BD39" s="706"/>
      <c r="BE39" s="706"/>
      <c r="BF39" s="724"/>
      <c r="BG39" s="681" t="s">
        <v>338</v>
      </c>
      <c r="BH39" s="682"/>
      <c r="BI39" s="682"/>
      <c r="BJ39" s="682"/>
      <c r="BK39" s="682"/>
      <c r="BL39" s="682"/>
      <c r="BM39" s="682"/>
      <c r="BN39" s="682"/>
      <c r="BO39" s="682"/>
      <c r="BP39" s="682"/>
      <c r="BQ39" s="682"/>
      <c r="BR39" s="682"/>
      <c r="BS39" s="682"/>
      <c r="BT39" s="682"/>
      <c r="BU39" s="683"/>
      <c r="BV39" s="666">
        <v>1449</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169508</v>
      </c>
      <c r="CS39" s="706"/>
      <c r="CT39" s="706"/>
      <c r="CU39" s="706"/>
      <c r="CV39" s="706"/>
      <c r="CW39" s="706"/>
      <c r="CX39" s="706"/>
      <c r="CY39" s="707"/>
      <c r="CZ39" s="671">
        <v>5.0999999999999996</v>
      </c>
      <c r="DA39" s="700"/>
      <c r="DB39" s="700"/>
      <c r="DC39" s="708"/>
      <c r="DD39" s="675">
        <v>163208</v>
      </c>
      <c r="DE39" s="706"/>
      <c r="DF39" s="706"/>
      <c r="DG39" s="706"/>
      <c r="DH39" s="706"/>
      <c r="DI39" s="706"/>
      <c r="DJ39" s="706"/>
      <c r="DK39" s="707"/>
      <c r="DL39" s="675" t="s">
        <v>127</v>
      </c>
      <c r="DM39" s="706"/>
      <c r="DN39" s="706"/>
      <c r="DO39" s="706"/>
      <c r="DP39" s="706"/>
      <c r="DQ39" s="706"/>
      <c r="DR39" s="706"/>
      <c r="DS39" s="706"/>
      <c r="DT39" s="706"/>
      <c r="DU39" s="706"/>
      <c r="DV39" s="707"/>
      <c r="DW39" s="671" t="s">
        <v>127</v>
      </c>
      <c r="DX39" s="700"/>
      <c r="DY39" s="700"/>
      <c r="DZ39" s="700"/>
      <c r="EA39" s="700"/>
      <c r="EB39" s="700"/>
      <c r="EC39" s="701"/>
    </row>
    <row r="40" spans="2:133" ht="11.25" customHeight="1" x14ac:dyDescent="0.15">
      <c r="B40" s="663" t="s">
        <v>340</v>
      </c>
      <c r="C40" s="664"/>
      <c r="D40" s="664"/>
      <c r="E40" s="664"/>
      <c r="F40" s="664"/>
      <c r="G40" s="664"/>
      <c r="H40" s="664"/>
      <c r="I40" s="664"/>
      <c r="J40" s="664"/>
      <c r="K40" s="664"/>
      <c r="L40" s="664"/>
      <c r="M40" s="664"/>
      <c r="N40" s="664"/>
      <c r="O40" s="664"/>
      <c r="P40" s="664"/>
      <c r="Q40" s="665"/>
      <c r="R40" s="666">
        <v>158000</v>
      </c>
      <c r="S40" s="667"/>
      <c r="T40" s="667"/>
      <c r="U40" s="667"/>
      <c r="V40" s="667"/>
      <c r="W40" s="667"/>
      <c r="X40" s="667"/>
      <c r="Y40" s="668"/>
      <c r="Z40" s="669">
        <v>4.5999999999999996</v>
      </c>
      <c r="AA40" s="669"/>
      <c r="AB40" s="669"/>
      <c r="AC40" s="669"/>
      <c r="AD40" s="670" t="s">
        <v>127</v>
      </c>
      <c r="AE40" s="670"/>
      <c r="AF40" s="670"/>
      <c r="AG40" s="670"/>
      <c r="AH40" s="670"/>
      <c r="AI40" s="670"/>
      <c r="AJ40" s="670"/>
      <c r="AK40" s="670"/>
      <c r="AL40" s="671" t="s">
        <v>127</v>
      </c>
      <c r="AM40" s="672"/>
      <c r="AN40" s="672"/>
      <c r="AO40" s="673"/>
      <c r="AQ40" s="744" t="s">
        <v>341</v>
      </c>
      <c r="AR40" s="745"/>
      <c r="AS40" s="745"/>
      <c r="AT40" s="745"/>
      <c r="AU40" s="745"/>
      <c r="AV40" s="745"/>
      <c r="AW40" s="745"/>
      <c r="AX40" s="745"/>
      <c r="AY40" s="746"/>
      <c r="AZ40" s="666" t="s">
        <v>127</v>
      </c>
      <c r="BA40" s="667"/>
      <c r="BB40" s="667"/>
      <c r="BC40" s="667"/>
      <c r="BD40" s="706"/>
      <c r="BE40" s="706"/>
      <c r="BF40" s="724"/>
      <c r="BG40" s="747" t="s">
        <v>342</v>
      </c>
      <c r="BH40" s="748"/>
      <c r="BI40" s="748"/>
      <c r="BJ40" s="748"/>
      <c r="BK40" s="748"/>
      <c r="BL40" s="364"/>
      <c r="BM40" s="682" t="s">
        <v>343</v>
      </c>
      <c r="BN40" s="682"/>
      <c r="BO40" s="682"/>
      <c r="BP40" s="682"/>
      <c r="BQ40" s="682"/>
      <c r="BR40" s="682"/>
      <c r="BS40" s="682"/>
      <c r="BT40" s="682"/>
      <c r="BU40" s="683"/>
      <c r="BV40" s="666">
        <v>83</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t="s">
        <v>127</v>
      </c>
      <c r="CS40" s="667"/>
      <c r="CT40" s="667"/>
      <c r="CU40" s="667"/>
      <c r="CV40" s="667"/>
      <c r="CW40" s="667"/>
      <c r="CX40" s="667"/>
      <c r="CY40" s="668"/>
      <c r="CZ40" s="671" t="s">
        <v>127</v>
      </c>
      <c r="DA40" s="700"/>
      <c r="DB40" s="700"/>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0"/>
      <c r="DY40" s="700"/>
      <c r="DZ40" s="700"/>
      <c r="EA40" s="700"/>
      <c r="EB40" s="700"/>
      <c r="EC40" s="701"/>
    </row>
    <row r="41" spans="2:133" ht="11.25" customHeight="1" x14ac:dyDescent="0.15">
      <c r="B41" s="663" t="s">
        <v>345</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346</v>
      </c>
      <c r="AR41" s="745"/>
      <c r="AS41" s="745"/>
      <c r="AT41" s="745"/>
      <c r="AU41" s="745"/>
      <c r="AV41" s="745"/>
      <c r="AW41" s="745"/>
      <c r="AX41" s="745"/>
      <c r="AY41" s="746"/>
      <c r="AZ41" s="666">
        <v>80576</v>
      </c>
      <c r="BA41" s="667"/>
      <c r="BB41" s="667"/>
      <c r="BC41" s="667"/>
      <c r="BD41" s="706"/>
      <c r="BE41" s="706"/>
      <c r="BF41" s="724"/>
      <c r="BG41" s="747"/>
      <c r="BH41" s="748"/>
      <c r="BI41" s="748"/>
      <c r="BJ41" s="748"/>
      <c r="BK41" s="748"/>
      <c r="BL41" s="364"/>
      <c r="BM41" s="682" t="s">
        <v>347</v>
      </c>
      <c r="BN41" s="682"/>
      <c r="BO41" s="682"/>
      <c r="BP41" s="682"/>
      <c r="BQ41" s="682"/>
      <c r="BR41" s="682"/>
      <c r="BS41" s="682"/>
      <c r="BT41" s="682"/>
      <c r="BU41" s="683"/>
      <c r="BV41" s="666" t="s">
        <v>127</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127</v>
      </c>
      <c r="CS41" s="706"/>
      <c r="CT41" s="706"/>
      <c r="CU41" s="706"/>
      <c r="CV41" s="706"/>
      <c r="CW41" s="706"/>
      <c r="CX41" s="706"/>
      <c r="CY41" s="707"/>
      <c r="CZ41" s="671" t="s">
        <v>127</v>
      </c>
      <c r="DA41" s="700"/>
      <c r="DB41" s="700"/>
      <c r="DC41" s="708"/>
      <c r="DD41" s="675" t="s">
        <v>127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349</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1" t="s">
        <v>350</v>
      </c>
      <c r="AR42" s="752"/>
      <c r="AS42" s="752"/>
      <c r="AT42" s="752"/>
      <c r="AU42" s="752"/>
      <c r="AV42" s="752"/>
      <c r="AW42" s="752"/>
      <c r="AX42" s="752"/>
      <c r="AY42" s="753"/>
      <c r="AZ42" s="760">
        <v>222708</v>
      </c>
      <c r="BA42" s="761"/>
      <c r="BB42" s="761"/>
      <c r="BC42" s="761"/>
      <c r="BD42" s="737"/>
      <c r="BE42" s="737"/>
      <c r="BF42" s="739"/>
      <c r="BG42" s="749"/>
      <c r="BH42" s="750"/>
      <c r="BI42" s="750"/>
      <c r="BJ42" s="750"/>
      <c r="BK42" s="750"/>
      <c r="BL42" s="365"/>
      <c r="BM42" s="692" t="s">
        <v>351</v>
      </c>
      <c r="BN42" s="692"/>
      <c r="BO42" s="692"/>
      <c r="BP42" s="692"/>
      <c r="BQ42" s="692"/>
      <c r="BR42" s="692"/>
      <c r="BS42" s="692"/>
      <c r="BT42" s="692"/>
      <c r="BU42" s="693"/>
      <c r="BV42" s="760">
        <v>359</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198540</v>
      </c>
      <c r="CS42" s="706"/>
      <c r="CT42" s="706"/>
      <c r="CU42" s="706"/>
      <c r="CV42" s="706"/>
      <c r="CW42" s="706"/>
      <c r="CX42" s="706"/>
      <c r="CY42" s="707"/>
      <c r="CZ42" s="671">
        <v>5.9</v>
      </c>
      <c r="DA42" s="700"/>
      <c r="DB42" s="700"/>
      <c r="DC42" s="708"/>
      <c r="DD42" s="675">
        <v>49740</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353</v>
      </c>
      <c r="C43" s="664"/>
      <c r="D43" s="664"/>
      <c r="E43" s="664"/>
      <c r="F43" s="664"/>
      <c r="G43" s="664"/>
      <c r="H43" s="664"/>
      <c r="I43" s="664"/>
      <c r="J43" s="664"/>
      <c r="K43" s="664"/>
      <c r="L43" s="664"/>
      <c r="M43" s="664"/>
      <c r="N43" s="664"/>
      <c r="O43" s="664"/>
      <c r="P43" s="664"/>
      <c r="Q43" s="665"/>
      <c r="R43" s="666" t="s">
        <v>127</v>
      </c>
      <c r="S43" s="667"/>
      <c r="T43" s="667"/>
      <c r="U43" s="667"/>
      <c r="V43" s="667"/>
      <c r="W43" s="667"/>
      <c r="X43" s="667"/>
      <c r="Y43" s="668"/>
      <c r="Z43" s="669" t="s">
        <v>127</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354</v>
      </c>
      <c r="CE43" s="664"/>
      <c r="CF43" s="664"/>
      <c r="CG43" s="664"/>
      <c r="CH43" s="664"/>
      <c r="CI43" s="664"/>
      <c r="CJ43" s="664"/>
      <c r="CK43" s="664"/>
      <c r="CL43" s="664"/>
      <c r="CM43" s="664"/>
      <c r="CN43" s="664"/>
      <c r="CO43" s="664"/>
      <c r="CP43" s="664"/>
      <c r="CQ43" s="665"/>
      <c r="CR43" s="666">
        <v>14030</v>
      </c>
      <c r="CS43" s="706"/>
      <c r="CT43" s="706"/>
      <c r="CU43" s="706"/>
      <c r="CV43" s="706"/>
      <c r="CW43" s="706"/>
      <c r="CX43" s="706"/>
      <c r="CY43" s="707"/>
      <c r="CZ43" s="671">
        <v>0.4</v>
      </c>
      <c r="DA43" s="700"/>
      <c r="DB43" s="700"/>
      <c r="DC43" s="708"/>
      <c r="DD43" s="675">
        <v>14030</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355</v>
      </c>
      <c r="C44" s="711"/>
      <c r="D44" s="711"/>
      <c r="E44" s="711"/>
      <c r="F44" s="711"/>
      <c r="G44" s="711"/>
      <c r="H44" s="711"/>
      <c r="I44" s="711"/>
      <c r="J44" s="711"/>
      <c r="K44" s="711"/>
      <c r="L44" s="711"/>
      <c r="M44" s="711"/>
      <c r="N44" s="711"/>
      <c r="O44" s="711"/>
      <c r="P44" s="711"/>
      <c r="Q44" s="712"/>
      <c r="R44" s="760">
        <v>3463339</v>
      </c>
      <c r="S44" s="761"/>
      <c r="T44" s="761"/>
      <c r="U44" s="761"/>
      <c r="V44" s="761"/>
      <c r="W44" s="761"/>
      <c r="X44" s="761"/>
      <c r="Y44" s="762"/>
      <c r="Z44" s="763">
        <v>100</v>
      </c>
      <c r="AA44" s="763"/>
      <c r="AB44" s="763"/>
      <c r="AC44" s="763"/>
      <c r="AD44" s="764">
        <v>2232287</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198540</v>
      </c>
      <c r="CS44" s="667"/>
      <c r="CT44" s="667"/>
      <c r="CU44" s="667"/>
      <c r="CV44" s="667"/>
      <c r="CW44" s="667"/>
      <c r="CX44" s="667"/>
      <c r="CY44" s="668"/>
      <c r="CZ44" s="671">
        <v>5.9</v>
      </c>
      <c r="DA44" s="672"/>
      <c r="DB44" s="672"/>
      <c r="DC44" s="684"/>
      <c r="DD44" s="675">
        <v>49740</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357</v>
      </c>
      <c r="CG45" s="664"/>
      <c r="CH45" s="664"/>
      <c r="CI45" s="664"/>
      <c r="CJ45" s="664"/>
      <c r="CK45" s="664"/>
      <c r="CL45" s="664"/>
      <c r="CM45" s="664"/>
      <c r="CN45" s="664"/>
      <c r="CO45" s="664"/>
      <c r="CP45" s="664"/>
      <c r="CQ45" s="665"/>
      <c r="CR45" s="666">
        <v>12936</v>
      </c>
      <c r="CS45" s="706"/>
      <c r="CT45" s="706"/>
      <c r="CU45" s="706"/>
      <c r="CV45" s="706"/>
      <c r="CW45" s="706"/>
      <c r="CX45" s="706"/>
      <c r="CY45" s="707"/>
      <c r="CZ45" s="671">
        <v>0.4</v>
      </c>
      <c r="DA45" s="700"/>
      <c r="DB45" s="700"/>
      <c r="DC45" s="708"/>
      <c r="DD45" s="675">
        <v>136</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359</v>
      </c>
      <c r="CG46" s="664"/>
      <c r="CH46" s="664"/>
      <c r="CI46" s="664"/>
      <c r="CJ46" s="664"/>
      <c r="CK46" s="664"/>
      <c r="CL46" s="664"/>
      <c r="CM46" s="664"/>
      <c r="CN46" s="664"/>
      <c r="CO46" s="664"/>
      <c r="CP46" s="664"/>
      <c r="CQ46" s="665"/>
      <c r="CR46" s="666">
        <v>185604</v>
      </c>
      <c r="CS46" s="667"/>
      <c r="CT46" s="667"/>
      <c r="CU46" s="667"/>
      <c r="CV46" s="667"/>
      <c r="CW46" s="667"/>
      <c r="CX46" s="667"/>
      <c r="CY46" s="668"/>
      <c r="CZ46" s="671">
        <v>5.6</v>
      </c>
      <c r="DA46" s="672"/>
      <c r="DB46" s="672"/>
      <c r="DC46" s="684"/>
      <c r="DD46" s="675">
        <v>49604</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t="s">
        <v>127</v>
      </c>
      <c r="CS47" s="706"/>
      <c r="CT47" s="706"/>
      <c r="CU47" s="706"/>
      <c r="CV47" s="706"/>
      <c r="CW47" s="706"/>
      <c r="CX47" s="706"/>
      <c r="CY47" s="707"/>
      <c r="CZ47" s="671" t="s">
        <v>127</v>
      </c>
      <c r="DA47" s="700"/>
      <c r="DB47" s="700"/>
      <c r="DC47" s="708"/>
      <c r="DD47" s="675" t="s">
        <v>127</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364</v>
      </c>
      <c r="CE49" s="711"/>
      <c r="CF49" s="711"/>
      <c r="CG49" s="711"/>
      <c r="CH49" s="711"/>
      <c r="CI49" s="711"/>
      <c r="CJ49" s="711"/>
      <c r="CK49" s="711"/>
      <c r="CL49" s="711"/>
      <c r="CM49" s="711"/>
      <c r="CN49" s="711"/>
      <c r="CO49" s="711"/>
      <c r="CP49" s="711"/>
      <c r="CQ49" s="712"/>
      <c r="CR49" s="760">
        <v>3343672</v>
      </c>
      <c r="CS49" s="737"/>
      <c r="CT49" s="737"/>
      <c r="CU49" s="737"/>
      <c r="CV49" s="737"/>
      <c r="CW49" s="737"/>
      <c r="CX49" s="737"/>
      <c r="CY49" s="774"/>
      <c r="CZ49" s="765">
        <v>100</v>
      </c>
      <c r="DA49" s="775"/>
      <c r="DB49" s="775"/>
      <c r="DC49" s="776"/>
      <c r="DD49" s="777">
        <v>2442121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64" t="s">
        <v>365</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4"/>
      <c r="AE2" s="1164"/>
      <c r="AF2" s="1164"/>
      <c r="AG2" s="1164"/>
      <c r="AH2" s="1164"/>
      <c r="AI2" s="1164"/>
      <c r="AJ2" s="1164"/>
      <c r="AK2" s="1164"/>
      <c r="AL2" s="1164"/>
      <c r="AM2" s="1164"/>
      <c r="AN2" s="1164"/>
      <c r="AO2" s="1164"/>
      <c r="AP2" s="1164"/>
      <c r="AQ2" s="1164"/>
      <c r="AR2" s="1164"/>
      <c r="AS2" s="1164"/>
      <c r="AT2" s="1164"/>
      <c r="AU2" s="1164"/>
      <c r="AV2" s="1164"/>
      <c r="AW2" s="1164"/>
      <c r="AX2" s="1164"/>
      <c r="AY2" s="1164"/>
      <c r="AZ2" s="1164"/>
      <c r="BA2" s="1164"/>
      <c r="BB2" s="1164"/>
      <c r="BC2" s="1164"/>
      <c r="BD2" s="1164"/>
      <c r="BE2" s="1164"/>
      <c r="BF2" s="1164"/>
      <c r="BG2" s="1164"/>
      <c r="BH2" s="1164"/>
      <c r="BI2" s="116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5" t="s">
        <v>366</v>
      </c>
      <c r="DK2" s="1166"/>
      <c r="DL2" s="1166"/>
      <c r="DM2" s="1166"/>
      <c r="DN2" s="1166"/>
      <c r="DO2" s="1167"/>
      <c r="DP2" s="224"/>
      <c r="DQ2" s="1165" t="s">
        <v>367</v>
      </c>
      <c r="DR2" s="1166"/>
      <c r="DS2" s="1166"/>
      <c r="DT2" s="1166"/>
      <c r="DU2" s="1166"/>
      <c r="DV2" s="1166"/>
      <c r="DW2" s="1166"/>
      <c r="DX2" s="1166"/>
      <c r="DY2" s="1166"/>
      <c r="DZ2" s="116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33" t="s">
        <v>368</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28"/>
      <c r="BA4" s="228"/>
      <c r="BB4" s="228"/>
      <c r="BC4" s="228"/>
      <c r="BD4" s="228"/>
      <c r="BE4" s="229"/>
      <c r="BF4" s="229"/>
      <c r="BG4" s="229"/>
      <c r="BH4" s="229"/>
      <c r="BI4" s="229"/>
      <c r="BJ4" s="229"/>
      <c r="BK4" s="229"/>
      <c r="BL4" s="229"/>
      <c r="BM4" s="229"/>
      <c r="BN4" s="229"/>
      <c r="BO4" s="229"/>
      <c r="BP4" s="229"/>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6" t="s">
        <v>370</v>
      </c>
      <c r="B5" s="1067"/>
      <c r="C5" s="1067"/>
      <c r="D5" s="1067"/>
      <c r="E5" s="1067"/>
      <c r="F5" s="1067"/>
      <c r="G5" s="1067"/>
      <c r="H5" s="1067"/>
      <c r="I5" s="1067"/>
      <c r="J5" s="1067"/>
      <c r="K5" s="1067"/>
      <c r="L5" s="1067"/>
      <c r="M5" s="1067"/>
      <c r="N5" s="1067"/>
      <c r="O5" s="1067"/>
      <c r="P5" s="1068"/>
      <c r="Q5" s="1072" t="s">
        <v>371</v>
      </c>
      <c r="R5" s="1073"/>
      <c r="S5" s="1073"/>
      <c r="T5" s="1073"/>
      <c r="U5" s="1074"/>
      <c r="V5" s="1072" t="s">
        <v>372</v>
      </c>
      <c r="W5" s="1073"/>
      <c r="X5" s="1073"/>
      <c r="Y5" s="1073"/>
      <c r="Z5" s="1074"/>
      <c r="AA5" s="1072" t="s">
        <v>373</v>
      </c>
      <c r="AB5" s="1073"/>
      <c r="AC5" s="1073"/>
      <c r="AD5" s="1073"/>
      <c r="AE5" s="1073"/>
      <c r="AF5" s="1168" t="s">
        <v>374</v>
      </c>
      <c r="AG5" s="1073"/>
      <c r="AH5" s="1073"/>
      <c r="AI5" s="1073"/>
      <c r="AJ5" s="1086"/>
      <c r="AK5" s="1073" t="s">
        <v>375</v>
      </c>
      <c r="AL5" s="1073"/>
      <c r="AM5" s="1073"/>
      <c r="AN5" s="1073"/>
      <c r="AO5" s="1074"/>
      <c r="AP5" s="1072" t="s">
        <v>376</v>
      </c>
      <c r="AQ5" s="1073"/>
      <c r="AR5" s="1073"/>
      <c r="AS5" s="1073"/>
      <c r="AT5" s="1074"/>
      <c r="AU5" s="1072" t="s">
        <v>377</v>
      </c>
      <c r="AV5" s="1073"/>
      <c r="AW5" s="1073"/>
      <c r="AX5" s="1073"/>
      <c r="AY5" s="1086"/>
      <c r="AZ5" s="228"/>
      <c r="BA5" s="228"/>
      <c r="BB5" s="228"/>
      <c r="BC5" s="228"/>
      <c r="BD5" s="228"/>
      <c r="BE5" s="229"/>
      <c r="BF5" s="229"/>
      <c r="BG5" s="229"/>
      <c r="BH5" s="229"/>
      <c r="BI5" s="229"/>
      <c r="BJ5" s="229"/>
      <c r="BK5" s="229"/>
      <c r="BL5" s="229"/>
      <c r="BM5" s="229"/>
      <c r="BN5" s="229"/>
      <c r="BO5" s="229"/>
      <c r="BP5" s="229"/>
      <c r="BQ5" s="1066" t="s">
        <v>378</v>
      </c>
      <c r="BR5" s="1067"/>
      <c r="BS5" s="1067"/>
      <c r="BT5" s="1067"/>
      <c r="BU5" s="1067"/>
      <c r="BV5" s="1067"/>
      <c r="BW5" s="1067"/>
      <c r="BX5" s="1067"/>
      <c r="BY5" s="1067"/>
      <c r="BZ5" s="1067"/>
      <c r="CA5" s="1067"/>
      <c r="CB5" s="1067"/>
      <c r="CC5" s="1067"/>
      <c r="CD5" s="1067"/>
      <c r="CE5" s="1067"/>
      <c r="CF5" s="1067"/>
      <c r="CG5" s="1068"/>
      <c r="CH5" s="1072" t="s">
        <v>379</v>
      </c>
      <c r="CI5" s="1073"/>
      <c r="CJ5" s="1073"/>
      <c r="CK5" s="1073"/>
      <c r="CL5" s="1074"/>
      <c r="CM5" s="1072" t="s">
        <v>380</v>
      </c>
      <c r="CN5" s="1073"/>
      <c r="CO5" s="1073"/>
      <c r="CP5" s="1073"/>
      <c r="CQ5" s="1074"/>
      <c r="CR5" s="1072" t="s">
        <v>381</v>
      </c>
      <c r="CS5" s="1073"/>
      <c r="CT5" s="1073"/>
      <c r="CU5" s="1073"/>
      <c r="CV5" s="1074"/>
      <c r="CW5" s="1072" t="s">
        <v>382</v>
      </c>
      <c r="CX5" s="1073"/>
      <c r="CY5" s="1073"/>
      <c r="CZ5" s="1073"/>
      <c r="DA5" s="1074"/>
      <c r="DB5" s="1072" t="s">
        <v>383</v>
      </c>
      <c r="DC5" s="1073"/>
      <c r="DD5" s="1073"/>
      <c r="DE5" s="1073"/>
      <c r="DF5" s="1074"/>
      <c r="DG5" s="1158" t="s">
        <v>384</v>
      </c>
      <c r="DH5" s="1159"/>
      <c r="DI5" s="1159"/>
      <c r="DJ5" s="1159"/>
      <c r="DK5" s="1160"/>
      <c r="DL5" s="1158" t="s">
        <v>385</v>
      </c>
      <c r="DM5" s="1159"/>
      <c r="DN5" s="1159"/>
      <c r="DO5" s="1159"/>
      <c r="DP5" s="1160"/>
      <c r="DQ5" s="1072" t="s">
        <v>386</v>
      </c>
      <c r="DR5" s="1073"/>
      <c r="DS5" s="1073"/>
      <c r="DT5" s="1073"/>
      <c r="DU5" s="1074"/>
      <c r="DV5" s="1072" t="s">
        <v>377</v>
      </c>
      <c r="DW5" s="1073"/>
      <c r="DX5" s="1073"/>
      <c r="DY5" s="1073"/>
      <c r="DZ5" s="1086"/>
      <c r="EA5" s="230"/>
    </row>
    <row r="6" spans="1:131" s="231"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69"/>
      <c r="AG6" s="1076"/>
      <c r="AH6" s="1076"/>
      <c r="AI6" s="1076"/>
      <c r="AJ6" s="1087"/>
      <c r="AK6" s="1076"/>
      <c r="AL6" s="1076"/>
      <c r="AM6" s="1076"/>
      <c r="AN6" s="1076"/>
      <c r="AO6" s="1077"/>
      <c r="AP6" s="1075"/>
      <c r="AQ6" s="1076"/>
      <c r="AR6" s="1076"/>
      <c r="AS6" s="1076"/>
      <c r="AT6" s="1077"/>
      <c r="AU6" s="1075"/>
      <c r="AV6" s="1076"/>
      <c r="AW6" s="1076"/>
      <c r="AX6" s="1076"/>
      <c r="AY6" s="1087"/>
      <c r="AZ6" s="228"/>
      <c r="BA6" s="228"/>
      <c r="BB6" s="228"/>
      <c r="BC6" s="228"/>
      <c r="BD6" s="228"/>
      <c r="BE6" s="229"/>
      <c r="BF6" s="229"/>
      <c r="BG6" s="229"/>
      <c r="BH6" s="229"/>
      <c r="BI6" s="229"/>
      <c r="BJ6" s="229"/>
      <c r="BK6" s="229"/>
      <c r="BL6" s="229"/>
      <c r="BM6" s="229"/>
      <c r="BN6" s="229"/>
      <c r="BO6" s="229"/>
      <c r="BP6" s="229"/>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61"/>
      <c r="DH6" s="1162"/>
      <c r="DI6" s="1162"/>
      <c r="DJ6" s="1162"/>
      <c r="DK6" s="1163"/>
      <c r="DL6" s="1161"/>
      <c r="DM6" s="1162"/>
      <c r="DN6" s="1162"/>
      <c r="DO6" s="1162"/>
      <c r="DP6" s="1163"/>
      <c r="DQ6" s="1075"/>
      <c r="DR6" s="1076"/>
      <c r="DS6" s="1076"/>
      <c r="DT6" s="1076"/>
      <c r="DU6" s="1077"/>
      <c r="DV6" s="1075"/>
      <c r="DW6" s="1076"/>
      <c r="DX6" s="1076"/>
      <c r="DY6" s="1076"/>
      <c r="DZ6" s="1087"/>
      <c r="EA6" s="230"/>
    </row>
    <row r="7" spans="1:131" s="231" customFormat="1" ht="26.25" customHeight="1" thickTop="1" x14ac:dyDescent="0.15">
      <c r="A7" s="232">
        <v>1</v>
      </c>
      <c r="B7" s="1121" t="s">
        <v>387</v>
      </c>
      <c r="C7" s="1122"/>
      <c r="D7" s="1122"/>
      <c r="E7" s="1122"/>
      <c r="F7" s="1122"/>
      <c r="G7" s="1122"/>
      <c r="H7" s="1122"/>
      <c r="I7" s="1122"/>
      <c r="J7" s="1122"/>
      <c r="K7" s="1122"/>
      <c r="L7" s="1122"/>
      <c r="M7" s="1122"/>
      <c r="N7" s="1122"/>
      <c r="O7" s="1122"/>
      <c r="P7" s="1123"/>
      <c r="Q7" s="1176">
        <v>3463</v>
      </c>
      <c r="R7" s="1177"/>
      <c r="S7" s="1177"/>
      <c r="T7" s="1177"/>
      <c r="U7" s="1177"/>
      <c r="V7" s="1177">
        <v>3344</v>
      </c>
      <c r="W7" s="1177"/>
      <c r="X7" s="1177"/>
      <c r="Y7" s="1177"/>
      <c r="Z7" s="1177"/>
      <c r="AA7" s="1177">
        <v>120</v>
      </c>
      <c r="AB7" s="1177"/>
      <c r="AC7" s="1177"/>
      <c r="AD7" s="1177"/>
      <c r="AE7" s="1178"/>
      <c r="AF7" s="1179">
        <v>106</v>
      </c>
      <c r="AG7" s="1180"/>
      <c r="AH7" s="1180"/>
      <c r="AI7" s="1180"/>
      <c r="AJ7" s="1181"/>
      <c r="AK7" s="1182" t="s">
        <v>588</v>
      </c>
      <c r="AL7" s="1183"/>
      <c r="AM7" s="1183"/>
      <c r="AN7" s="1183"/>
      <c r="AO7" s="1183"/>
      <c r="AP7" s="1183">
        <v>3342</v>
      </c>
      <c r="AQ7" s="1183"/>
      <c r="AR7" s="1183"/>
      <c r="AS7" s="1183"/>
      <c r="AT7" s="1183"/>
      <c r="AU7" s="1184"/>
      <c r="AV7" s="1184"/>
      <c r="AW7" s="1184"/>
      <c r="AX7" s="1184"/>
      <c r="AY7" s="1185"/>
      <c r="AZ7" s="228"/>
      <c r="BA7" s="228"/>
      <c r="BB7" s="228"/>
      <c r="BC7" s="228"/>
      <c r="BD7" s="228"/>
      <c r="BE7" s="229"/>
      <c r="BF7" s="229"/>
      <c r="BG7" s="229"/>
      <c r="BH7" s="229"/>
      <c r="BI7" s="229"/>
      <c r="BJ7" s="229"/>
      <c r="BK7" s="229"/>
      <c r="BL7" s="229"/>
      <c r="BM7" s="229"/>
      <c r="BN7" s="229"/>
      <c r="BO7" s="229"/>
      <c r="BP7" s="229"/>
      <c r="BQ7" s="232">
        <v>1</v>
      </c>
      <c r="BR7" s="233"/>
      <c r="BS7" s="1186" t="s">
        <v>594</v>
      </c>
      <c r="BT7" s="1187"/>
      <c r="BU7" s="1187"/>
      <c r="BV7" s="1187"/>
      <c r="BW7" s="1187"/>
      <c r="BX7" s="1187"/>
      <c r="BY7" s="1187"/>
      <c r="BZ7" s="1187"/>
      <c r="CA7" s="1187"/>
      <c r="CB7" s="1187"/>
      <c r="CC7" s="1187"/>
      <c r="CD7" s="1187"/>
      <c r="CE7" s="1187"/>
      <c r="CF7" s="1187"/>
      <c r="CG7" s="1188"/>
      <c r="CH7" s="1170">
        <v>-2</v>
      </c>
      <c r="CI7" s="1171"/>
      <c r="CJ7" s="1171"/>
      <c r="CK7" s="1171"/>
      <c r="CL7" s="1172"/>
      <c r="CM7" s="1170">
        <v>18</v>
      </c>
      <c r="CN7" s="1171"/>
      <c r="CO7" s="1171"/>
      <c r="CP7" s="1171"/>
      <c r="CQ7" s="1172"/>
      <c r="CR7" s="1170">
        <v>16</v>
      </c>
      <c r="CS7" s="1171"/>
      <c r="CT7" s="1171"/>
      <c r="CU7" s="1171"/>
      <c r="CV7" s="1172"/>
      <c r="CW7" s="1170" t="s">
        <v>588</v>
      </c>
      <c r="CX7" s="1171"/>
      <c r="CY7" s="1171"/>
      <c r="CZ7" s="1171"/>
      <c r="DA7" s="1172"/>
      <c r="DB7" s="1170" t="s">
        <v>588</v>
      </c>
      <c r="DC7" s="1171"/>
      <c r="DD7" s="1171"/>
      <c r="DE7" s="1171"/>
      <c r="DF7" s="1172"/>
      <c r="DG7" s="1170" t="s">
        <v>588</v>
      </c>
      <c r="DH7" s="1171"/>
      <c r="DI7" s="1171"/>
      <c r="DJ7" s="1171"/>
      <c r="DK7" s="1172"/>
      <c r="DL7" s="1170" t="s">
        <v>588</v>
      </c>
      <c r="DM7" s="1171"/>
      <c r="DN7" s="1171"/>
      <c r="DO7" s="1171"/>
      <c r="DP7" s="1172"/>
      <c r="DQ7" s="1170" t="s">
        <v>588</v>
      </c>
      <c r="DR7" s="1171"/>
      <c r="DS7" s="1171"/>
      <c r="DT7" s="1171"/>
      <c r="DU7" s="1172"/>
      <c r="DV7" s="1173"/>
      <c r="DW7" s="1174"/>
      <c r="DX7" s="1174"/>
      <c r="DY7" s="1174"/>
      <c r="DZ7" s="1175"/>
      <c r="EA7" s="230"/>
    </row>
    <row r="8" spans="1:131" s="231" customFormat="1" ht="26.25" customHeight="1" x14ac:dyDescent="0.15">
      <c r="A8" s="234">
        <v>2</v>
      </c>
      <c r="B8" s="1101"/>
      <c r="C8" s="1102"/>
      <c r="D8" s="1102"/>
      <c r="E8" s="1102"/>
      <c r="F8" s="1102"/>
      <c r="G8" s="1102"/>
      <c r="H8" s="1102"/>
      <c r="I8" s="1102"/>
      <c r="J8" s="1102"/>
      <c r="K8" s="1102"/>
      <c r="L8" s="1102"/>
      <c r="M8" s="1102"/>
      <c r="N8" s="1102"/>
      <c r="O8" s="1102"/>
      <c r="P8" s="1103"/>
      <c r="Q8" s="1109"/>
      <c r="R8" s="1110"/>
      <c r="S8" s="1110"/>
      <c r="T8" s="1110"/>
      <c r="U8" s="1110"/>
      <c r="V8" s="1110"/>
      <c r="W8" s="1110"/>
      <c r="X8" s="1110"/>
      <c r="Y8" s="1110"/>
      <c r="Z8" s="1110"/>
      <c r="AA8" s="1110"/>
      <c r="AB8" s="1110"/>
      <c r="AC8" s="1110"/>
      <c r="AD8" s="1110"/>
      <c r="AE8" s="1111"/>
      <c r="AF8" s="1106"/>
      <c r="AG8" s="1107"/>
      <c r="AH8" s="1107"/>
      <c r="AI8" s="1107"/>
      <c r="AJ8" s="1108"/>
      <c r="AK8" s="1154"/>
      <c r="AL8" s="1155"/>
      <c r="AM8" s="1155"/>
      <c r="AN8" s="1155"/>
      <c r="AO8" s="1155"/>
      <c r="AP8" s="1155"/>
      <c r="AQ8" s="1155"/>
      <c r="AR8" s="1155"/>
      <c r="AS8" s="1155"/>
      <c r="AT8" s="1155"/>
      <c r="AU8" s="1156"/>
      <c r="AV8" s="1156"/>
      <c r="AW8" s="1156"/>
      <c r="AX8" s="1156"/>
      <c r="AY8" s="1157"/>
      <c r="AZ8" s="228"/>
      <c r="BA8" s="228"/>
      <c r="BB8" s="228"/>
      <c r="BC8" s="228"/>
      <c r="BD8" s="228"/>
      <c r="BE8" s="229"/>
      <c r="BF8" s="229"/>
      <c r="BG8" s="229"/>
      <c r="BH8" s="229"/>
      <c r="BI8" s="229"/>
      <c r="BJ8" s="229"/>
      <c r="BK8" s="229"/>
      <c r="BL8" s="229"/>
      <c r="BM8" s="229"/>
      <c r="BN8" s="229"/>
      <c r="BO8" s="229"/>
      <c r="BP8" s="229"/>
      <c r="BQ8" s="234">
        <v>2</v>
      </c>
      <c r="BR8" s="235"/>
      <c r="BS8" s="1063"/>
      <c r="BT8" s="1064"/>
      <c r="BU8" s="1064"/>
      <c r="BV8" s="1064"/>
      <c r="BW8" s="1064"/>
      <c r="BX8" s="1064"/>
      <c r="BY8" s="1064"/>
      <c r="BZ8" s="1064"/>
      <c r="CA8" s="1064"/>
      <c r="CB8" s="1064"/>
      <c r="CC8" s="1064"/>
      <c r="CD8" s="1064"/>
      <c r="CE8" s="1064"/>
      <c r="CF8" s="1064"/>
      <c r="CG8" s="1085"/>
      <c r="CH8" s="1060"/>
      <c r="CI8" s="1061"/>
      <c r="CJ8" s="1061"/>
      <c r="CK8" s="1061"/>
      <c r="CL8" s="1062"/>
      <c r="CM8" s="1060"/>
      <c r="CN8" s="1061"/>
      <c r="CO8" s="1061"/>
      <c r="CP8" s="1061"/>
      <c r="CQ8" s="1062"/>
      <c r="CR8" s="1060"/>
      <c r="CS8" s="1061"/>
      <c r="CT8" s="1061"/>
      <c r="CU8" s="1061"/>
      <c r="CV8" s="1062"/>
      <c r="CW8" s="1060"/>
      <c r="CX8" s="1061"/>
      <c r="CY8" s="1061"/>
      <c r="CZ8" s="1061"/>
      <c r="DA8" s="1062"/>
      <c r="DB8" s="1060"/>
      <c r="DC8" s="1061"/>
      <c r="DD8" s="1061"/>
      <c r="DE8" s="1061"/>
      <c r="DF8" s="1062"/>
      <c r="DG8" s="1060"/>
      <c r="DH8" s="1061"/>
      <c r="DI8" s="1061"/>
      <c r="DJ8" s="1061"/>
      <c r="DK8" s="1062"/>
      <c r="DL8" s="1060"/>
      <c r="DM8" s="1061"/>
      <c r="DN8" s="1061"/>
      <c r="DO8" s="1061"/>
      <c r="DP8" s="1062"/>
      <c r="DQ8" s="1060"/>
      <c r="DR8" s="1061"/>
      <c r="DS8" s="1061"/>
      <c r="DT8" s="1061"/>
      <c r="DU8" s="1062"/>
      <c r="DV8" s="1063"/>
      <c r="DW8" s="1064"/>
      <c r="DX8" s="1064"/>
      <c r="DY8" s="1064"/>
      <c r="DZ8" s="1065"/>
      <c r="EA8" s="230"/>
    </row>
    <row r="9" spans="1:131" s="231" customFormat="1" ht="26.25" customHeight="1" x14ac:dyDescent="0.15">
      <c r="A9" s="234">
        <v>3</v>
      </c>
      <c r="B9" s="1101"/>
      <c r="C9" s="1102"/>
      <c r="D9" s="1102"/>
      <c r="E9" s="1102"/>
      <c r="F9" s="1102"/>
      <c r="G9" s="1102"/>
      <c r="H9" s="1102"/>
      <c r="I9" s="1102"/>
      <c r="J9" s="1102"/>
      <c r="K9" s="1102"/>
      <c r="L9" s="1102"/>
      <c r="M9" s="1102"/>
      <c r="N9" s="1102"/>
      <c r="O9" s="1102"/>
      <c r="P9" s="1103"/>
      <c r="Q9" s="1109"/>
      <c r="R9" s="1110"/>
      <c r="S9" s="1110"/>
      <c r="T9" s="1110"/>
      <c r="U9" s="1110"/>
      <c r="V9" s="1110"/>
      <c r="W9" s="1110"/>
      <c r="X9" s="1110"/>
      <c r="Y9" s="1110"/>
      <c r="Z9" s="1110"/>
      <c r="AA9" s="1110"/>
      <c r="AB9" s="1110"/>
      <c r="AC9" s="1110"/>
      <c r="AD9" s="1110"/>
      <c r="AE9" s="1111"/>
      <c r="AF9" s="1106"/>
      <c r="AG9" s="1107"/>
      <c r="AH9" s="1107"/>
      <c r="AI9" s="1107"/>
      <c r="AJ9" s="1108"/>
      <c r="AK9" s="1154"/>
      <c r="AL9" s="1155"/>
      <c r="AM9" s="1155"/>
      <c r="AN9" s="1155"/>
      <c r="AO9" s="1155"/>
      <c r="AP9" s="1155"/>
      <c r="AQ9" s="1155"/>
      <c r="AR9" s="1155"/>
      <c r="AS9" s="1155"/>
      <c r="AT9" s="1155"/>
      <c r="AU9" s="1156"/>
      <c r="AV9" s="1156"/>
      <c r="AW9" s="1156"/>
      <c r="AX9" s="1156"/>
      <c r="AY9" s="1157"/>
      <c r="AZ9" s="228"/>
      <c r="BA9" s="228"/>
      <c r="BB9" s="228"/>
      <c r="BC9" s="228"/>
      <c r="BD9" s="228"/>
      <c r="BE9" s="229"/>
      <c r="BF9" s="229"/>
      <c r="BG9" s="229"/>
      <c r="BH9" s="229"/>
      <c r="BI9" s="229"/>
      <c r="BJ9" s="229"/>
      <c r="BK9" s="229"/>
      <c r="BL9" s="229"/>
      <c r="BM9" s="229"/>
      <c r="BN9" s="229"/>
      <c r="BO9" s="229"/>
      <c r="BP9" s="229"/>
      <c r="BQ9" s="234">
        <v>3</v>
      </c>
      <c r="BR9" s="235"/>
      <c r="BS9" s="1063"/>
      <c r="BT9" s="1064"/>
      <c r="BU9" s="1064"/>
      <c r="BV9" s="1064"/>
      <c r="BW9" s="1064"/>
      <c r="BX9" s="1064"/>
      <c r="BY9" s="1064"/>
      <c r="BZ9" s="1064"/>
      <c r="CA9" s="1064"/>
      <c r="CB9" s="1064"/>
      <c r="CC9" s="1064"/>
      <c r="CD9" s="1064"/>
      <c r="CE9" s="1064"/>
      <c r="CF9" s="1064"/>
      <c r="CG9" s="1085"/>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0"/>
    </row>
    <row r="10" spans="1:131" s="231" customFormat="1" ht="26.25" customHeight="1" x14ac:dyDescent="0.15">
      <c r="A10" s="234">
        <v>4</v>
      </c>
      <c r="B10" s="1101"/>
      <c r="C10" s="1102"/>
      <c r="D10" s="1102"/>
      <c r="E10" s="1102"/>
      <c r="F10" s="1102"/>
      <c r="G10" s="1102"/>
      <c r="H10" s="1102"/>
      <c r="I10" s="1102"/>
      <c r="J10" s="1102"/>
      <c r="K10" s="1102"/>
      <c r="L10" s="1102"/>
      <c r="M10" s="1102"/>
      <c r="N10" s="1102"/>
      <c r="O10" s="1102"/>
      <c r="P10" s="1103"/>
      <c r="Q10" s="1109"/>
      <c r="R10" s="1110"/>
      <c r="S10" s="1110"/>
      <c r="T10" s="1110"/>
      <c r="U10" s="1110"/>
      <c r="V10" s="1110"/>
      <c r="W10" s="1110"/>
      <c r="X10" s="1110"/>
      <c r="Y10" s="1110"/>
      <c r="Z10" s="1110"/>
      <c r="AA10" s="1110"/>
      <c r="AB10" s="1110"/>
      <c r="AC10" s="1110"/>
      <c r="AD10" s="1110"/>
      <c r="AE10" s="1111"/>
      <c r="AF10" s="1106"/>
      <c r="AG10" s="1107"/>
      <c r="AH10" s="1107"/>
      <c r="AI10" s="1107"/>
      <c r="AJ10" s="1108"/>
      <c r="AK10" s="1154"/>
      <c r="AL10" s="1155"/>
      <c r="AM10" s="1155"/>
      <c r="AN10" s="1155"/>
      <c r="AO10" s="1155"/>
      <c r="AP10" s="1155"/>
      <c r="AQ10" s="1155"/>
      <c r="AR10" s="1155"/>
      <c r="AS10" s="1155"/>
      <c r="AT10" s="1155"/>
      <c r="AU10" s="1156"/>
      <c r="AV10" s="1156"/>
      <c r="AW10" s="1156"/>
      <c r="AX10" s="1156"/>
      <c r="AY10" s="1157"/>
      <c r="AZ10" s="228"/>
      <c r="BA10" s="228"/>
      <c r="BB10" s="228"/>
      <c r="BC10" s="228"/>
      <c r="BD10" s="228"/>
      <c r="BE10" s="229"/>
      <c r="BF10" s="229"/>
      <c r="BG10" s="229"/>
      <c r="BH10" s="229"/>
      <c r="BI10" s="229"/>
      <c r="BJ10" s="229"/>
      <c r="BK10" s="229"/>
      <c r="BL10" s="229"/>
      <c r="BM10" s="229"/>
      <c r="BN10" s="229"/>
      <c r="BO10" s="229"/>
      <c r="BP10" s="229"/>
      <c r="BQ10" s="234">
        <v>4</v>
      </c>
      <c r="BR10" s="235"/>
      <c r="BS10" s="1063"/>
      <c r="BT10" s="1064"/>
      <c r="BU10" s="1064"/>
      <c r="BV10" s="1064"/>
      <c r="BW10" s="1064"/>
      <c r="BX10" s="1064"/>
      <c r="BY10" s="1064"/>
      <c r="BZ10" s="1064"/>
      <c r="CA10" s="1064"/>
      <c r="CB10" s="1064"/>
      <c r="CC10" s="1064"/>
      <c r="CD10" s="1064"/>
      <c r="CE10" s="1064"/>
      <c r="CF10" s="1064"/>
      <c r="CG10" s="1085"/>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0"/>
    </row>
    <row r="11" spans="1:131" s="231" customFormat="1" ht="26.25" customHeight="1" x14ac:dyDescent="0.15">
      <c r="A11" s="234">
        <v>5</v>
      </c>
      <c r="B11" s="1101"/>
      <c r="C11" s="1102"/>
      <c r="D11" s="1102"/>
      <c r="E11" s="1102"/>
      <c r="F11" s="1102"/>
      <c r="G11" s="1102"/>
      <c r="H11" s="1102"/>
      <c r="I11" s="1102"/>
      <c r="J11" s="1102"/>
      <c r="K11" s="1102"/>
      <c r="L11" s="1102"/>
      <c r="M11" s="1102"/>
      <c r="N11" s="1102"/>
      <c r="O11" s="1102"/>
      <c r="P11" s="1103"/>
      <c r="Q11" s="1109"/>
      <c r="R11" s="1110"/>
      <c r="S11" s="1110"/>
      <c r="T11" s="1110"/>
      <c r="U11" s="1110"/>
      <c r="V11" s="1110"/>
      <c r="W11" s="1110"/>
      <c r="X11" s="1110"/>
      <c r="Y11" s="1110"/>
      <c r="Z11" s="1110"/>
      <c r="AA11" s="1110"/>
      <c r="AB11" s="1110"/>
      <c r="AC11" s="1110"/>
      <c r="AD11" s="1110"/>
      <c r="AE11" s="1111"/>
      <c r="AF11" s="1106"/>
      <c r="AG11" s="1107"/>
      <c r="AH11" s="1107"/>
      <c r="AI11" s="1107"/>
      <c r="AJ11" s="1108"/>
      <c r="AK11" s="1154"/>
      <c r="AL11" s="1155"/>
      <c r="AM11" s="1155"/>
      <c r="AN11" s="1155"/>
      <c r="AO11" s="1155"/>
      <c r="AP11" s="1155"/>
      <c r="AQ11" s="1155"/>
      <c r="AR11" s="1155"/>
      <c r="AS11" s="1155"/>
      <c r="AT11" s="1155"/>
      <c r="AU11" s="1156"/>
      <c r="AV11" s="1156"/>
      <c r="AW11" s="1156"/>
      <c r="AX11" s="1156"/>
      <c r="AY11" s="1157"/>
      <c r="AZ11" s="228"/>
      <c r="BA11" s="228"/>
      <c r="BB11" s="228"/>
      <c r="BC11" s="228"/>
      <c r="BD11" s="228"/>
      <c r="BE11" s="229"/>
      <c r="BF11" s="229"/>
      <c r="BG11" s="229"/>
      <c r="BH11" s="229"/>
      <c r="BI11" s="229"/>
      <c r="BJ11" s="229"/>
      <c r="BK11" s="229"/>
      <c r="BL11" s="229"/>
      <c r="BM11" s="229"/>
      <c r="BN11" s="229"/>
      <c r="BO11" s="229"/>
      <c r="BP11" s="229"/>
      <c r="BQ11" s="234">
        <v>5</v>
      </c>
      <c r="BR11" s="235"/>
      <c r="BS11" s="1063"/>
      <c r="BT11" s="1064"/>
      <c r="BU11" s="1064"/>
      <c r="BV11" s="1064"/>
      <c r="BW11" s="1064"/>
      <c r="BX11" s="1064"/>
      <c r="BY11" s="1064"/>
      <c r="BZ11" s="1064"/>
      <c r="CA11" s="1064"/>
      <c r="CB11" s="1064"/>
      <c r="CC11" s="1064"/>
      <c r="CD11" s="1064"/>
      <c r="CE11" s="1064"/>
      <c r="CF11" s="1064"/>
      <c r="CG11" s="1085"/>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0"/>
    </row>
    <row r="12" spans="1:131" s="231" customFormat="1" ht="26.25" customHeight="1" x14ac:dyDescent="0.15">
      <c r="A12" s="234">
        <v>6</v>
      </c>
      <c r="B12" s="1101"/>
      <c r="C12" s="1102"/>
      <c r="D12" s="1102"/>
      <c r="E12" s="1102"/>
      <c r="F12" s="1102"/>
      <c r="G12" s="1102"/>
      <c r="H12" s="1102"/>
      <c r="I12" s="1102"/>
      <c r="J12" s="1102"/>
      <c r="K12" s="1102"/>
      <c r="L12" s="1102"/>
      <c r="M12" s="1102"/>
      <c r="N12" s="1102"/>
      <c r="O12" s="1102"/>
      <c r="P12" s="1103"/>
      <c r="Q12" s="1109"/>
      <c r="R12" s="1110"/>
      <c r="S12" s="1110"/>
      <c r="T12" s="1110"/>
      <c r="U12" s="1110"/>
      <c r="V12" s="1110"/>
      <c r="W12" s="1110"/>
      <c r="X12" s="1110"/>
      <c r="Y12" s="1110"/>
      <c r="Z12" s="1110"/>
      <c r="AA12" s="1110"/>
      <c r="AB12" s="1110"/>
      <c r="AC12" s="1110"/>
      <c r="AD12" s="1110"/>
      <c r="AE12" s="1111"/>
      <c r="AF12" s="1106"/>
      <c r="AG12" s="1107"/>
      <c r="AH12" s="1107"/>
      <c r="AI12" s="1107"/>
      <c r="AJ12" s="1108"/>
      <c r="AK12" s="1154"/>
      <c r="AL12" s="1155"/>
      <c r="AM12" s="1155"/>
      <c r="AN12" s="1155"/>
      <c r="AO12" s="1155"/>
      <c r="AP12" s="1155"/>
      <c r="AQ12" s="1155"/>
      <c r="AR12" s="1155"/>
      <c r="AS12" s="1155"/>
      <c r="AT12" s="1155"/>
      <c r="AU12" s="1156"/>
      <c r="AV12" s="1156"/>
      <c r="AW12" s="1156"/>
      <c r="AX12" s="1156"/>
      <c r="AY12" s="1157"/>
      <c r="AZ12" s="228"/>
      <c r="BA12" s="228"/>
      <c r="BB12" s="228"/>
      <c r="BC12" s="228"/>
      <c r="BD12" s="228"/>
      <c r="BE12" s="229"/>
      <c r="BF12" s="229"/>
      <c r="BG12" s="229"/>
      <c r="BH12" s="229"/>
      <c r="BI12" s="229"/>
      <c r="BJ12" s="229"/>
      <c r="BK12" s="229"/>
      <c r="BL12" s="229"/>
      <c r="BM12" s="229"/>
      <c r="BN12" s="229"/>
      <c r="BO12" s="229"/>
      <c r="BP12" s="229"/>
      <c r="BQ12" s="234">
        <v>6</v>
      </c>
      <c r="BR12" s="235"/>
      <c r="BS12" s="1063"/>
      <c r="BT12" s="1064"/>
      <c r="BU12" s="1064"/>
      <c r="BV12" s="1064"/>
      <c r="BW12" s="1064"/>
      <c r="BX12" s="1064"/>
      <c r="BY12" s="1064"/>
      <c r="BZ12" s="1064"/>
      <c r="CA12" s="1064"/>
      <c r="CB12" s="1064"/>
      <c r="CC12" s="1064"/>
      <c r="CD12" s="1064"/>
      <c r="CE12" s="1064"/>
      <c r="CF12" s="1064"/>
      <c r="CG12" s="1085"/>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0"/>
    </row>
    <row r="13" spans="1:131" s="231" customFormat="1" ht="26.25" customHeight="1" x14ac:dyDescent="0.15">
      <c r="A13" s="234">
        <v>7</v>
      </c>
      <c r="B13" s="1101"/>
      <c r="C13" s="1102"/>
      <c r="D13" s="1102"/>
      <c r="E13" s="1102"/>
      <c r="F13" s="1102"/>
      <c r="G13" s="1102"/>
      <c r="H13" s="1102"/>
      <c r="I13" s="1102"/>
      <c r="J13" s="1102"/>
      <c r="K13" s="1102"/>
      <c r="L13" s="1102"/>
      <c r="M13" s="1102"/>
      <c r="N13" s="1102"/>
      <c r="O13" s="1102"/>
      <c r="P13" s="1103"/>
      <c r="Q13" s="1109"/>
      <c r="R13" s="1110"/>
      <c r="S13" s="1110"/>
      <c r="T13" s="1110"/>
      <c r="U13" s="1110"/>
      <c r="V13" s="1110"/>
      <c r="W13" s="1110"/>
      <c r="X13" s="1110"/>
      <c r="Y13" s="1110"/>
      <c r="Z13" s="1110"/>
      <c r="AA13" s="1110"/>
      <c r="AB13" s="1110"/>
      <c r="AC13" s="1110"/>
      <c r="AD13" s="1110"/>
      <c r="AE13" s="1111"/>
      <c r="AF13" s="1106"/>
      <c r="AG13" s="1107"/>
      <c r="AH13" s="1107"/>
      <c r="AI13" s="1107"/>
      <c r="AJ13" s="1108"/>
      <c r="AK13" s="1154"/>
      <c r="AL13" s="1155"/>
      <c r="AM13" s="1155"/>
      <c r="AN13" s="1155"/>
      <c r="AO13" s="1155"/>
      <c r="AP13" s="1155"/>
      <c r="AQ13" s="1155"/>
      <c r="AR13" s="1155"/>
      <c r="AS13" s="1155"/>
      <c r="AT13" s="1155"/>
      <c r="AU13" s="1156"/>
      <c r="AV13" s="1156"/>
      <c r="AW13" s="1156"/>
      <c r="AX13" s="1156"/>
      <c r="AY13" s="1157"/>
      <c r="AZ13" s="228"/>
      <c r="BA13" s="228"/>
      <c r="BB13" s="228"/>
      <c r="BC13" s="228"/>
      <c r="BD13" s="228"/>
      <c r="BE13" s="229"/>
      <c r="BF13" s="229"/>
      <c r="BG13" s="229"/>
      <c r="BH13" s="229"/>
      <c r="BI13" s="229"/>
      <c r="BJ13" s="229"/>
      <c r="BK13" s="229"/>
      <c r="BL13" s="229"/>
      <c r="BM13" s="229"/>
      <c r="BN13" s="229"/>
      <c r="BO13" s="229"/>
      <c r="BP13" s="229"/>
      <c r="BQ13" s="234">
        <v>7</v>
      </c>
      <c r="BR13" s="235"/>
      <c r="BS13" s="1063"/>
      <c r="BT13" s="1064"/>
      <c r="BU13" s="1064"/>
      <c r="BV13" s="1064"/>
      <c r="BW13" s="1064"/>
      <c r="BX13" s="1064"/>
      <c r="BY13" s="1064"/>
      <c r="BZ13" s="1064"/>
      <c r="CA13" s="1064"/>
      <c r="CB13" s="1064"/>
      <c r="CC13" s="1064"/>
      <c r="CD13" s="1064"/>
      <c r="CE13" s="1064"/>
      <c r="CF13" s="1064"/>
      <c r="CG13" s="1085"/>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0"/>
    </row>
    <row r="14" spans="1:131" s="231" customFormat="1" ht="26.25" customHeight="1" x14ac:dyDescent="0.15">
      <c r="A14" s="234">
        <v>8</v>
      </c>
      <c r="B14" s="1101"/>
      <c r="C14" s="1102"/>
      <c r="D14" s="1102"/>
      <c r="E14" s="1102"/>
      <c r="F14" s="1102"/>
      <c r="G14" s="1102"/>
      <c r="H14" s="1102"/>
      <c r="I14" s="1102"/>
      <c r="J14" s="1102"/>
      <c r="K14" s="1102"/>
      <c r="L14" s="1102"/>
      <c r="M14" s="1102"/>
      <c r="N14" s="1102"/>
      <c r="O14" s="1102"/>
      <c r="P14" s="1103"/>
      <c r="Q14" s="1109"/>
      <c r="R14" s="1110"/>
      <c r="S14" s="1110"/>
      <c r="T14" s="1110"/>
      <c r="U14" s="1110"/>
      <c r="V14" s="1110"/>
      <c r="W14" s="1110"/>
      <c r="X14" s="1110"/>
      <c r="Y14" s="1110"/>
      <c r="Z14" s="1110"/>
      <c r="AA14" s="1110"/>
      <c r="AB14" s="1110"/>
      <c r="AC14" s="1110"/>
      <c r="AD14" s="1110"/>
      <c r="AE14" s="1111"/>
      <c r="AF14" s="1106"/>
      <c r="AG14" s="1107"/>
      <c r="AH14" s="1107"/>
      <c r="AI14" s="1107"/>
      <c r="AJ14" s="1108"/>
      <c r="AK14" s="1154"/>
      <c r="AL14" s="1155"/>
      <c r="AM14" s="1155"/>
      <c r="AN14" s="1155"/>
      <c r="AO14" s="1155"/>
      <c r="AP14" s="1155"/>
      <c r="AQ14" s="1155"/>
      <c r="AR14" s="1155"/>
      <c r="AS14" s="1155"/>
      <c r="AT14" s="1155"/>
      <c r="AU14" s="1156"/>
      <c r="AV14" s="1156"/>
      <c r="AW14" s="1156"/>
      <c r="AX14" s="1156"/>
      <c r="AY14" s="1157"/>
      <c r="AZ14" s="228"/>
      <c r="BA14" s="228"/>
      <c r="BB14" s="228"/>
      <c r="BC14" s="228"/>
      <c r="BD14" s="228"/>
      <c r="BE14" s="229"/>
      <c r="BF14" s="229"/>
      <c r="BG14" s="229"/>
      <c r="BH14" s="229"/>
      <c r="BI14" s="229"/>
      <c r="BJ14" s="229"/>
      <c r="BK14" s="229"/>
      <c r="BL14" s="229"/>
      <c r="BM14" s="229"/>
      <c r="BN14" s="229"/>
      <c r="BO14" s="229"/>
      <c r="BP14" s="229"/>
      <c r="BQ14" s="234">
        <v>8</v>
      </c>
      <c r="BR14" s="235"/>
      <c r="BS14" s="1063"/>
      <c r="BT14" s="1064"/>
      <c r="BU14" s="1064"/>
      <c r="BV14" s="1064"/>
      <c r="BW14" s="1064"/>
      <c r="BX14" s="1064"/>
      <c r="BY14" s="1064"/>
      <c r="BZ14" s="1064"/>
      <c r="CA14" s="1064"/>
      <c r="CB14" s="1064"/>
      <c r="CC14" s="1064"/>
      <c r="CD14" s="1064"/>
      <c r="CE14" s="1064"/>
      <c r="CF14" s="1064"/>
      <c r="CG14" s="1085"/>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0"/>
    </row>
    <row r="15" spans="1:131" s="231" customFormat="1" ht="26.25" customHeight="1" x14ac:dyDescent="0.15">
      <c r="A15" s="234">
        <v>9</v>
      </c>
      <c r="B15" s="1101"/>
      <c r="C15" s="1102"/>
      <c r="D15" s="1102"/>
      <c r="E15" s="1102"/>
      <c r="F15" s="1102"/>
      <c r="G15" s="1102"/>
      <c r="H15" s="1102"/>
      <c r="I15" s="1102"/>
      <c r="J15" s="1102"/>
      <c r="K15" s="1102"/>
      <c r="L15" s="1102"/>
      <c r="M15" s="1102"/>
      <c r="N15" s="1102"/>
      <c r="O15" s="1102"/>
      <c r="P15" s="1103"/>
      <c r="Q15" s="1109"/>
      <c r="R15" s="1110"/>
      <c r="S15" s="1110"/>
      <c r="T15" s="1110"/>
      <c r="U15" s="1110"/>
      <c r="V15" s="1110"/>
      <c r="W15" s="1110"/>
      <c r="X15" s="1110"/>
      <c r="Y15" s="1110"/>
      <c r="Z15" s="1110"/>
      <c r="AA15" s="1110"/>
      <c r="AB15" s="1110"/>
      <c r="AC15" s="1110"/>
      <c r="AD15" s="1110"/>
      <c r="AE15" s="1111"/>
      <c r="AF15" s="1106"/>
      <c r="AG15" s="1107"/>
      <c r="AH15" s="1107"/>
      <c r="AI15" s="1107"/>
      <c r="AJ15" s="1108"/>
      <c r="AK15" s="1154"/>
      <c r="AL15" s="1155"/>
      <c r="AM15" s="1155"/>
      <c r="AN15" s="1155"/>
      <c r="AO15" s="1155"/>
      <c r="AP15" s="1155"/>
      <c r="AQ15" s="1155"/>
      <c r="AR15" s="1155"/>
      <c r="AS15" s="1155"/>
      <c r="AT15" s="1155"/>
      <c r="AU15" s="1156"/>
      <c r="AV15" s="1156"/>
      <c r="AW15" s="1156"/>
      <c r="AX15" s="1156"/>
      <c r="AY15" s="1157"/>
      <c r="AZ15" s="228"/>
      <c r="BA15" s="228"/>
      <c r="BB15" s="228"/>
      <c r="BC15" s="228"/>
      <c r="BD15" s="228"/>
      <c r="BE15" s="229"/>
      <c r="BF15" s="229"/>
      <c r="BG15" s="229"/>
      <c r="BH15" s="229"/>
      <c r="BI15" s="229"/>
      <c r="BJ15" s="229"/>
      <c r="BK15" s="229"/>
      <c r="BL15" s="229"/>
      <c r="BM15" s="229"/>
      <c r="BN15" s="229"/>
      <c r="BO15" s="229"/>
      <c r="BP15" s="229"/>
      <c r="BQ15" s="234">
        <v>9</v>
      </c>
      <c r="BR15" s="235"/>
      <c r="BS15" s="1063"/>
      <c r="BT15" s="1064"/>
      <c r="BU15" s="1064"/>
      <c r="BV15" s="1064"/>
      <c r="BW15" s="1064"/>
      <c r="BX15" s="1064"/>
      <c r="BY15" s="1064"/>
      <c r="BZ15" s="1064"/>
      <c r="CA15" s="1064"/>
      <c r="CB15" s="1064"/>
      <c r="CC15" s="1064"/>
      <c r="CD15" s="1064"/>
      <c r="CE15" s="1064"/>
      <c r="CF15" s="1064"/>
      <c r="CG15" s="1085"/>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0"/>
    </row>
    <row r="16" spans="1:131" s="231" customFormat="1" ht="26.25" customHeight="1" x14ac:dyDescent="0.15">
      <c r="A16" s="234">
        <v>10</v>
      </c>
      <c r="B16" s="1101"/>
      <c r="C16" s="1102"/>
      <c r="D16" s="1102"/>
      <c r="E16" s="1102"/>
      <c r="F16" s="1102"/>
      <c r="G16" s="1102"/>
      <c r="H16" s="1102"/>
      <c r="I16" s="1102"/>
      <c r="J16" s="1102"/>
      <c r="K16" s="1102"/>
      <c r="L16" s="1102"/>
      <c r="M16" s="1102"/>
      <c r="N16" s="1102"/>
      <c r="O16" s="1102"/>
      <c r="P16" s="1103"/>
      <c r="Q16" s="1109"/>
      <c r="R16" s="1110"/>
      <c r="S16" s="1110"/>
      <c r="T16" s="1110"/>
      <c r="U16" s="1110"/>
      <c r="V16" s="1110"/>
      <c r="W16" s="1110"/>
      <c r="X16" s="1110"/>
      <c r="Y16" s="1110"/>
      <c r="Z16" s="1110"/>
      <c r="AA16" s="1110"/>
      <c r="AB16" s="1110"/>
      <c r="AC16" s="1110"/>
      <c r="AD16" s="1110"/>
      <c r="AE16" s="1111"/>
      <c r="AF16" s="1106"/>
      <c r="AG16" s="1107"/>
      <c r="AH16" s="1107"/>
      <c r="AI16" s="1107"/>
      <c r="AJ16" s="1108"/>
      <c r="AK16" s="1154"/>
      <c r="AL16" s="1155"/>
      <c r="AM16" s="1155"/>
      <c r="AN16" s="1155"/>
      <c r="AO16" s="1155"/>
      <c r="AP16" s="1155"/>
      <c r="AQ16" s="1155"/>
      <c r="AR16" s="1155"/>
      <c r="AS16" s="1155"/>
      <c r="AT16" s="1155"/>
      <c r="AU16" s="1156"/>
      <c r="AV16" s="1156"/>
      <c r="AW16" s="1156"/>
      <c r="AX16" s="1156"/>
      <c r="AY16" s="1157"/>
      <c r="AZ16" s="228"/>
      <c r="BA16" s="228"/>
      <c r="BB16" s="228"/>
      <c r="BC16" s="228"/>
      <c r="BD16" s="228"/>
      <c r="BE16" s="229"/>
      <c r="BF16" s="229"/>
      <c r="BG16" s="229"/>
      <c r="BH16" s="229"/>
      <c r="BI16" s="229"/>
      <c r="BJ16" s="229"/>
      <c r="BK16" s="229"/>
      <c r="BL16" s="229"/>
      <c r="BM16" s="229"/>
      <c r="BN16" s="229"/>
      <c r="BO16" s="229"/>
      <c r="BP16" s="229"/>
      <c r="BQ16" s="234">
        <v>10</v>
      </c>
      <c r="BR16" s="235"/>
      <c r="BS16" s="1063"/>
      <c r="BT16" s="1064"/>
      <c r="BU16" s="1064"/>
      <c r="BV16" s="1064"/>
      <c r="BW16" s="1064"/>
      <c r="BX16" s="1064"/>
      <c r="BY16" s="1064"/>
      <c r="BZ16" s="1064"/>
      <c r="CA16" s="1064"/>
      <c r="CB16" s="1064"/>
      <c r="CC16" s="1064"/>
      <c r="CD16" s="1064"/>
      <c r="CE16" s="1064"/>
      <c r="CF16" s="1064"/>
      <c r="CG16" s="1085"/>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0"/>
    </row>
    <row r="17" spans="1:131" s="231" customFormat="1" ht="26.25" customHeight="1" x14ac:dyDescent="0.15">
      <c r="A17" s="234">
        <v>11</v>
      </c>
      <c r="B17" s="1101"/>
      <c r="C17" s="1102"/>
      <c r="D17" s="1102"/>
      <c r="E17" s="1102"/>
      <c r="F17" s="1102"/>
      <c r="G17" s="1102"/>
      <c r="H17" s="1102"/>
      <c r="I17" s="1102"/>
      <c r="J17" s="1102"/>
      <c r="K17" s="1102"/>
      <c r="L17" s="1102"/>
      <c r="M17" s="1102"/>
      <c r="N17" s="1102"/>
      <c r="O17" s="1102"/>
      <c r="P17" s="1103"/>
      <c r="Q17" s="1109"/>
      <c r="R17" s="1110"/>
      <c r="S17" s="1110"/>
      <c r="T17" s="1110"/>
      <c r="U17" s="1110"/>
      <c r="V17" s="1110"/>
      <c r="W17" s="1110"/>
      <c r="X17" s="1110"/>
      <c r="Y17" s="1110"/>
      <c r="Z17" s="1110"/>
      <c r="AA17" s="1110"/>
      <c r="AB17" s="1110"/>
      <c r="AC17" s="1110"/>
      <c r="AD17" s="1110"/>
      <c r="AE17" s="1111"/>
      <c r="AF17" s="1106"/>
      <c r="AG17" s="1107"/>
      <c r="AH17" s="1107"/>
      <c r="AI17" s="1107"/>
      <c r="AJ17" s="1108"/>
      <c r="AK17" s="1154"/>
      <c r="AL17" s="1155"/>
      <c r="AM17" s="1155"/>
      <c r="AN17" s="1155"/>
      <c r="AO17" s="1155"/>
      <c r="AP17" s="1155"/>
      <c r="AQ17" s="1155"/>
      <c r="AR17" s="1155"/>
      <c r="AS17" s="1155"/>
      <c r="AT17" s="1155"/>
      <c r="AU17" s="1156"/>
      <c r="AV17" s="1156"/>
      <c r="AW17" s="1156"/>
      <c r="AX17" s="1156"/>
      <c r="AY17" s="1157"/>
      <c r="AZ17" s="228"/>
      <c r="BA17" s="228"/>
      <c r="BB17" s="228"/>
      <c r="BC17" s="228"/>
      <c r="BD17" s="228"/>
      <c r="BE17" s="229"/>
      <c r="BF17" s="229"/>
      <c r="BG17" s="229"/>
      <c r="BH17" s="229"/>
      <c r="BI17" s="229"/>
      <c r="BJ17" s="229"/>
      <c r="BK17" s="229"/>
      <c r="BL17" s="229"/>
      <c r="BM17" s="229"/>
      <c r="BN17" s="229"/>
      <c r="BO17" s="229"/>
      <c r="BP17" s="229"/>
      <c r="BQ17" s="234">
        <v>11</v>
      </c>
      <c r="BR17" s="235"/>
      <c r="BS17" s="1063"/>
      <c r="BT17" s="1064"/>
      <c r="BU17" s="1064"/>
      <c r="BV17" s="1064"/>
      <c r="BW17" s="1064"/>
      <c r="BX17" s="1064"/>
      <c r="BY17" s="1064"/>
      <c r="BZ17" s="1064"/>
      <c r="CA17" s="1064"/>
      <c r="CB17" s="1064"/>
      <c r="CC17" s="1064"/>
      <c r="CD17" s="1064"/>
      <c r="CE17" s="1064"/>
      <c r="CF17" s="1064"/>
      <c r="CG17" s="1085"/>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0"/>
    </row>
    <row r="18" spans="1:131" s="231" customFormat="1" ht="26.25" customHeight="1" x14ac:dyDescent="0.15">
      <c r="A18" s="234">
        <v>12</v>
      </c>
      <c r="B18" s="1101"/>
      <c r="C18" s="1102"/>
      <c r="D18" s="1102"/>
      <c r="E18" s="1102"/>
      <c r="F18" s="1102"/>
      <c r="G18" s="1102"/>
      <c r="H18" s="1102"/>
      <c r="I18" s="1102"/>
      <c r="J18" s="1102"/>
      <c r="K18" s="1102"/>
      <c r="L18" s="1102"/>
      <c r="M18" s="1102"/>
      <c r="N18" s="1102"/>
      <c r="O18" s="1102"/>
      <c r="P18" s="1103"/>
      <c r="Q18" s="1109"/>
      <c r="R18" s="1110"/>
      <c r="S18" s="1110"/>
      <c r="T18" s="1110"/>
      <c r="U18" s="1110"/>
      <c r="V18" s="1110"/>
      <c r="W18" s="1110"/>
      <c r="X18" s="1110"/>
      <c r="Y18" s="1110"/>
      <c r="Z18" s="1110"/>
      <c r="AA18" s="1110"/>
      <c r="AB18" s="1110"/>
      <c r="AC18" s="1110"/>
      <c r="AD18" s="1110"/>
      <c r="AE18" s="1111"/>
      <c r="AF18" s="1106"/>
      <c r="AG18" s="1107"/>
      <c r="AH18" s="1107"/>
      <c r="AI18" s="1107"/>
      <c r="AJ18" s="1108"/>
      <c r="AK18" s="1154"/>
      <c r="AL18" s="1155"/>
      <c r="AM18" s="1155"/>
      <c r="AN18" s="1155"/>
      <c r="AO18" s="1155"/>
      <c r="AP18" s="1155"/>
      <c r="AQ18" s="1155"/>
      <c r="AR18" s="1155"/>
      <c r="AS18" s="1155"/>
      <c r="AT18" s="1155"/>
      <c r="AU18" s="1156"/>
      <c r="AV18" s="1156"/>
      <c r="AW18" s="1156"/>
      <c r="AX18" s="1156"/>
      <c r="AY18" s="1157"/>
      <c r="AZ18" s="228"/>
      <c r="BA18" s="228"/>
      <c r="BB18" s="228"/>
      <c r="BC18" s="228"/>
      <c r="BD18" s="228"/>
      <c r="BE18" s="229"/>
      <c r="BF18" s="229"/>
      <c r="BG18" s="229"/>
      <c r="BH18" s="229"/>
      <c r="BI18" s="229"/>
      <c r="BJ18" s="229"/>
      <c r="BK18" s="229"/>
      <c r="BL18" s="229"/>
      <c r="BM18" s="229"/>
      <c r="BN18" s="229"/>
      <c r="BO18" s="229"/>
      <c r="BP18" s="229"/>
      <c r="BQ18" s="234">
        <v>12</v>
      </c>
      <c r="BR18" s="235"/>
      <c r="BS18" s="1063"/>
      <c r="BT18" s="1064"/>
      <c r="BU18" s="1064"/>
      <c r="BV18" s="1064"/>
      <c r="BW18" s="1064"/>
      <c r="BX18" s="1064"/>
      <c r="BY18" s="1064"/>
      <c r="BZ18" s="1064"/>
      <c r="CA18" s="1064"/>
      <c r="CB18" s="1064"/>
      <c r="CC18" s="1064"/>
      <c r="CD18" s="1064"/>
      <c r="CE18" s="1064"/>
      <c r="CF18" s="1064"/>
      <c r="CG18" s="1085"/>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0"/>
    </row>
    <row r="19" spans="1:131" s="231" customFormat="1" ht="26.25" customHeight="1" x14ac:dyDescent="0.15">
      <c r="A19" s="234">
        <v>13</v>
      </c>
      <c r="B19" s="1101"/>
      <c r="C19" s="1102"/>
      <c r="D19" s="1102"/>
      <c r="E19" s="1102"/>
      <c r="F19" s="1102"/>
      <c r="G19" s="1102"/>
      <c r="H19" s="1102"/>
      <c r="I19" s="1102"/>
      <c r="J19" s="1102"/>
      <c r="K19" s="1102"/>
      <c r="L19" s="1102"/>
      <c r="M19" s="1102"/>
      <c r="N19" s="1102"/>
      <c r="O19" s="1102"/>
      <c r="P19" s="1103"/>
      <c r="Q19" s="1109"/>
      <c r="R19" s="1110"/>
      <c r="S19" s="1110"/>
      <c r="T19" s="1110"/>
      <c r="U19" s="1110"/>
      <c r="V19" s="1110"/>
      <c r="W19" s="1110"/>
      <c r="X19" s="1110"/>
      <c r="Y19" s="1110"/>
      <c r="Z19" s="1110"/>
      <c r="AA19" s="1110"/>
      <c r="AB19" s="1110"/>
      <c r="AC19" s="1110"/>
      <c r="AD19" s="1110"/>
      <c r="AE19" s="1111"/>
      <c r="AF19" s="1106"/>
      <c r="AG19" s="1107"/>
      <c r="AH19" s="1107"/>
      <c r="AI19" s="1107"/>
      <c r="AJ19" s="1108"/>
      <c r="AK19" s="1154"/>
      <c r="AL19" s="1155"/>
      <c r="AM19" s="1155"/>
      <c r="AN19" s="1155"/>
      <c r="AO19" s="1155"/>
      <c r="AP19" s="1155"/>
      <c r="AQ19" s="1155"/>
      <c r="AR19" s="1155"/>
      <c r="AS19" s="1155"/>
      <c r="AT19" s="1155"/>
      <c r="AU19" s="1156"/>
      <c r="AV19" s="1156"/>
      <c r="AW19" s="1156"/>
      <c r="AX19" s="1156"/>
      <c r="AY19" s="1157"/>
      <c r="AZ19" s="228"/>
      <c r="BA19" s="228"/>
      <c r="BB19" s="228"/>
      <c r="BC19" s="228"/>
      <c r="BD19" s="228"/>
      <c r="BE19" s="229"/>
      <c r="BF19" s="229"/>
      <c r="BG19" s="229"/>
      <c r="BH19" s="229"/>
      <c r="BI19" s="229"/>
      <c r="BJ19" s="229"/>
      <c r="BK19" s="229"/>
      <c r="BL19" s="229"/>
      <c r="BM19" s="229"/>
      <c r="BN19" s="229"/>
      <c r="BO19" s="229"/>
      <c r="BP19" s="229"/>
      <c r="BQ19" s="234">
        <v>13</v>
      </c>
      <c r="BR19" s="235"/>
      <c r="BS19" s="1063"/>
      <c r="BT19" s="1064"/>
      <c r="BU19" s="1064"/>
      <c r="BV19" s="1064"/>
      <c r="BW19" s="1064"/>
      <c r="BX19" s="1064"/>
      <c r="BY19" s="1064"/>
      <c r="BZ19" s="1064"/>
      <c r="CA19" s="1064"/>
      <c r="CB19" s="1064"/>
      <c r="CC19" s="1064"/>
      <c r="CD19" s="1064"/>
      <c r="CE19" s="1064"/>
      <c r="CF19" s="1064"/>
      <c r="CG19" s="1085"/>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0"/>
    </row>
    <row r="20" spans="1:131" s="231" customFormat="1" ht="26.25" customHeight="1" x14ac:dyDescent="0.15">
      <c r="A20" s="234">
        <v>14</v>
      </c>
      <c r="B20" s="1101"/>
      <c r="C20" s="1102"/>
      <c r="D20" s="1102"/>
      <c r="E20" s="1102"/>
      <c r="F20" s="1102"/>
      <c r="G20" s="1102"/>
      <c r="H20" s="1102"/>
      <c r="I20" s="1102"/>
      <c r="J20" s="1102"/>
      <c r="K20" s="1102"/>
      <c r="L20" s="1102"/>
      <c r="M20" s="1102"/>
      <c r="N20" s="1102"/>
      <c r="O20" s="1102"/>
      <c r="P20" s="1103"/>
      <c r="Q20" s="1109"/>
      <c r="R20" s="1110"/>
      <c r="S20" s="1110"/>
      <c r="T20" s="1110"/>
      <c r="U20" s="1110"/>
      <c r="V20" s="1110"/>
      <c r="W20" s="1110"/>
      <c r="X20" s="1110"/>
      <c r="Y20" s="1110"/>
      <c r="Z20" s="1110"/>
      <c r="AA20" s="1110"/>
      <c r="AB20" s="1110"/>
      <c r="AC20" s="1110"/>
      <c r="AD20" s="1110"/>
      <c r="AE20" s="1111"/>
      <c r="AF20" s="1106"/>
      <c r="AG20" s="1107"/>
      <c r="AH20" s="1107"/>
      <c r="AI20" s="1107"/>
      <c r="AJ20" s="1108"/>
      <c r="AK20" s="1154"/>
      <c r="AL20" s="1155"/>
      <c r="AM20" s="1155"/>
      <c r="AN20" s="1155"/>
      <c r="AO20" s="1155"/>
      <c r="AP20" s="1155"/>
      <c r="AQ20" s="1155"/>
      <c r="AR20" s="1155"/>
      <c r="AS20" s="1155"/>
      <c r="AT20" s="1155"/>
      <c r="AU20" s="1156"/>
      <c r="AV20" s="1156"/>
      <c r="AW20" s="1156"/>
      <c r="AX20" s="1156"/>
      <c r="AY20" s="1157"/>
      <c r="AZ20" s="228"/>
      <c r="BA20" s="228"/>
      <c r="BB20" s="228"/>
      <c r="BC20" s="228"/>
      <c r="BD20" s="228"/>
      <c r="BE20" s="229"/>
      <c r="BF20" s="229"/>
      <c r="BG20" s="229"/>
      <c r="BH20" s="229"/>
      <c r="BI20" s="229"/>
      <c r="BJ20" s="229"/>
      <c r="BK20" s="229"/>
      <c r="BL20" s="229"/>
      <c r="BM20" s="229"/>
      <c r="BN20" s="229"/>
      <c r="BO20" s="229"/>
      <c r="BP20" s="229"/>
      <c r="BQ20" s="234">
        <v>14</v>
      </c>
      <c r="BR20" s="235"/>
      <c r="BS20" s="1063"/>
      <c r="BT20" s="1064"/>
      <c r="BU20" s="1064"/>
      <c r="BV20" s="1064"/>
      <c r="BW20" s="1064"/>
      <c r="BX20" s="1064"/>
      <c r="BY20" s="1064"/>
      <c r="BZ20" s="1064"/>
      <c r="CA20" s="1064"/>
      <c r="CB20" s="1064"/>
      <c r="CC20" s="1064"/>
      <c r="CD20" s="1064"/>
      <c r="CE20" s="1064"/>
      <c r="CF20" s="1064"/>
      <c r="CG20" s="1085"/>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0"/>
    </row>
    <row r="21" spans="1:131" s="231" customFormat="1" ht="26.25" customHeight="1" thickBot="1" x14ac:dyDescent="0.2">
      <c r="A21" s="234">
        <v>15</v>
      </c>
      <c r="B21" s="1101"/>
      <c r="C21" s="1102"/>
      <c r="D21" s="1102"/>
      <c r="E21" s="1102"/>
      <c r="F21" s="1102"/>
      <c r="G21" s="1102"/>
      <c r="H21" s="1102"/>
      <c r="I21" s="1102"/>
      <c r="J21" s="1102"/>
      <c r="K21" s="1102"/>
      <c r="L21" s="1102"/>
      <c r="M21" s="1102"/>
      <c r="N21" s="1102"/>
      <c r="O21" s="1102"/>
      <c r="P21" s="1103"/>
      <c r="Q21" s="1109"/>
      <c r="R21" s="1110"/>
      <c r="S21" s="1110"/>
      <c r="T21" s="1110"/>
      <c r="U21" s="1110"/>
      <c r="V21" s="1110"/>
      <c r="W21" s="1110"/>
      <c r="X21" s="1110"/>
      <c r="Y21" s="1110"/>
      <c r="Z21" s="1110"/>
      <c r="AA21" s="1110"/>
      <c r="AB21" s="1110"/>
      <c r="AC21" s="1110"/>
      <c r="AD21" s="1110"/>
      <c r="AE21" s="1111"/>
      <c r="AF21" s="1106"/>
      <c r="AG21" s="1107"/>
      <c r="AH21" s="1107"/>
      <c r="AI21" s="1107"/>
      <c r="AJ21" s="1108"/>
      <c r="AK21" s="1154"/>
      <c r="AL21" s="1155"/>
      <c r="AM21" s="1155"/>
      <c r="AN21" s="1155"/>
      <c r="AO21" s="1155"/>
      <c r="AP21" s="1155"/>
      <c r="AQ21" s="1155"/>
      <c r="AR21" s="1155"/>
      <c r="AS21" s="1155"/>
      <c r="AT21" s="1155"/>
      <c r="AU21" s="1156"/>
      <c r="AV21" s="1156"/>
      <c r="AW21" s="1156"/>
      <c r="AX21" s="1156"/>
      <c r="AY21" s="1157"/>
      <c r="AZ21" s="228"/>
      <c r="BA21" s="228"/>
      <c r="BB21" s="228"/>
      <c r="BC21" s="228"/>
      <c r="BD21" s="228"/>
      <c r="BE21" s="229"/>
      <c r="BF21" s="229"/>
      <c r="BG21" s="229"/>
      <c r="BH21" s="229"/>
      <c r="BI21" s="229"/>
      <c r="BJ21" s="229"/>
      <c r="BK21" s="229"/>
      <c r="BL21" s="229"/>
      <c r="BM21" s="229"/>
      <c r="BN21" s="229"/>
      <c r="BO21" s="229"/>
      <c r="BP21" s="229"/>
      <c r="BQ21" s="234">
        <v>15</v>
      </c>
      <c r="BR21" s="235"/>
      <c r="BS21" s="1063"/>
      <c r="BT21" s="1064"/>
      <c r="BU21" s="1064"/>
      <c r="BV21" s="1064"/>
      <c r="BW21" s="1064"/>
      <c r="BX21" s="1064"/>
      <c r="BY21" s="1064"/>
      <c r="BZ21" s="1064"/>
      <c r="CA21" s="1064"/>
      <c r="CB21" s="1064"/>
      <c r="CC21" s="1064"/>
      <c r="CD21" s="1064"/>
      <c r="CE21" s="1064"/>
      <c r="CF21" s="1064"/>
      <c r="CG21" s="1085"/>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0"/>
    </row>
    <row r="22" spans="1:131" s="231" customFormat="1" ht="26.25" customHeight="1" x14ac:dyDescent="0.15">
      <c r="A22" s="234">
        <v>16</v>
      </c>
      <c r="B22" s="1101"/>
      <c r="C22" s="1102"/>
      <c r="D22" s="1102"/>
      <c r="E22" s="1102"/>
      <c r="F22" s="1102"/>
      <c r="G22" s="1102"/>
      <c r="H22" s="1102"/>
      <c r="I22" s="1102"/>
      <c r="J22" s="1102"/>
      <c r="K22" s="1102"/>
      <c r="L22" s="1102"/>
      <c r="M22" s="1102"/>
      <c r="N22" s="1102"/>
      <c r="O22" s="1102"/>
      <c r="P22" s="1103"/>
      <c r="Q22" s="1147"/>
      <c r="R22" s="1148"/>
      <c r="S22" s="1148"/>
      <c r="T22" s="1148"/>
      <c r="U22" s="1148"/>
      <c r="V22" s="1148"/>
      <c r="W22" s="1148"/>
      <c r="X22" s="1148"/>
      <c r="Y22" s="1148"/>
      <c r="Z22" s="1148"/>
      <c r="AA22" s="1148"/>
      <c r="AB22" s="1148"/>
      <c r="AC22" s="1148"/>
      <c r="AD22" s="1148"/>
      <c r="AE22" s="1149"/>
      <c r="AF22" s="1106"/>
      <c r="AG22" s="1107"/>
      <c r="AH22" s="1107"/>
      <c r="AI22" s="1107"/>
      <c r="AJ22" s="1108"/>
      <c r="AK22" s="1150"/>
      <c r="AL22" s="1151"/>
      <c r="AM22" s="1151"/>
      <c r="AN22" s="1151"/>
      <c r="AO22" s="1151"/>
      <c r="AP22" s="1151"/>
      <c r="AQ22" s="1151"/>
      <c r="AR22" s="1151"/>
      <c r="AS22" s="1151"/>
      <c r="AT22" s="1151"/>
      <c r="AU22" s="1152"/>
      <c r="AV22" s="1152"/>
      <c r="AW22" s="1152"/>
      <c r="AX22" s="1152"/>
      <c r="AY22" s="1153"/>
      <c r="AZ22" s="1099" t="s">
        <v>388</v>
      </c>
      <c r="BA22" s="1099"/>
      <c r="BB22" s="1099"/>
      <c r="BC22" s="1099"/>
      <c r="BD22" s="1100"/>
      <c r="BE22" s="229"/>
      <c r="BF22" s="229"/>
      <c r="BG22" s="229"/>
      <c r="BH22" s="229"/>
      <c r="BI22" s="229"/>
      <c r="BJ22" s="229"/>
      <c r="BK22" s="229"/>
      <c r="BL22" s="229"/>
      <c r="BM22" s="229"/>
      <c r="BN22" s="229"/>
      <c r="BO22" s="229"/>
      <c r="BP22" s="229"/>
      <c r="BQ22" s="234">
        <v>16</v>
      </c>
      <c r="BR22" s="235"/>
      <c r="BS22" s="1063"/>
      <c r="BT22" s="1064"/>
      <c r="BU22" s="1064"/>
      <c r="BV22" s="1064"/>
      <c r="BW22" s="1064"/>
      <c r="BX22" s="1064"/>
      <c r="BY22" s="1064"/>
      <c r="BZ22" s="1064"/>
      <c r="CA22" s="1064"/>
      <c r="CB22" s="1064"/>
      <c r="CC22" s="1064"/>
      <c r="CD22" s="1064"/>
      <c r="CE22" s="1064"/>
      <c r="CF22" s="1064"/>
      <c r="CG22" s="1085"/>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0"/>
    </row>
    <row r="23" spans="1:131" s="231" customFormat="1" ht="26.25" customHeight="1" thickBot="1" x14ac:dyDescent="0.2">
      <c r="A23" s="236" t="s">
        <v>389</v>
      </c>
      <c r="B23" s="1002" t="s">
        <v>390</v>
      </c>
      <c r="C23" s="1003"/>
      <c r="D23" s="1003"/>
      <c r="E23" s="1003"/>
      <c r="F23" s="1003"/>
      <c r="G23" s="1003"/>
      <c r="H23" s="1003"/>
      <c r="I23" s="1003"/>
      <c r="J23" s="1003"/>
      <c r="K23" s="1003"/>
      <c r="L23" s="1003"/>
      <c r="M23" s="1003"/>
      <c r="N23" s="1003"/>
      <c r="O23" s="1003"/>
      <c r="P23" s="1013"/>
      <c r="Q23" s="1141">
        <v>3463</v>
      </c>
      <c r="R23" s="1135"/>
      <c r="S23" s="1135"/>
      <c r="T23" s="1135"/>
      <c r="U23" s="1135"/>
      <c r="V23" s="1135">
        <v>3344</v>
      </c>
      <c r="W23" s="1135"/>
      <c r="X23" s="1135"/>
      <c r="Y23" s="1135"/>
      <c r="Z23" s="1135"/>
      <c r="AA23" s="1135">
        <v>120</v>
      </c>
      <c r="AB23" s="1135"/>
      <c r="AC23" s="1135"/>
      <c r="AD23" s="1135"/>
      <c r="AE23" s="1142"/>
      <c r="AF23" s="1143">
        <v>106</v>
      </c>
      <c r="AG23" s="1135"/>
      <c r="AH23" s="1135"/>
      <c r="AI23" s="1135"/>
      <c r="AJ23" s="1144"/>
      <c r="AK23" s="1145"/>
      <c r="AL23" s="1146"/>
      <c r="AM23" s="1146"/>
      <c r="AN23" s="1146"/>
      <c r="AO23" s="1146"/>
      <c r="AP23" s="1135">
        <v>3342</v>
      </c>
      <c r="AQ23" s="1135"/>
      <c r="AR23" s="1135"/>
      <c r="AS23" s="1135"/>
      <c r="AT23" s="1135"/>
      <c r="AU23" s="1136"/>
      <c r="AV23" s="1136"/>
      <c r="AW23" s="1136"/>
      <c r="AX23" s="1136"/>
      <c r="AY23" s="1137"/>
      <c r="AZ23" s="1138" t="s">
        <v>128</v>
      </c>
      <c r="BA23" s="1139"/>
      <c r="BB23" s="1139"/>
      <c r="BC23" s="1139"/>
      <c r="BD23" s="1140"/>
      <c r="BE23" s="229"/>
      <c r="BF23" s="229"/>
      <c r="BG23" s="229"/>
      <c r="BH23" s="229"/>
      <c r="BI23" s="229"/>
      <c r="BJ23" s="229"/>
      <c r="BK23" s="229"/>
      <c r="BL23" s="229"/>
      <c r="BM23" s="229"/>
      <c r="BN23" s="229"/>
      <c r="BO23" s="229"/>
      <c r="BP23" s="229"/>
      <c r="BQ23" s="234">
        <v>17</v>
      </c>
      <c r="BR23" s="235"/>
      <c r="BS23" s="1063"/>
      <c r="BT23" s="1064"/>
      <c r="BU23" s="1064"/>
      <c r="BV23" s="1064"/>
      <c r="BW23" s="1064"/>
      <c r="BX23" s="1064"/>
      <c r="BY23" s="1064"/>
      <c r="BZ23" s="1064"/>
      <c r="CA23" s="1064"/>
      <c r="CB23" s="1064"/>
      <c r="CC23" s="1064"/>
      <c r="CD23" s="1064"/>
      <c r="CE23" s="1064"/>
      <c r="CF23" s="1064"/>
      <c r="CG23" s="1085"/>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0"/>
    </row>
    <row r="24" spans="1:131" s="231" customFormat="1" ht="26.25" customHeight="1" x14ac:dyDescent="0.15">
      <c r="A24" s="1134" t="s">
        <v>391</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28"/>
      <c r="BA24" s="228"/>
      <c r="BB24" s="228"/>
      <c r="BC24" s="228"/>
      <c r="BD24" s="228"/>
      <c r="BE24" s="229"/>
      <c r="BF24" s="229"/>
      <c r="BG24" s="229"/>
      <c r="BH24" s="229"/>
      <c r="BI24" s="229"/>
      <c r="BJ24" s="229"/>
      <c r="BK24" s="229"/>
      <c r="BL24" s="229"/>
      <c r="BM24" s="229"/>
      <c r="BN24" s="229"/>
      <c r="BO24" s="229"/>
      <c r="BP24" s="229"/>
      <c r="BQ24" s="234">
        <v>18</v>
      </c>
      <c r="BR24" s="235"/>
      <c r="BS24" s="1063"/>
      <c r="BT24" s="1064"/>
      <c r="BU24" s="1064"/>
      <c r="BV24" s="1064"/>
      <c r="BW24" s="1064"/>
      <c r="BX24" s="1064"/>
      <c r="BY24" s="1064"/>
      <c r="BZ24" s="1064"/>
      <c r="CA24" s="1064"/>
      <c r="CB24" s="1064"/>
      <c r="CC24" s="1064"/>
      <c r="CD24" s="1064"/>
      <c r="CE24" s="1064"/>
      <c r="CF24" s="1064"/>
      <c r="CG24" s="1085"/>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0"/>
    </row>
    <row r="25" spans="1:131" ht="26.25" customHeight="1" thickBot="1" x14ac:dyDescent="0.2">
      <c r="A25" s="1133" t="s">
        <v>392</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28"/>
      <c r="BK25" s="228"/>
      <c r="BL25" s="228"/>
      <c r="BM25" s="228"/>
      <c r="BN25" s="228"/>
      <c r="BO25" s="237"/>
      <c r="BP25" s="237"/>
      <c r="BQ25" s="234">
        <v>19</v>
      </c>
      <c r="BR25" s="235"/>
      <c r="BS25" s="1063"/>
      <c r="BT25" s="1064"/>
      <c r="BU25" s="1064"/>
      <c r="BV25" s="1064"/>
      <c r="BW25" s="1064"/>
      <c r="BX25" s="1064"/>
      <c r="BY25" s="1064"/>
      <c r="BZ25" s="1064"/>
      <c r="CA25" s="1064"/>
      <c r="CB25" s="1064"/>
      <c r="CC25" s="1064"/>
      <c r="CD25" s="1064"/>
      <c r="CE25" s="1064"/>
      <c r="CF25" s="1064"/>
      <c r="CG25" s="1085"/>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ht="26.25" customHeight="1" x14ac:dyDescent="0.15">
      <c r="A26" s="1066" t="s">
        <v>370</v>
      </c>
      <c r="B26" s="1067"/>
      <c r="C26" s="1067"/>
      <c r="D26" s="1067"/>
      <c r="E26" s="1067"/>
      <c r="F26" s="1067"/>
      <c r="G26" s="1067"/>
      <c r="H26" s="1067"/>
      <c r="I26" s="1067"/>
      <c r="J26" s="1067"/>
      <c r="K26" s="1067"/>
      <c r="L26" s="1067"/>
      <c r="M26" s="1067"/>
      <c r="N26" s="1067"/>
      <c r="O26" s="1067"/>
      <c r="P26" s="1068"/>
      <c r="Q26" s="1072" t="s">
        <v>393</v>
      </c>
      <c r="R26" s="1073"/>
      <c r="S26" s="1073"/>
      <c r="T26" s="1073"/>
      <c r="U26" s="1074"/>
      <c r="V26" s="1072" t="s">
        <v>394</v>
      </c>
      <c r="W26" s="1073"/>
      <c r="X26" s="1073"/>
      <c r="Y26" s="1073"/>
      <c r="Z26" s="1074"/>
      <c r="AA26" s="1072" t="s">
        <v>395</v>
      </c>
      <c r="AB26" s="1073"/>
      <c r="AC26" s="1073"/>
      <c r="AD26" s="1073"/>
      <c r="AE26" s="1073"/>
      <c r="AF26" s="1129" t="s">
        <v>396</v>
      </c>
      <c r="AG26" s="1079"/>
      <c r="AH26" s="1079"/>
      <c r="AI26" s="1079"/>
      <c r="AJ26" s="1130"/>
      <c r="AK26" s="1073" t="s">
        <v>397</v>
      </c>
      <c r="AL26" s="1073"/>
      <c r="AM26" s="1073"/>
      <c r="AN26" s="1073"/>
      <c r="AO26" s="1074"/>
      <c r="AP26" s="1072" t="s">
        <v>398</v>
      </c>
      <c r="AQ26" s="1073"/>
      <c r="AR26" s="1073"/>
      <c r="AS26" s="1073"/>
      <c r="AT26" s="1074"/>
      <c r="AU26" s="1072" t="s">
        <v>399</v>
      </c>
      <c r="AV26" s="1073"/>
      <c r="AW26" s="1073"/>
      <c r="AX26" s="1073"/>
      <c r="AY26" s="1074"/>
      <c r="AZ26" s="1072" t="s">
        <v>400</v>
      </c>
      <c r="BA26" s="1073"/>
      <c r="BB26" s="1073"/>
      <c r="BC26" s="1073"/>
      <c r="BD26" s="1074"/>
      <c r="BE26" s="1072" t="s">
        <v>377</v>
      </c>
      <c r="BF26" s="1073"/>
      <c r="BG26" s="1073"/>
      <c r="BH26" s="1073"/>
      <c r="BI26" s="1086"/>
      <c r="BJ26" s="228"/>
      <c r="BK26" s="228"/>
      <c r="BL26" s="228"/>
      <c r="BM26" s="228"/>
      <c r="BN26" s="228"/>
      <c r="BO26" s="237"/>
      <c r="BP26" s="237"/>
      <c r="BQ26" s="234">
        <v>20</v>
      </c>
      <c r="BR26" s="235"/>
      <c r="BS26" s="1063"/>
      <c r="BT26" s="1064"/>
      <c r="BU26" s="1064"/>
      <c r="BV26" s="1064"/>
      <c r="BW26" s="1064"/>
      <c r="BX26" s="1064"/>
      <c r="BY26" s="1064"/>
      <c r="BZ26" s="1064"/>
      <c r="CA26" s="1064"/>
      <c r="CB26" s="1064"/>
      <c r="CC26" s="1064"/>
      <c r="CD26" s="1064"/>
      <c r="CE26" s="1064"/>
      <c r="CF26" s="1064"/>
      <c r="CG26" s="1085"/>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1"/>
      <c r="AG27" s="1082"/>
      <c r="AH27" s="1082"/>
      <c r="AI27" s="1082"/>
      <c r="AJ27" s="1132"/>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7"/>
      <c r="BJ27" s="228"/>
      <c r="BK27" s="228"/>
      <c r="BL27" s="228"/>
      <c r="BM27" s="228"/>
      <c r="BN27" s="228"/>
      <c r="BO27" s="237"/>
      <c r="BP27" s="237"/>
      <c r="BQ27" s="234">
        <v>21</v>
      </c>
      <c r="BR27" s="235"/>
      <c r="BS27" s="1063"/>
      <c r="BT27" s="1064"/>
      <c r="BU27" s="1064"/>
      <c r="BV27" s="1064"/>
      <c r="BW27" s="1064"/>
      <c r="BX27" s="1064"/>
      <c r="BY27" s="1064"/>
      <c r="BZ27" s="1064"/>
      <c r="CA27" s="1064"/>
      <c r="CB27" s="1064"/>
      <c r="CC27" s="1064"/>
      <c r="CD27" s="1064"/>
      <c r="CE27" s="1064"/>
      <c r="CF27" s="1064"/>
      <c r="CG27" s="1085"/>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ht="26.25" customHeight="1" thickTop="1" x14ac:dyDescent="0.15">
      <c r="A28" s="238">
        <v>1</v>
      </c>
      <c r="B28" s="1121" t="s">
        <v>401</v>
      </c>
      <c r="C28" s="1122"/>
      <c r="D28" s="1122"/>
      <c r="E28" s="1122"/>
      <c r="F28" s="1122"/>
      <c r="G28" s="1122"/>
      <c r="H28" s="1122"/>
      <c r="I28" s="1122"/>
      <c r="J28" s="1122"/>
      <c r="K28" s="1122"/>
      <c r="L28" s="1122"/>
      <c r="M28" s="1122"/>
      <c r="N28" s="1122"/>
      <c r="O28" s="1122"/>
      <c r="P28" s="1123"/>
      <c r="Q28" s="1124">
        <v>775</v>
      </c>
      <c r="R28" s="1125"/>
      <c r="S28" s="1125"/>
      <c r="T28" s="1125"/>
      <c r="U28" s="1125"/>
      <c r="V28" s="1125">
        <v>770</v>
      </c>
      <c r="W28" s="1125"/>
      <c r="X28" s="1125"/>
      <c r="Y28" s="1125"/>
      <c r="Z28" s="1125"/>
      <c r="AA28" s="1125">
        <v>5</v>
      </c>
      <c r="AB28" s="1125"/>
      <c r="AC28" s="1125"/>
      <c r="AD28" s="1125"/>
      <c r="AE28" s="1126"/>
      <c r="AF28" s="1127">
        <v>5</v>
      </c>
      <c r="AG28" s="1125"/>
      <c r="AH28" s="1125"/>
      <c r="AI28" s="1125"/>
      <c r="AJ28" s="1128"/>
      <c r="AK28" s="1116">
        <v>45</v>
      </c>
      <c r="AL28" s="1117"/>
      <c r="AM28" s="1117"/>
      <c r="AN28" s="1117"/>
      <c r="AO28" s="1117"/>
      <c r="AP28" s="1117" t="s">
        <v>599</v>
      </c>
      <c r="AQ28" s="1117"/>
      <c r="AR28" s="1117"/>
      <c r="AS28" s="1117"/>
      <c r="AT28" s="1117"/>
      <c r="AU28" s="1117" t="s">
        <v>599</v>
      </c>
      <c r="AV28" s="1117"/>
      <c r="AW28" s="1117"/>
      <c r="AX28" s="1117"/>
      <c r="AY28" s="1117"/>
      <c r="AZ28" s="1118" t="s">
        <v>599</v>
      </c>
      <c r="BA28" s="1118"/>
      <c r="BB28" s="1118"/>
      <c r="BC28" s="1118"/>
      <c r="BD28" s="1118"/>
      <c r="BE28" s="1119"/>
      <c r="BF28" s="1119"/>
      <c r="BG28" s="1119"/>
      <c r="BH28" s="1119"/>
      <c r="BI28" s="1120"/>
      <c r="BJ28" s="228"/>
      <c r="BK28" s="228"/>
      <c r="BL28" s="228"/>
      <c r="BM28" s="228"/>
      <c r="BN28" s="228"/>
      <c r="BO28" s="237"/>
      <c r="BP28" s="237"/>
      <c r="BQ28" s="234">
        <v>22</v>
      </c>
      <c r="BR28" s="235"/>
      <c r="BS28" s="1063"/>
      <c r="BT28" s="1064"/>
      <c r="BU28" s="1064"/>
      <c r="BV28" s="1064"/>
      <c r="BW28" s="1064"/>
      <c r="BX28" s="1064"/>
      <c r="BY28" s="1064"/>
      <c r="BZ28" s="1064"/>
      <c r="CA28" s="1064"/>
      <c r="CB28" s="1064"/>
      <c r="CC28" s="1064"/>
      <c r="CD28" s="1064"/>
      <c r="CE28" s="1064"/>
      <c r="CF28" s="1064"/>
      <c r="CG28" s="1085"/>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ht="26.25" customHeight="1" x14ac:dyDescent="0.15">
      <c r="A29" s="238">
        <v>2</v>
      </c>
      <c r="B29" s="1101" t="s">
        <v>402</v>
      </c>
      <c r="C29" s="1102"/>
      <c r="D29" s="1102"/>
      <c r="E29" s="1102"/>
      <c r="F29" s="1102"/>
      <c r="G29" s="1102"/>
      <c r="H29" s="1102"/>
      <c r="I29" s="1102"/>
      <c r="J29" s="1102"/>
      <c r="K29" s="1102"/>
      <c r="L29" s="1102"/>
      <c r="M29" s="1102"/>
      <c r="N29" s="1102"/>
      <c r="O29" s="1102"/>
      <c r="P29" s="1103"/>
      <c r="Q29" s="1109">
        <v>34</v>
      </c>
      <c r="R29" s="1110"/>
      <c r="S29" s="1110"/>
      <c r="T29" s="1110"/>
      <c r="U29" s="1110"/>
      <c r="V29" s="1110">
        <v>34</v>
      </c>
      <c r="W29" s="1110"/>
      <c r="X29" s="1110"/>
      <c r="Y29" s="1110"/>
      <c r="Z29" s="1110"/>
      <c r="AA29" s="1110" t="s">
        <v>599</v>
      </c>
      <c r="AB29" s="1110"/>
      <c r="AC29" s="1110"/>
      <c r="AD29" s="1110"/>
      <c r="AE29" s="1111"/>
      <c r="AF29" s="1106" t="s">
        <v>128</v>
      </c>
      <c r="AG29" s="1107"/>
      <c r="AH29" s="1107"/>
      <c r="AI29" s="1107"/>
      <c r="AJ29" s="1108"/>
      <c r="AK29" s="1045">
        <v>22</v>
      </c>
      <c r="AL29" s="1036"/>
      <c r="AM29" s="1036"/>
      <c r="AN29" s="1036"/>
      <c r="AO29" s="1036"/>
      <c r="AP29" s="1036">
        <v>27</v>
      </c>
      <c r="AQ29" s="1036"/>
      <c r="AR29" s="1036"/>
      <c r="AS29" s="1036"/>
      <c r="AT29" s="1036"/>
      <c r="AU29" s="1036">
        <v>17</v>
      </c>
      <c r="AV29" s="1036"/>
      <c r="AW29" s="1036"/>
      <c r="AX29" s="1036"/>
      <c r="AY29" s="1036"/>
      <c r="AZ29" s="1112" t="s">
        <v>599</v>
      </c>
      <c r="BA29" s="1112"/>
      <c r="BB29" s="1112"/>
      <c r="BC29" s="1112"/>
      <c r="BD29" s="1112"/>
      <c r="BE29" s="1037"/>
      <c r="BF29" s="1037"/>
      <c r="BG29" s="1037"/>
      <c r="BH29" s="1037"/>
      <c r="BI29" s="1038"/>
      <c r="BJ29" s="228"/>
      <c r="BK29" s="228"/>
      <c r="BL29" s="228"/>
      <c r="BM29" s="228"/>
      <c r="BN29" s="228"/>
      <c r="BO29" s="237"/>
      <c r="BP29" s="237"/>
      <c r="BQ29" s="234">
        <v>23</v>
      </c>
      <c r="BR29" s="235"/>
      <c r="BS29" s="1063"/>
      <c r="BT29" s="1064"/>
      <c r="BU29" s="1064"/>
      <c r="BV29" s="1064"/>
      <c r="BW29" s="1064"/>
      <c r="BX29" s="1064"/>
      <c r="BY29" s="1064"/>
      <c r="BZ29" s="1064"/>
      <c r="CA29" s="1064"/>
      <c r="CB29" s="1064"/>
      <c r="CC29" s="1064"/>
      <c r="CD29" s="1064"/>
      <c r="CE29" s="1064"/>
      <c r="CF29" s="1064"/>
      <c r="CG29" s="1085"/>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ht="26.25" customHeight="1" x14ac:dyDescent="0.15">
      <c r="A30" s="238">
        <v>3</v>
      </c>
      <c r="B30" s="1101" t="s">
        <v>403</v>
      </c>
      <c r="C30" s="1102"/>
      <c r="D30" s="1102"/>
      <c r="E30" s="1102"/>
      <c r="F30" s="1102"/>
      <c r="G30" s="1102"/>
      <c r="H30" s="1102"/>
      <c r="I30" s="1102"/>
      <c r="J30" s="1102"/>
      <c r="K30" s="1102"/>
      <c r="L30" s="1102"/>
      <c r="M30" s="1102"/>
      <c r="N30" s="1102"/>
      <c r="O30" s="1102"/>
      <c r="P30" s="1103"/>
      <c r="Q30" s="1109">
        <v>593</v>
      </c>
      <c r="R30" s="1110"/>
      <c r="S30" s="1110"/>
      <c r="T30" s="1110"/>
      <c r="U30" s="1110"/>
      <c r="V30" s="1110">
        <v>569</v>
      </c>
      <c r="W30" s="1110"/>
      <c r="X30" s="1110"/>
      <c r="Y30" s="1110"/>
      <c r="Z30" s="1110"/>
      <c r="AA30" s="1110">
        <v>24</v>
      </c>
      <c r="AB30" s="1110"/>
      <c r="AC30" s="1110"/>
      <c r="AD30" s="1110"/>
      <c r="AE30" s="1111"/>
      <c r="AF30" s="1106">
        <v>24</v>
      </c>
      <c r="AG30" s="1107"/>
      <c r="AH30" s="1107"/>
      <c r="AI30" s="1107"/>
      <c r="AJ30" s="1108"/>
      <c r="AK30" s="1045">
        <v>81</v>
      </c>
      <c r="AL30" s="1036"/>
      <c r="AM30" s="1036"/>
      <c r="AN30" s="1036"/>
      <c r="AO30" s="1036"/>
      <c r="AP30" s="1036" t="s">
        <v>599</v>
      </c>
      <c r="AQ30" s="1036"/>
      <c r="AR30" s="1036"/>
      <c r="AS30" s="1036"/>
      <c r="AT30" s="1036"/>
      <c r="AU30" s="1036" t="s">
        <v>599</v>
      </c>
      <c r="AV30" s="1036"/>
      <c r="AW30" s="1036"/>
      <c r="AX30" s="1036"/>
      <c r="AY30" s="1036"/>
      <c r="AZ30" s="1112" t="s">
        <v>599</v>
      </c>
      <c r="BA30" s="1112"/>
      <c r="BB30" s="1112"/>
      <c r="BC30" s="1112"/>
      <c r="BD30" s="1112"/>
      <c r="BE30" s="1037"/>
      <c r="BF30" s="1037"/>
      <c r="BG30" s="1037"/>
      <c r="BH30" s="1037"/>
      <c r="BI30" s="1038"/>
      <c r="BJ30" s="228"/>
      <c r="BK30" s="228"/>
      <c r="BL30" s="228"/>
      <c r="BM30" s="228"/>
      <c r="BN30" s="228"/>
      <c r="BO30" s="237"/>
      <c r="BP30" s="237"/>
      <c r="BQ30" s="234">
        <v>24</v>
      </c>
      <c r="BR30" s="235"/>
      <c r="BS30" s="1063"/>
      <c r="BT30" s="1064"/>
      <c r="BU30" s="1064"/>
      <c r="BV30" s="1064"/>
      <c r="BW30" s="1064"/>
      <c r="BX30" s="1064"/>
      <c r="BY30" s="1064"/>
      <c r="BZ30" s="1064"/>
      <c r="CA30" s="1064"/>
      <c r="CB30" s="1064"/>
      <c r="CC30" s="1064"/>
      <c r="CD30" s="1064"/>
      <c r="CE30" s="1064"/>
      <c r="CF30" s="1064"/>
      <c r="CG30" s="1085"/>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ht="26.25" customHeight="1" x14ac:dyDescent="0.15">
      <c r="A31" s="238">
        <v>4</v>
      </c>
      <c r="B31" s="1101" t="s">
        <v>404</v>
      </c>
      <c r="C31" s="1102"/>
      <c r="D31" s="1102"/>
      <c r="E31" s="1102"/>
      <c r="F31" s="1102"/>
      <c r="G31" s="1102"/>
      <c r="H31" s="1102"/>
      <c r="I31" s="1102"/>
      <c r="J31" s="1102"/>
      <c r="K31" s="1102"/>
      <c r="L31" s="1102"/>
      <c r="M31" s="1102"/>
      <c r="N31" s="1102"/>
      <c r="O31" s="1102"/>
      <c r="P31" s="1103"/>
      <c r="Q31" s="1109">
        <v>126</v>
      </c>
      <c r="R31" s="1110"/>
      <c r="S31" s="1110"/>
      <c r="T31" s="1110"/>
      <c r="U31" s="1110"/>
      <c r="V31" s="1110">
        <v>126</v>
      </c>
      <c r="W31" s="1110"/>
      <c r="X31" s="1110"/>
      <c r="Y31" s="1110"/>
      <c r="Z31" s="1110"/>
      <c r="AA31" s="1110">
        <v>0</v>
      </c>
      <c r="AB31" s="1110"/>
      <c r="AC31" s="1110"/>
      <c r="AD31" s="1110"/>
      <c r="AE31" s="1111"/>
      <c r="AF31" s="1106">
        <v>0</v>
      </c>
      <c r="AG31" s="1107"/>
      <c r="AH31" s="1107"/>
      <c r="AI31" s="1107"/>
      <c r="AJ31" s="1108"/>
      <c r="AK31" s="1045">
        <v>23</v>
      </c>
      <c r="AL31" s="1036"/>
      <c r="AM31" s="1036"/>
      <c r="AN31" s="1036"/>
      <c r="AO31" s="1036"/>
      <c r="AP31" s="1036" t="s">
        <v>599</v>
      </c>
      <c r="AQ31" s="1036"/>
      <c r="AR31" s="1036"/>
      <c r="AS31" s="1036"/>
      <c r="AT31" s="1036"/>
      <c r="AU31" s="1036" t="s">
        <v>599</v>
      </c>
      <c r="AV31" s="1036"/>
      <c r="AW31" s="1036"/>
      <c r="AX31" s="1036"/>
      <c r="AY31" s="1036"/>
      <c r="AZ31" s="1112" t="s">
        <v>599</v>
      </c>
      <c r="BA31" s="1112"/>
      <c r="BB31" s="1112"/>
      <c r="BC31" s="1112"/>
      <c r="BD31" s="1112"/>
      <c r="BE31" s="1037"/>
      <c r="BF31" s="1037"/>
      <c r="BG31" s="1037"/>
      <c r="BH31" s="1037"/>
      <c r="BI31" s="1038"/>
      <c r="BJ31" s="228"/>
      <c r="BK31" s="228"/>
      <c r="BL31" s="228"/>
      <c r="BM31" s="228"/>
      <c r="BN31" s="228"/>
      <c r="BO31" s="237"/>
      <c r="BP31" s="237"/>
      <c r="BQ31" s="234">
        <v>25</v>
      </c>
      <c r="BR31" s="235"/>
      <c r="BS31" s="1063"/>
      <c r="BT31" s="1064"/>
      <c r="BU31" s="1064"/>
      <c r="BV31" s="1064"/>
      <c r="BW31" s="1064"/>
      <c r="BX31" s="1064"/>
      <c r="BY31" s="1064"/>
      <c r="BZ31" s="1064"/>
      <c r="CA31" s="1064"/>
      <c r="CB31" s="1064"/>
      <c r="CC31" s="1064"/>
      <c r="CD31" s="1064"/>
      <c r="CE31" s="1064"/>
      <c r="CF31" s="1064"/>
      <c r="CG31" s="1085"/>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ht="26.25" customHeight="1" x14ac:dyDescent="0.15">
      <c r="A32" s="238">
        <v>5</v>
      </c>
      <c r="B32" s="1101" t="s">
        <v>405</v>
      </c>
      <c r="C32" s="1102"/>
      <c r="D32" s="1102"/>
      <c r="E32" s="1102"/>
      <c r="F32" s="1102"/>
      <c r="G32" s="1102"/>
      <c r="H32" s="1102"/>
      <c r="I32" s="1102"/>
      <c r="J32" s="1102"/>
      <c r="K32" s="1102"/>
      <c r="L32" s="1102"/>
      <c r="M32" s="1102"/>
      <c r="N32" s="1102"/>
      <c r="O32" s="1102"/>
      <c r="P32" s="1103"/>
      <c r="Q32" s="1109">
        <v>226</v>
      </c>
      <c r="R32" s="1110"/>
      <c r="S32" s="1110"/>
      <c r="T32" s="1110"/>
      <c r="U32" s="1110"/>
      <c r="V32" s="1110">
        <v>226</v>
      </c>
      <c r="W32" s="1110"/>
      <c r="X32" s="1110"/>
      <c r="Y32" s="1110"/>
      <c r="Z32" s="1110"/>
      <c r="AA32" s="1110" t="s">
        <v>599</v>
      </c>
      <c r="AB32" s="1110"/>
      <c r="AC32" s="1110"/>
      <c r="AD32" s="1110"/>
      <c r="AE32" s="1111"/>
      <c r="AF32" s="1106" t="s">
        <v>128</v>
      </c>
      <c r="AG32" s="1107"/>
      <c r="AH32" s="1107"/>
      <c r="AI32" s="1107"/>
      <c r="AJ32" s="1108"/>
      <c r="AK32" s="1045">
        <v>130</v>
      </c>
      <c r="AL32" s="1036"/>
      <c r="AM32" s="1036"/>
      <c r="AN32" s="1036"/>
      <c r="AO32" s="1036"/>
      <c r="AP32" s="1036">
        <v>966</v>
      </c>
      <c r="AQ32" s="1036"/>
      <c r="AR32" s="1036"/>
      <c r="AS32" s="1036"/>
      <c r="AT32" s="1036"/>
      <c r="AU32" s="1036">
        <v>789</v>
      </c>
      <c r="AV32" s="1036"/>
      <c r="AW32" s="1036"/>
      <c r="AX32" s="1036"/>
      <c r="AY32" s="1036"/>
      <c r="AZ32" s="1112" t="s">
        <v>599</v>
      </c>
      <c r="BA32" s="1112"/>
      <c r="BB32" s="1112"/>
      <c r="BC32" s="1112"/>
      <c r="BD32" s="1112"/>
      <c r="BE32" s="1037" t="s">
        <v>406</v>
      </c>
      <c r="BF32" s="1037"/>
      <c r="BG32" s="1037"/>
      <c r="BH32" s="1037"/>
      <c r="BI32" s="1038"/>
      <c r="BJ32" s="228"/>
      <c r="BK32" s="228"/>
      <c r="BL32" s="228"/>
      <c r="BM32" s="228"/>
      <c r="BN32" s="228"/>
      <c r="BO32" s="237"/>
      <c r="BP32" s="237"/>
      <c r="BQ32" s="234">
        <v>26</v>
      </c>
      <c r="BR32" s="235"/>
      <c r="BS32" s="1063"/>
      <c r="BT32" s="1064"/>
      <c r="BU32" s="1064"/>
      <c r="BV32" s="1064"/>
      <c r="BW32" s="1064"/>
      <c r="BX32" s="1064"/>
      <c r="BY32" s="1064"/>
      <c r="BZ32" s="1064"/>
      <c r="CA32" s="1064"/>
      <c r="CB32" s="1064"/>
      <c r="CC32" s="1064"/>
      <c r="CD32" s="1064"/>
      <c r="CE32" s="1064"/>
      <c r="CF32" s="1064"/>
      <c r="CG32" s="1085"/>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ht="26.25" customHeight="1" x14ac:dyDescent="0.15">
      <c r="A33" s="238">
        <v>6</v>
      </c>
      <c r="B33" s="1101" t="s">
        <v>407</v>
      </c>
      <c r="C33" s="1102"/>
      <c r="D33" s="1102"/>
      <c r="E33" s="1102"/>
      <c r="F33" s="1102"/>
      <c r="G33" s="1102"/>
      <c r="H33" s="1102"/>
      <c r="I33" s="1102"/>
      <c r="J33" s="1102"/>
      <c r="K33" s="1102"/>
      <c r="L33" s="1102"/>
      <c r="M33" s="1102"/>
      <c r="N33" s="1102"/>
      <c r="O33" s="1102"/>
      <c r="P33" s="1103"/>
      <c r="Q33" s="1113">
        <v>40</v>
      </c>
      <c r="R33" s="1107"/>
      <c r="S33" s="1107"/>
      <c r="T33" s="1107"/>
      <c r="U33" s="1114"/>
      <c r="V33" s="1111">
        <v>40</v>
      </c>
      <c r="W33" s="1107"/>
      <c r="X33" s="1107"/>
      <c r="Y33" s="1107"/>
      <c r="Z33" s="1114"/>
      <c r="AA33" s="1111" t="s">
        <v>599</v>
      </c>
      <c r="AB33" s="1107"/>
      <c r="AC33" s="1107"/>
      <c r="AD33" s="1107"/>
      <c r="AE33" s="1108"/>
      <c r="AF33" s="1106" t="s">
        <v>128</v>
      </c>
      <c r="AG33" s="1107"/>
      <c r="AH33" s="1107"/>
      <c r="AI33" s="1107"/>
      <c r="AJ33" s="1108"/>
      <c r="AK33" s="1115">
        <v>37</v>
      </c>
      <c r="AL33" s="1044"/>
      <c r="AM33" s="1044"/>
      <c r="AN33" s="1044"/>
      <c r="AO33" s="1045"/>
      <c r="AP33" s="1046" t="s">
        <v>599</v>
      </c>
      <c r="AQ33" s="1044"/>
      <c r="AR33" s="1044"/>
      <c r="AS33" s="1044"/>
      <c r="AT33" s="1045"/>
      <c r="AU33" s="1046" t="s">
        <v>599</v>
      </c>
      <c r="AV33" s="1044"/>
      <c r="AW33" s="1044"/>
      <c r="AX33" s="1044"/>
      <c r="AY33" s="1045"/>
      <c r="AZ33" s="1112" t="s">
        <v>599</v>
      </c>
      <c r="BA33" s="1112"/>
      <c r="BB33" s="1112"/>
      <c r="BC33" s="1112"/>
      <c r="BD33" s="1112"/>
      <c r="BE33" s="1037" t="s">
        <v>406</v>
      </c>
      <c r="BF33" s="1037"/>
      <c r="BG33" s="1037"/>
      <c r="BH33" s="1037"/>
      <c r="BI33" s="1038"/>
      <c r="BJ33" s="228"/>
      <c r="BK33" s="228"/>
      <c r="BL33" s="228"/>
      <c r="BM33" s="228"/>
      <c r="BN33" s="228"/>
      <c r="BO33" s="237"/>
      <c r="BP33" s="237"/>
      <c r="BQ33" s="234">
        <v>27</v>
      </c>
      <c r="BR33" s="235"/>
      <c r="BS33" s="1063"/>
      <c r="BT33" s="1064"/>
      <c r="BU33" s="1064"/>
      <c r="BV33" s="1064"/>
      <c r="BW33" s="1064"/>
      <c r="BX33" s="1064"/>
      <c r="BY33" s="1064"/>
      <c r="BZ33" s="1064"/>
      <c r="CA33" s="1064"/>
      <c r="CB33" s="1064"/>
      <c r="CC33" s="1064"/>
      <c r="CD33" s="1064"/>
      <c r="CE33" s="1064"/>
      <c r="CF33" s="1064"/>
      <c r="CG33" s="1085"/>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ht="26.25" customHeight="1" x14ac:dyDescent="0.15">
      <c r="A34" s="238">
        <v>7</v>
      </c>
      <c r="B34" s="1101"/>
      <c r="C34" s="1102"/>
      <c r="D34" s="1102"/>
      <c r="E34" s="1102"/>
      <c r="F34" s="1102"/>
      <c r="G34" s="1102"/>
      <c r="H34" s="1102"/>
      <c r="I34" s="1102"/>
      <c r="J34" s="1102"/>
      <c r="K34" s="1102"/>
      <c r="L34" s="1102"/>
      <c r="M34" s="1102"/>
      <c r="N34" s="1102"/>
      <c r="O34" s="1102"/>
      <c r="P34" s="1103"/>
      <c r="Q34" s="1109"/>
      <c r="R34" s="1110"/>
      <c r="S34" s="1110"/>
      <c r="T34" s="1110"/>
      <c r="U34" s="1110"/>
      <c r="V34" s="1110"/>
      <c r="W34" s="1110"/>
      <c r="X34" s="1110"/>
      <c r="Y34" s="1110"/>
      <c r="Z34" s="1110"/>
      <c r="AA34" s="1110"/>
      <c r="AB34" s="1110"/>
      <c r="AC34" s="1110"/>
      <c r="AD34" s="1110"/>
      <c r="AE34" s="1111"/>
      <c r="AF34" s="1106"/>
      <c r="AG34" s="1107"/>
      <c r="AH34" s="1107"/>
      <c r="AI34" s="1107"/>
      <c r="AJ34" s="1108"/>
      <c r="AK34" s="1045"/>
      <c r="AL34" s="1036"/>
      <c r="AM34" s="1036"/>
      <c r="AN34" s="1036"/>
      <c r="AO34" s="1036"/>
      <c r="AP34" s="1036"/>
      <c r="AQ34" s="1036"/>
      <c r="AR34" s="1036"/>
      <c r="AS34" s="1036"/>
      <c r="AT34" s="1036"/>
      <c r="AU34" s="1036"/>
      <c r="AV34" s="1036"/>
      <c r="AW34" s="1036"/>
      <c r="AX34" s="1036"/>
      <c r="AY34" s="1036"/>
      <c r="AZ34" s="1112"/>
      <c r="BA34" s="1112"/>
      <c r="BB34" s="1112"/>
      <c r="BC34" s="1112"/>
      <c r="BD34" s="1112"/>
      <c r="BE34" s="1037"/>
      <c r="BF34" s="1037"/>
      <c r="BG34" s="1037"/>
      <c r="BH34" s="1037"/>
      <c r="BI34" s="1038"/>
      <c r="BJ34" s="228"/>
      <c r="BK34" s="228"/>
      <c r="BL34" s="228"/>
      <c r="BM34" s="228"/>
      <c r="BN34" s="228"/>
      <c r="BO34" s="237"/>
      <c r="BP34" s="237"/>
      <c r="BQ34" s="234">
        <v>28</v>
      </c>
      <c r="BR34" s="235"/>
      <c r="BS34" s="1063"/>
      <c r="BT34" s="1064"/>
      <c r="BU34" s="1064"/>
      <c r="BV34" s="1064"/>
      <c r="BW34" s="1064"/>
      <c r="BX34" s="1064"/>
      <c r="BY34" s="1064"/>
      <c r="BZ34" s="1064"/>
      <c r="CA34" s="1064"/>
      <c r="CB34" s="1064"/>
      <c r="CC34" s="1064"/>
      <c r="CD34" s="1064"/>
      <c r="CE34" s="1064"/>
      <c r="CF34" s="1064"/>
      <c r="CG34" s="1085"/>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ht="26.25" customHeight="1" x14ac:dyDescent="0.15">
      <c r="A35" s="238">
        <v>8</v>
      </c>
      <c r="B35" s="1101"/>
      <c r="C35" s="1102"/>
      <c r="D35" s="1102"/>
      <c r="E35" s="1102"/>
      <c r="F35" s="1102"/>
      <c r="G35" s="1102"/>
      <c r="H35" s="1102"/>
      <c r="I35" s="1102"/>
      <c r="J35" s="1102"/>
      <c r="K35" s="1102"/>
      <c r="L35" s="1102"/>
      <c r="M35" s="1102"/>
      <c r="N35" s="1102"/>
      <c r="O35" s="1102"/>
      <c r="P35" s="1103"/>
      <c r="Q35" s="1109"/>
      <c r="R35" s="1110"/>
      <c r="S35" s="1110"/>
      <c r="T35" s="1110"/>
      <c r="U35" s="1110"/>
      <c r="V35" s="1110"/>
      <c r="W35" s="1110"/>
      <c r="X35" s="1110"/>
      <c r="Y35" s="1110"/>
      <c r="Z35" s="1110"/>
      <c r="AA35" s="1110"/>
      <c r="AB35" s="1110"/>
      <c r="AC35" s="1110"/>
      <c r="AD35" s="1110"/>
      <c r="AE35" s="1111"/>
      <c r="AF35" s="1106"/>
      <c r="AG35" s="1107"/>
      <c r="AH35" s="1107"/>
      <c r="AI35" s="1107"/>
      <c r="AJ35" s="1108"/>
      <c r="AK35" s="1045"/>
      <c r="AL35" s="1036"/>
      <c r="AM35" s="1036"/>
      <c r="AN35" s="1036"/>
      <c r="AO35" s="1036"/>
      <c r="AP35" s="1036"/>
      <c r="AQ35" s="1036"/>
      <c r="AR35" s="1036"/>
      <c r="AS35" s="1036"/>
      <c r="AT35" s="1036"/>
      <c r="AU35" s="1036"/>
      <c r="AV35" s="1036"/>
      <c r="AW35" s="1036"/>
      <c r="AX35" s="1036"/>
      <c r="AY35" s="1036"/>
      <c r="AZ35" s="1112"/>
      <c r="BA35" s="1112"/>
      <c r="BB35" s="1112"/>
      <c r="BC35" s="1112"/>
      <c r="BD35" s="1112"/>
      <c r="BE35" s="1037"/>
      <c r="BF35" s="1037"/>
      <c r="BG35" s="1037"/>
      <c r="BH35" s="1037"/>
      <c r="BI35" s="1038"/>
      <c r="BJ35" s="228"/>
      <c r="BK35" s="228"/>
      <c r="BL35" s="228"/>
      <c r="BM35" s="228"/>
      <c r="BN35" s="228"/>
      <c r="BO35" s="237"/>
      <c r="BP35" s="237"/>
      <c r="BQ35" s="234">
        <v>29</v>
      </c>
      <c r="BR35" s="235"/>
      <c r="BS35" s="1063"/>
      <c r="BT35" s="1064"/>
      <c r="BU35" s="1064"/>
      <c r="BV35" s="1064"/>
      <c r="BW35" s="1064"/>
      <c r="BX35" s="1064"/>
      <c r="BY35" s="1064"/>
      <c r="BZ35" s="1064"/>
      <c r="CA35" s="1064"/>
      <c r="CB35" s="1064"/>
      <c r="CC35" s="1064"/>
      <c r="CD35" s="1064"/>
      <c r="CE35" s="1064"/>
      <c r="CF35" s="1064"/>
      <c r="CG35" s="1085"/>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ht="26.25" customHeight="1" x14ac:dyDescent="0.15">
      <c r="A36" s="238">
        <v>9</v>
      </c>
      <c r="B36" s="1101"/>
      <c r="C36" s="1102"/>
      <c r="D36" s="1102"/>
      <c r="E36" s="1102"/>
      <c r="F36" s="1102"/>
      <c r="G36" s="1102"/>
      <c r="H36" s="1102"/>
      <c r="I36" s="1102"/>
      <c r="J36" s="1102"/>
      <c r="K36" s="1102"/>
      <c r="L36" s="1102"/>
      <c r="M36" s="1102"/>
      <c r="N36" s="1102"/>
      <c r="O36" s="1102"/>
      <c r="P36" s="1103"/>
      <c r="Q36" s="1109"/>
      <c r="R36" s="1110"/>
      <c r="S36" s="1110"/>
      <c r="T36" s="1110"/>
      <c r="U36" s="1110"/>
      <c r="V36" s="1110"/>
      <c r="W36" s="1110"/>
      <c r="X36" s="1110"/>
      <c r="Y36" s="1110"/>
      <c r="Z36" s="1110"/>
      <c r="AA36" s="1110"/>
      <c r="AB36" s="1110"/>
      <c r="AC36" s="1110"/>
      <c r="AD36" s="1110"/>
      <c r="AE36" s="1111"/>
      <c r="AF36" s="1106"/>
      <c r="AG36" s="1107"/>
      <c r="AH36" s="1107"/>
      <c r="AI36" s="1107"/>
      <c r="AJ36" s="1108"/>
      <c r="AK36" s="1045"/>
      <c r="AL36" s="1036"/>
      <c r="AM36" s="1036"/>
      <c r="AN36" s="1036"/>
      <c r="AO36" s="1036"/>
      <c r="AP36" s="1036"/>
      <c r="AQ36" s="1036"/>
      <c r="AR36" s="1036"/>
      <c r="AS36" s="1036"/>
      <c r="AT36" s="1036"/>
      <c r="AU36" s="1036"/>
      <c r="AV36" s="1036"/>
      <c r="AW36" s="1036"/>
      <c r="AX36" s="1036"/>
      <c r="AY36" s="1036"/>
      <c r="AZ36" s="1112"/>
      <c r="BA36" s="1112"/>
      <c r="BB36" s="1112"/>
      <c r="BC36" s="1112"/>
      <c r="BD36" s="1112"/>
      <c r="BE36" s="1037"/>
      <c r="BF36" s="1037"/>
      <c r="BG36" s="1037"/>
      <c r="BH36" s="1037"/>
      <c r="BI36" s="1038"/>
      <c r="BJ36" s="228"/>
      <c r="BK36" s="228"/>
      <c r="BL36" s="228"/>
      <c r="BM36" s="228"/>
      <c r="BN36" s="228"/>
      <c r="BO36" s="237"/>
      <c r="BP36" s="237"/>
      <c r="BQ36" s="234">
        <v>30</v>
      </c>
      <c r="BR36" s="235"/>
      <c r="BS36" s="1063"/>
      <c r="BT36" s="1064"/>
      <c r="BU36" s="1064"/>
      <c r="BV36" s="1064"/>
      <c r="BW36" s="1064"/>
      <c r="BX36" s="1064"/>
      <c r="BY36" s="1064"/>
      <c r="BZ36" s="1064"/>
      <c r="CA36" s="1064"/>
      <c r="CB36" s="1064"/>
      <c r="CC36" s="1064"/>
      <c r="CD36" s="1064"/>
      <c r="CE36" s="1064"/>
      <c r="CF36" s="1064"/>
      <c r="CG36" s="1085"/>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ht="26.25" customHeight="1" x14ac:dyDescent="0.15">
      <c r="A37" s="238">
        <v>10</v>
      </c>
      <c r="B37" s="1101"/>
      <c r="C37" s="1102"/>
      <c r="D37" s="1102"/>
      <c r="E37" s="1102"/>
      <c r="F37" s="1102"/>
      <c r="G37" s="1102"/>
      <c r="H37" s="1102"/>
      <c r="I37" s="1102"/>
      <c r="J37" s="1102"/>
      <c r="K37" s="1102"/>
      <c r="L37" s="1102"/>
      <c r="M37" s="1102"/>
      <c r="N37" s="1102"/>
      <c r="O37" s="1102"/>
      <c r="P37" s="1103"/>
      <c r="Q37" s="1109"/>
      <c r="R37" s="1110"/>
      <c r="S37" s="1110"/>
      <c r="T37" s="1110"/>
      <c r="U37" s="1110"/>
      <c r="V37" s="1110"/>
      <c r="W37" s="1110"/>
      <c r="X37" s="1110"/>
      <c r="Y37" s="1110"/>
      <c r="Z37" s="1110"/>
      <c r="AA37" s="1110"/>
      <c r="AB37" s="1110"/>
      <c r="AC37" s="1110"/>
      <c r="AD37" s="1110"/>
      <c r="AE37" s="1111"/>
      <c r="AF37" s="1106"/>
      <c r="AG37" s="1107"/>
      <c r="AH37" s="1107"/>
      <c r="AI37" s="1107"/>
      <c r="AJ37" s="1108"/>
      <c r="AK37" s="1045"/>
      <c r="AL37" s="1036"/>
      <c r="AM37" s="1036"/>
      <c r="AN37" s="1036"/>
      <c r="AO37" s="1036"/>
      <c r="AP37" s="1036"/>
      <c r="AQ37" s="1036"/>
      <c r="AR37" s="1036"/>
      <c r="AS37" s="1036"/>
      <c r="AT37" s="1036"/>
      <c r="AU37" s="1036"/>
      <c r="AV37" s="1036"/>
      <c r="AW37" s="1036"/>
      <c r="AX37" s="1036"/>
      <c r="AY37" s="1036"/>
      <c r="AZ37" s="1112"/>
      <c r="BA37" s="1112"/>
      <c r="BB37" s="1112"/>
      <c r="BC37" s="1112"/>
      <c r="BD37" s="1112"/>
      <c r="BE37" s="1037"/>
      <c r="BF37" s="1037"/>
      <c r="BG37" s="1037"/>
      <c r="BH37" s="1037"/>
      <c r="BI37" s="1038"/>
      <c r="BJ37" s="228"/>
      <c r="BK37" s="228"/>
      <c r="BL37" s="228"/>
      <c r="BM37" s="228"/>
      <c r="BN37" s="228"/>
      <c r="BO37" s="237"/>
      <c r="BP37" s="237"/>
      <c r="BQ37" s="234">
        <v>31</v>
      </c>
      <c r="BR37" s="235"/>
      <c r="BS37" s="1063"/>
      <c r="BT37" s="1064"/>
      <c r="BU37" s="1064"/>
      <c r="BV37" s="1064"/>
      <c r="BW37" s="1064"/>
      <c r="BX37" s="1064"/>
      <c r="BY37" s="1064"/>
      <c r="BZ37" s="1064"/>
      <c r="CA37" s="1064"/>
      <c r="CB37" s="1064"/>
      <c r="CC37" s="1064"/>
      <c r="CD37" s="1064"/>
      <c r="CE37" s="1064"/>
      <c r="CF37" s="1064"/>
      <c r="CG37" s="1085"/>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ht="26.25" customHeight="1" x14ac:dyDescent="0.15">
      <c r="A38" s="238">
        <v>11</v>
      </c>
      <c r="B38" s="1101"/>
      <c r="C38" s="1102"/>
      <c r="D38" s="1102"/>
      <c r="E38" s="1102"/>
      <c r="F38" s="1102"/>
      <c r="G38" s="1102"/>
      <c r="H38" s="1102"/>
      <c r="I38" s="1102"/>
      <c r="J38" s="1102"/>
      <c r="K38" s="1102"/>
      <c r="L38" s="1102"/>
      <c r="M38" s="1102"/>
      <c r="N38" s="1102"/>
      <c r="O38" s="1102"/>
      <c r="P38" s="1103"/>
      <c r="Q38" s="1109"/>
      <c r="R38" s="1110"/>
      <c r="S38" s="1110"/>
      <c r="T38" s="1110"/>
      <c r="U38" s="1110"/>
      <c r="V38" s="1110"/>
      <c r="W38" s="1110"/>
      <c r="X38" s="1110"/>
      <c r="Y38" s="1110"/>
      <c r="Z38" s="1110"/>
      <c r="AA38" s="1110"/>
      <c r="AB38" s="1110"/>
      <c r="AC38" s="1110"/>
      <c r="AD38" s="1110"/>
      <c r="AE38" s="1111"/>
      <c r="AF38" s="1106"/>
      <c r="AG38" s="1107"/>
      <c r="AH38" s="1107"/>
      <c r="AI38" s="1107"/>
      <c r="AJ38" s="1108"/>
      <c r="AK38" s="1045"/>
      <c r="AL38" s="1036"/>
      <c r="AM38" s="1036"/>
      <c r="AN38" s="1036"/>
      <c r="AO38" s="1036"/>
      <c r="AP38" s="1036"/>
      <c r="AQ38" s="1036"/>
      <c r="AR38" s="1036"/>
      <c r="AS38" s="1036"/>
      <c r="AT38" s="1036"/>
      <c r="AU38" s="1036"/>
      <c r="AV38" s="1036"/>
      <c r="AW38" s="1036"/>
      <c r="AX38" s="1036"/>
      <c r="AY38" s="1036"/>
      <c r="AZ38" s="1112"/>
      <c r="BA38" s="1112"/>
      <c r="BB38" s="1112"/>
      <c r="BC38" s="1112"/>
      <c r="BD38" s="1112"/>
      <c r="BE38" s="1037"/>
      <c r="BF38" s="1037"/>
      <c r="BG38" s="1037"/>
      <c r="BH38" s="1037"/>
      <c r="BI38" s="1038"/>
      <c r="BJ38" s="228"/>
      <c r="BK38" s="228"/>
      <c r="BL38" s="228"/>
      <c r="BM38" s="228"/>
      <c r="BN38" s="228"/>
      <c r="BO38" s="237"/>
      <c r="BP38" s="237"/>
      <c r="BQ38" s="234">
        <v>32</v>
      </c>
      <c r="BR38" s="235"/>
      <c r="BS38" s="1063"/>
      <c r="BT38" s="1064"/>
      <c r="BU38" s="1064"/>
      <c r="BV38" s="1064"/>
      <c r="BW38" s="1064"/>
      <c r="BX38" s="1064"/>
      <c r="BY38" s="1064"/>
      <c r="BZ38" s="1064"/>
      <c r="CA38" s="1064"/>
      <c r="CB38" s="1064"/>
      <c r="CC38" s="1064"/>
      <c r="CD38" s="1064"/>
      <c r="CE38" s="1064"/>
      <c r="CF38" s="1064"/>
      <c r="CG38" s="1085"/>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ht="26.25" customHeight="1" x14ac:dyDescent="0.15">
      <c r="A39" s="238">
        <v>12</v>
      </c>
      <c r="B39" s="1101"/>
      <c r="C39" s="1102"/>
      <c r="D39" s="1102"/>
      <c r="E39" s="1102"/>
      <c r="F39" s="1102"/>
      <c r="G39" s="1102"/>
      <c r="H39" s="1102"/>
      <c r="I39" s="1102"/>
      <c r="J39" s="1102"/>
      <c r="K39" s="1102"/>
      <c r="L39" s="1102"/>
      <c r="M39" s="1102"/>
      <c r="N39" s="1102"/>
      <c r="O39" s="1102"/>
      <c r="P39" s="1103"/>
      <c r="Q39" s="1109"/>
      <c r="R39" s="1110"/>
      <c r="S39" s="1110"/>
      <c r="T39" s="1110"/>
      <c r="U39" s="1110"/>
      <c r="V39" s="1110"/>
      <c r="W39" s="1110"/>
      <c r="X39" s="1110"/>
      <c r="Y39" s="1110"/>
      <c r="Z39" s="1110"/>
      <c r="AA39" s="1110"/>
      <c r="AB39" s="1110"/>
      <c r="AC39" s="1110"/>
      <c r="AD39" s="1110"/>
      <c r="AE39" s="1111"/>
      <c r="AF39" s="1106"/>
      <c r="AG39" s="1107"/>
      <c r="AH39" s="1107"/>
      <c r="AI39" s="1107"/>
      <c r="AJ39" s="1108"/>
      <c r="AK39" s="1045"/>
      <c r="AL39" s="1036"/>
      <c r="AM39" s="1036"/>
      <c r="AN39" s="1036"/>
      <c r="AO39" s="1036"/>
      <c r="AP39" s="1036"/>
      <c r="AQ39" s="1036"/>
      <c r="AR39" s="1036"/>
      <c r="AS39" s="1036"/>
      <c r="AT39" s="1036"/>
      <c r="AU39" s="1036"/>
      <c r="AV39" s="1036"/>
      <c r="AW39" s="1036"/>
      <c r="AX39" s="1036"/>
      <c r="AY39" s="1036"/>
      <c r="AZ39" s="1112"/>
      <c r="BA39" s="1112"/>
      <c r="BB39" s="1112"/>
      <c r="BC39" s="1112"/>
      <c r="BD39" s="1112"/>
      <c r="BE39" s="1037"/>
      <c r="BF39" s="1037"/>
      <c r="BG39" s="1037"/>
      <c r="BH39" s="1037"/>
      <c r="BI39" s="1038"/>
      <c r="BJ39" s="228"/>
      <c r="BK39" s="228"/>
      <c r="BL39" s="228"/>
      <c r="BM39" s="228"/>
      <c r="BN39" s="228"/>
      <c r="BO39" s="237"/>
      <c r="BP39" s="237"/>
      <c r="BQ39" s="234">
        <v>33</v>
      </c>
      <c r="BR39" s="235"/>
      <c r="BS39" s="1063"/>
      <c r="BT39" s="1064"/>
      <c r="BU39" s="1064"/>
      <c r="BV39" s="1064"/>
      <c r="BW39" s="1064"/>
      <c r="BX39" s="1064"/>
      <c r="BY39" s="1064"/>
      <c r="BZ39" s="1064"/>
      <c r="CA39" s="1064"/>
      <c r="CB39" s="1064"/>
      <c r="CC39" s="1064"/>
      <c r="CD39" s="1064"/>
      <c r="CE39" s="1064"/>
      <c r="CF39" s="1064"/>
      <c r="CG39" s="1085"/>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ht="26.25" customHeight="1" x14ac:dyDescent="0.15">
      <c r="A40" s="234">
        <v>13</v>
      </c>
      <c r="B40" s="1101"/>
      <c r="C40" s="1102"/>
      <c r="D40" s="1102"/>
      <c r="E40" s="1102"/>
      <c r="F40" s="1102"/>
      <c r="G40" s="1102"/>
      <c r="H40" s="1102"/>
      <c r="I40" s="1102"/>
      <c r="J40" s="1102"/>
      <c r="K40" s="1102"/>
      <c r="L40" s="1102"/>
      <c r="M40" s="1102"/>
      <c r="N40" s="1102"/>
      <c r="O40" s="1102"/>
      <c r="P40" s="1103"/>
      <c r="Q40" s="1109"/>
      <c r="R40" s="1110"/>
      <c r="S40" s="1110"/>
      <c r="T40" s="1110"/>
      <c r="U40" s="1110"/>
      <c r="V40" s="1110"/>
      <c r="W40" s="1110"/>
      <c r="X40" s="1110"/>
      <c r="Y40" s="1110"/>
      <c r="Z40" s="1110"/>
      <c r="AA40" s="1110"/>
      <c r="AB40" s="1110"/>
      <c r="AC40" s="1110"/>
      <c r="AD40" s="1110"/>
      <c r="AE40" s="1111"/>
      <c r="AF40" s="1106"/>
      <c r="AG40" s="1107"/>
      <c r="AH40" s="1107"/>
      <c r="AI40" s="1107"/>
      <c r="AJ40" s="1108"/>
      <c r="AK40" s="1045"/>
      <c r="AL40" s="1036"/>
      <c r="AM40" s="1036"/>
      <c r="AN40" s="1036"/>
      <c r="AO40" s="1036"/>
      <c r="AP40" s="1036"/>
      <c r="AQ40" s="1036"/>
      <c r="AR40" s="1036"/>
      <c r="AS40" s="1036"/>
      <c r="AT40" s="1036"/>
      <c r="AU40" s="1036"/>
      <c r="AV40" s="1036"/>
      <c r="AW40" s="1036"/>
      <c r="AX40" s="1036"/>
      <c r="AY40" s="1036"/>
      <c r="AZ40" s="1112"/>
      <c r="BA40" s="1112"/>
      <c r="BB40" s="1112"/>
      <c r="BC40" s="1112"/>
      <c r="BD40" s="1112"/>
      <c r="BE40" s="1037"/>
      <c r="BF40" s="1037"/>
      <c r="BG40" s="1037"/>
      <c r="BH40" s="1037"/>
      <c r="BI40" s="1038"/>
      <c r="BJ40" s="228"/>
      <c r="BK40" s="228"/>
      <c r="BL40" s="228"/>
      <c r="BM40" s="228"/>
      <c r="BN40" s="228"/>
      <c r="BO40" s="237"/>
      <c r="BP40" s="237"/>
      <c r="BQ40" s="234">
        <v>34</v>
      </c>
      <c r="BR40" s="235"/>
      <c r="BS40" s="1063"/>
      <c r="BT40" s="1064"/>
      <c r="BU40" s="1064"/>
      <c r="BV40" s="1064"/>
      <c r="BW40" s="1064"/>
      <c r="BX40" s="1064"/>
      <c r="BY40" s="1064"/>
      <c r="BZ40" s="1064"/>
      <c r="CA40" s="1064"/>
      <c r="CB40" s="1064"/>
      <c r="CC40" s="1064"/>
      <c r="CD40" s="1064"/>
      <c r="CE40" s="1064"/>
      <c r="CF40" s="1064"/>
      <c r="CG40" s="1085"/>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ht="26.25" customHeight="1" x14ac:dyDescent="0.15">
      <c r="A41" s="234">
        <v>14</v>
      </c>
      <c r="B41" s="1101"/>
      <c r="C41" s="1102"/>
      <c r="D41" s="1102"/>
      <c r="E41" s="1102"/>
      <c r="F41" s="1102"/>
      <c r="G41" s="1102"/>
      <c r="H41" s="1102"/>
      <c r="I41" s="1102"/>
      <c r="J41" s="1102"/>
      <c r="K41" s="1102"/>
      <c r="L41" s="1102"/>
      <c r="M41" s="1102"/>
      <c r="N41" s="1102"/>
      <c r="O41" s="1102"/>
      <c r="P41" s="1103"/>
      <c r="Q41" s="1109"/>
      <c r="R41" s="1110"/>
      <c r="S41" s="1110"/>
      <c r="T41" s="1110"/>
      <c r="U41" s="1110"/>
      <c r="V41" s="1110"/>
      <c r="W41" s="1110"/>
      <c r="X41" s="1110"/>
      <c r="Y41" s="1110"/>
      <c r="Z41" s="1110"/>
      <c r="AA41" s="1110"/>
      <c r="AB41" s="1110"/>
      <c r="AC41" s="1110"/>
      <c r="AD41" s="1110"/>
      <c r="AE41" s="1111"/>
      <c r="AF41" s="1106"/>
      <c r="AG41" s="1107"/>
      <c r="AH41" s="1107"/>
      <c r="AI41" s="1107"/>
      <c r="AJ41" s="1108"/>
      <c r="AK41" s="1045"/>
      <c r="AL41" s="1036"/>
      <c r="AM41" s="1036"/>
      <c r="AN41" s="1036"/>
      <c r="AO41" s="1036"/>
      <c r="AP41" s="1036"/>
      <c r="AQ41" s="1036"/>
      <c r="AR41" s="1036"/>
      <c r="AS41" s="1036"/>
      <c r="AT41" s="1036"/>
      <c r="AU41" s="1036"/>
      <c r="AV41" s="1036"/>
      <c r="AW41" s="1036"/>
      <c r="AX41" s="1036"/>
      <c r="AY41" s="1036"/>
      <c r="AZ41" s="1112"/>
      <c r="BA41" s="1112"/>
      <c r="BB41" s="1112"/>
      <c r="BC41" s="1112"/>
      <c r="BD41" s="1112"/>
      <c r="BE41" s="1037"/>
      <c r="BF41" s="1037"/>
      <c r="BG41" s="1037"/>
      <c r="BH41" s="1037"/>
      <c r="BI41" s="1038"/>
      <c r="BJ41" s="228"/>
      <c r="BK41" s="228"/>
      <c r="BL41" s="228"/>
      <c r="BM41" s="228"/>
      <c r="BN41" s="228"/>
      <c r="BO41" s="237"/>
      <c r="BP41" s="237"/>
      <c r="BQ41" s="234">
        <v>35</v>
      </c>
      <c r="BR41" s="235"/>
      <c r="BS41" s="1063"/>
      <c r="BT41" s="1064"/>
      <c r="BU41" s="1064"/>
      <c r="BV41" s="1064"/>
      <c r="BW41" s="1064"/>
      <c r="BX41" s="1064"/>
      <c r="BY41" s="1064"/>
      <c r="BZ41" s="1064"/>
      <c r="CA41" s="1064"/>
      <c r="CB41" s="1064"/>
      <c r="CC41" s="1064"/>
      <c r="CD41" s="1064"/>
      <c r="CE41" s="1064"/>
      <c r="CF41" s="1064"/>
      <c r="CG41" s="1085"/>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ht="26.25" customHeight="1" x14ac:dyDescent="0.15">
      <c r="A42" s="234">
        <v>15</v>
      </c>
      <c r="B42" s="1101"/>
      <c r="C42" s="1102"/>
      <c r="D42" s="1102"/>
      <c r="E42" s="1102"/>
      <c r="F42" s="1102"/>
      <c r="G42" s="1102"/>
      <c r="H42" s="1102"/>
      <c r="I42" s="1102"/>
      <c r="J42" s="1102"/>
      <c r="K42" s="1102"/>
      <c r="L42" s="1102"/>
      <c r="M42" s="1102"/>
      <c r="N42" s="1102"/>
      <c r="O42" s="1102"/>
      <c r="P42" s="1103"/>
      <c r="Q42" s="1109"/>
      <c r="R42" s="1110"/>
      <c r="S42" s="1110"/>
      <c r="T42" s="1110"/>
      <c r="U42" s="1110"/>
      <c r="V42" s="1110"/>
      <c r="W42" s="1110"/>
      <c r="X42" s="1110"/>
      <c r="Y42" s="1110"/>
      <c r="Z42" s="1110"/>
      <c r="AA42" s="1110"/>
      <c r="AB42" s="1110"/>
      <c r="AC42" s="1110"/>
      <c r="AD42" s="1110"/>
      <c r="AE42" s="1111"/>
      <c r="AF42" s="1106"/>
      <c r="AG42" s="1107"/>
      <c r="AH42" s="1107"/>
      <c r="AI42" s="1107"/>
      <c r="AJ42" s="1108"/>
      <c r="AK42" s="1045"/>
      <c r="AL42" s="1036"/>
      <c r="AM42" s="1036"/>
      <c r="AN42" s="1036"/>
      <c r="AO42" s="1036"/>
      <c r="AP42" s="1036"/>
      <c r="AQ42" s="1036"/>
      <c r="AR42" s="1036"/>
      <c r="AS42" s="1036"/>
      <c r="AT42" s="1036"/>
      <c r="AU42" s="1036"/>
      <c r="AV42" s="1036"/>
      <c r="AW42" s="1036"/>
      <c r="AX42" s="1036"/>
      <c r="AY42" s="1036"/>
      <c r="AZ42" s="1112"/>
      <c r="BA42" s="1112"/>
      <c r="BB42" s="1112"/>
      <c r="BC42" s="1112"/>
      <c r="BD42" s="1112"/>
      <c r="BE42" s="1037"/>
      <c r="BF42" s="1037"/>
      <c r="BG42" s="1037"/>
      <c r="BH42" s="1037"/>
      <c r="BI42" s="1038"/>
      <c r="BJ42" s="228"/>
      <c r="BK42" s="228"/>
      <c r="BL42" s="228"/>
      <c r="BM42" s="228"/>
      <c r="BN42" s="228"/>
      <c r="BO42" s="237"/>
      <c r="BP42" s="237"/>
      <c r="BQ42" s="234">
        <v>36</v>
      </c>
      <c r="BR42" s="235"/>
      <c r="BS42" s="1063"/>
      <c r="BT42" s="1064"/>
      <c r="BU42" s="1064"/>
      <c r="BV42" s="1064"/>
      <c r="BW42" s="1064"/>
      <c r="BX42" s="1064"/>
      <c r="BY42" s="1064"/>
      <c r="BZ42" s="1064"/>
      <c r="CA42" s="1064"/>
      <c r="CB42" s="1064"/>
      <c r="CC42" s="1064"/>
      <c r="CD42" s="1064"/>
      <c r="CE42" s="1064"/>
      <c r="CF42" s="1064"/>
      <c r="CG42" s="1085"/>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ht="26.25" customHeight="1" x14ac:dyDescent="0.15">
      <c r="A43" s="234">
        <v>16</v>
      </c>
      <c r="B43" s="1101"/>
      <c r="C43" s="1102"/>
      <c r="D43" s="1102"/>
      <c r="E43" s="1102"/>
      <c r="F43" s="1102"/>
      <c r="G43" s="1102"/>
      <c r="H43" s="1102"/>
      <c r="I43" s="1102"/>
      <c r="J43" s="1102"/>
      <c r="K43" s="1102"/>
      <c r="L43" s="1102"/>
      <c r="M43" s="1102"/>
      <c r="N43" s="1102"/>
      <c r="O43" s="1102"/>
      <c r="P43" s="1103"/>
      <c r="Q43" s="1109"/>
      <c r="R43" s="1110"/>
      <c r="S43" s="1110"/>
      <c r="T43" s="1110"/>
      <c r="U43" s="1110"/>
      <c r="V43" s="1110"/>
      <c r="W43" s="1110"/>
      <c r="X43" s="1110"/>
      <c r="Y43" s="1110"/>
      <c r="Z43" s="1110"/>
      <c r="AA43" s="1110"/>
      <c r="AB43" s="1110"/>
      <c r="AC43" s="1110"/>
      <c r="AD43" s="1110"/>
      <c r="AE43" s="1111"/>
      <c r="AF43" s="1106"/>
      <c r="AG43" s="1107"/>
      <c r="AH43" s="1107"/>
      <c r="AI43" s="1107"/>
      <c r="AJ43" s="1108"/>
      <c r="AK43" s="1045"/>
      <c r="AL43" s="1036"/>
      <c r="AM43" s="1036"/>
      <c r="AN43" s="1036"/>
      <c r="AO43" s="1036"/>
      <c r="AP43" s="1036"/>
      <c r="AQ43" s="1036"/>
      <c r="AR43" s="1036"/>
      <c r="AS43" s="1036"/>
      <c r="AT43" s="1036"/>
      <c r="AU43" s="1036"/>
      <c r="AV43" s="1036"/>
      <c r="AW43" s="1036"/>
      <c r="AX43" s="1036"/>
      <c r="AY43" s="1036"/>
      <c r="AZ43" s="1112"/>
      <c r="BA43" s="1112"/>
      <c r="BB43" s="1112"/>
      <c r="BC43" s="1112"/>
      <c r="BD43" s="1112"/>
      <c r="BE43" s="1037"/>
      <c r="BF43" s="1037"/>
      <c r="BG43" s="1037"/>
      <c r="BH43" s="1037"/>
      <c r="BI43" s="1038"/>
      <c r="BJ43" s="228"/>
      <c r="BK43" s="228"/>
      <c r="BL43" s="228"/>
      <c r="BM43" s="228"/>
      <c r="BN43" s="228"/>
      <c r="BO43" s="237"/>
      <c r="BP43" s="237"/>
      <c r="BQ43" s="234">
        <v>37</v>
      </c>
      <c r="BR43" s="235"/>
      <c r="BS43" s="1063"/>
      <c r="BT43" s="1064"/>
      <c r="BU43" s="1064"/>
      <c r="BV43" s="1064"/>
      <c r="BW43" s="1064"/>
      <c r="BX43" s="1064"/>
      <c r="BY43" s="1064"/>
      <c r="BZ43" s="1064"/>
      <c r="CA43" s="1064"/>
      <c r="CB43" s="1064"/>
      <c r="CC43" s="1064"/>
      <c r="CD43" s="1064"/>
      <c r="CE43" s="1064"/>
      <c r="CF43" s="1064"/>
      <c r="CG43" s="1085"/>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ht="26.25" customHeight="1" x14ac:dyDescent="0.15">
      <c r="A44" s="234">
        <v>17</v>
      </c>
      <c r="B44" s="1101"/>
      <c r="C44" s="1102"/>
      <c r="D44" s="1102"/>
      <c r="E44" s="1102"/>
      <c r="F44" s="1102"/>
      <c r="G44" s="1102"/>
      <c r="H44" s="1102"/>
      <c r="I44" s="1102"/>
      <c r="J44" s="1102"/>
      <c r="K44" s="1102"/>
      <c r="L44" s="1102"/>
      <c r="M44" s="1102"/>
      <c r="N44" s="1102"/>
      <c r="O44" s="1102"/>
      <c r="P44" s="1103"/>
      <c r="Q44" s="1109"/>
      <c r="R44" s="1110"/>
      <c r="S44" s="1110"/>
      <c r="T44" s="1110"/>
      <c r="U44" s="1110"/>
      <c r="V44" s="1110"/>
      <c r="W44" s="1110"/>
      <c r="X44" s="1110"/>
      <c r="Y44" s="1110"/>
      <c r="Z44" s="1110"/>
      <c r="AA44" s="1110"/>
      <c r="AB44" s="1110"/>
      <c r="AC44" s="1110"/>
      <c r="AD44" s="1110"/>
      <c r="AE44" s="1111"/>
      <c r="AF44" s="1106"/>
      <c r="AG44" s="1107"/>
      <c r="AH44" s="1107"/>
      <c r="AI44" s="1107"/>
      <c r="AJ44" s="1108"/>
      <c r="AK44" s="1045"/>
      <c r="AL44" s="1036"/>
      <c r="AM44" s="1036"/>
      <c r="AN44" s="1036"/>
      <c r="AO44" s="1036"/>
      <c r="AP44" s="1036"/>
      <c r="AQ44" s="1036"/>
      <c r="AR44" s="1036"/>
      <c r="AS44" s="1036"/>
      <c r="AT44" s="1036"/>
      <c r="AU44" s="1036"/>
      <c r="AV44" s="1036"/>
      <c r="AW44" s="1036"/>
      <c r="AX44" s="1036"/>
      <c r="AY44" s="1036"/>
      <c r="AZ44" s="1112"/>
      <c r="BA44" s="1112"/>
      <c r="BB44" s="1112"/>
      <c r="BC44" s="1112"/>
      <c r="BD44" s="1112"/>
      <c r="BE44" s="1037"/>
      <c r="BF44" s="1037"/>
      <c r="BG44" s="1037"/>
      <c r="BH44" s="1037"/>
      <c r="BI44" s="1038"/>
      <c r="BJ44" s="228"/>
      <c r="BK44" s="228"/>
      <c r="BL44" s="228"/>
      <c r="BM44" s="228"/>
      <c r="BN44" s="228"/>
      <c r="BO44" s="237"/>
      <c r="BP44" s="237"/>
      <c r="BQ44" s="234">
        <v>38</v>
      </c>
      <c r="BR44" s="235"/>
      <c r="BS44" s="1063"/>
      <c r="BT44" s="1064"/>
      <c r="BU44" s="1064"/>
      <c r="BV44" s="1064"/>
      <c r="BW44" s="1064"/>
      <c r="BX44" s="1064"/>
      <c r="BY44" s="1064"/>
      <c r="BZ44" s="1064"/>
      <c r="CA44" s="1064"/>
      <c r="CB44" s="1064"/>
      <c r="CC44" s="1064"/>
      <c r="CD44" s="1064"/>
      <c r="CE44" s="1064"/>
      <c r="CF44" s="1064"/>
      <c r="CG44" s="1085"/>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ht="26.25" customHeight="1" x14ac:dyDescent="0.15">
      <c r="A45" s="234">
        <v>18</v>
      </c>
      <c r="B45" s="1101"/>
      <c r="C45" s="1102"/>
      <c r="D45" s="1102"/>
      <c r="E45" s="1102"/>
      <c r="F45" s="1102"/>
      <c r="G45" s="1102"/>
      <c r="H45" s="1102"/>
      <c r="I45" s="1102"/>
      <c r="J45" s="1102"/>
      <c r="K45" s="1102"/>
      <c r="L45" s="1102"/>
      <c r="M45" s="1102"/>
      <c r="N45" s="1102"/>
      <c r="O45" s="1102"/>
      <c r="P45" s="1103"/>
      <c r="Q45" s="1109"/>
      <c r="R45" s="1110"/>
      <c r="S45" s="1110"/>
      <c r="T45" s="1110"/>
      <c r="U45" s="1110"/>
      <c r="V45" s="1110"/>
      <c r="W45" s="1110"/>
      <c r="X45" s="1110"/>
      <c r="Y45" s="1110"/>
      <c r="Z45" s="1110"/>
      <c r="AA45" s="1110"/>
      <c r="AB45" s="1110"/>
      <c r="AC45" s="1110"/>
      <c r="AD45" s="1110"/>
      <c r="AE45" s="1111"/>
      <c r="AF45" s="1106"/>
      <c r="AG45" s="1107"/>
      <c r="AH45" s="1107"/>
      <c r="AI45" s="1107"/>
      <c r="AJ45" s="1108"/>
      <c r="AK45" s="1045"/>
      <c r="AL45" s="1036"/>
      <c r="AM45" s="1036"/>
      <c r="AN45" s="1036"/>
      <c r="AO45" s="1036"/>
      <c r="AP45" s="1036"/>
      <c r="AQ45" s="1036"/>
      <c r="AR45" s="1036"/>
      <c r="AS45" s="1036"/>
      <c r="AT45" s="1036"/>
      <c r="AU45" s="1036"/>
      <c r="AV45" s="1036"/>
      <c r="AW45" s="1036"/>
      <c r="AX45" s="1036"/>
      <c r="AY45" s="1036"/>
      <c r="AZ45" s="1112"/>
      <c r="BA45" s="1112"/>
      <c r="BB45" s="1112"/>
      <c r="BC45" s="1112"/>
      <c r="BD45" s="1112"/>
      <c r="BE45" s="1037"/>
      <c r="BF45" s="1037"/>
      <c r="BG45" s="1037"/>
      <c r="BH45" s="1037"/>
      <c r="BI45" s="1038"/>
      <c r="BJ45" s="228"/>
      <c r="BK45" s="228"/>
      <c r="BL45" s="228"/>
      <c r="BM45" s="228"/>
      <c r="BN45" s="228"/>
      <c r="BO45" s="237"/>
      <c r="BP45" s="237"/>
      <c r="BQ45" s="234">
        <v>39</v>
      </c>
      <c r="BR45" s="235"/>
      <c r="BS45" s="1063"/>
      <c r="BT45" s="1064"/>
      <c r="BU45" s="1064"/>
      <c r="BV45" s="1064"/>
      <c r="BW45" s="1064"/>
      <c r="BX45" s="1064"/>
      <c r="BY45" s="1064"/>
      <c r="BZ45" s="1064"/>
      <c r="CA45" s="1064"/>
      <c r="CB45" s="1064"/>
      <c r="CC45" s="1064"/>
      <c r="CD45" s="1064"/>
      <c r="CE45" s="1064"/>
      <c r="CF45" s="1064"/>
      <c r="CG45" s="1085"/>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ht="26.25" customHeight="1" x14ac:dyDescent="0.15">
      <c r="A46" s="234">
        <v>19</v>
      </c>
      <c r="B46" s="1101"/>
      <c r="C46" s="1102"/>
      <c r="D46" s="1102"/>
      <c r="E46" s="1102"/>
      <c r="F46" s="1102"/>
      <c r="G46" s="1102"/>
      <c r="H46" s="1102"/>
      <c r="I46" s="1102"/>
      <c r="J46" s="1102"/>
      <c r="K46" s="1102"/>
      <c r="L46" s="1102"/>
      <c r="M46" s="1102"/>
      <c r="N46" s="1102"/>
      <c r="O46" s="1102"/>
      <c r="P46" s="1103"/>
      <c r="Q46" s="1109"/>
      <c r="R46" s="1110"/>
      <c r="S46" s="1110"/>
      <c r="T46" s="1110"/>
      <c r="U46" s="1110"/>
      <c r="V46" s="1110"/>
      <c r="W46" s="1110"/>
      <c r="X46" s="1110"/>
      <c r="Y46" s="1110"/>
      <c r="Z46" s="1110"/>
      <c r="AA46" s="1110"/>
      <c r="AB46" s="1110"/>
      <c r="AC46" s="1110"/>
      <c r="AD46" s="1110"/>
      <c r="AE46" s="1111"/>
      <c r="AF46" s="1106"/>
      <c r="AG46" s="1107"/>
      <c r="AH46" s="1107"/>
      <c r="AI46" s="1107"/>
      <c r="AJ46" s="1108"/>
      <c r="AK46" s="1045"/>
      <c r="AL46" s="1036"/>
      <c r="AM46" s="1036"/>
      <c r="AN46" s="1036"/>
      <c r="AO46" s="1036"/>
      <c r="AP46" s="1036"/>
      <c r="AQ46" s="1036"/>
      <c r="AR46" s="1036"/>
      <c r="AS46" s="1036"/>
      <c r="AT46" s="1036"/>
      <c r="AU46" s="1036"/>
      <c r="AV46" s="1036"/>
      <c r="AW46" s="1036"/>
      <c r="AX46" s="1036"/>
      <c r="AY46" s="1036"/>
      <c r="AZ46" s="1112"/>
      <c r="BA46" s="1112"/>
      <c r="BB46" s="1112"/>
      <c r="BC46" s="1112"/>
      <c r="BD46" s="1112"/>
      <c r="BE46" s="1037"/>
      <c r="BF46" s="1037"/>
      <c r="BG46" s="1037"/>
      <c r="BH46" s="1037"/>
      <c r="BI46" s="1038"/>
      <c r="BJ46" s="228"/>
      <c r="BK46" s="228"/>
      <c r="BL46" s="228"/>
      <c r="BM46" s="228"/>
      <c r="BN46" s="228"/>
      <c r="BO46" s="237"/>
      <c r="BP46" s="237"/>
      <c r="BQ46" s="234">
        <v>40</v>
      </c>
      <c r="BR46" s="235"/>
      <c r="BS46" s="1063"/>
      <c r="BT46" s="1064"/>
      <c r="BU46" s="1064"/>
      <c r="BV46" s="1064"/>
      <c r="BW46" s="1064"/>
      <c r="BX46" s="1064"/>
      <c r="BY46" s="1064"/>
      <c r="BZ46" s="1064"/>
      <c r="CA46" s="1064"/>
      <c r="CB46" s="1064"/>
      <c r="CC46" s="1064"/>
      <c r="CD46" s="1064"/>
      <c r="CE46" s="1064"/>
      <c r="CF46" s="1064"/>
      <c r="CG46" s="1085"/>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ht="26.25" customHeight="1" x14ac:dyDescent="0.15">
      <c r="A47" s="234">
        <v>20</v>
      </c>
      <c r="B47" s="1101"/>
      <c r="C47" s="1102"/>
      <c r="D47" s="1102"/>
      <c r="E47" s="1102"/>
      <c r="F47" s="1102"/>
      <c r="G47" s="1102"/>
      <c r="H47" s="1102"/>
      <c r="I47" s="1102"/>
      <c r="J47" s="1102"/>
      <c r="K47" s="1102"/>
      <c r="L47" s="1102"/>
      <c r="M47" s="1102"/>
      <c r="N47" s="1102"/>
      <c r="O47" s="1102"/>
      <c r="P47" s="1103"/>
      <c r="Q47" s="1109"/>
      <c r="R47" s="1110"/>
      <c r="S47" s="1110"/>
      <c r="T47" s="1110"/>
      <c r="U47" s="1110"/>
      <c r="V47" s="1110"/>
      <c r="W47" s="1110"/>
      <c r="X47" s="1110"/>
      <c r="Y47" s="1110"/>
      <c r="Z47" s="1110"/>
      <c r="AA47" s="1110"/>
      <c r="AB47" s="1110"/>
      <c r="AC47" s="1110"/>
      <c r="AD47" s="1110"/>
      <c r="AE47" s="1111"/>
      <c r="AF47" s="1106"/>
      <c r="AG47" s="1107"/>
      <c r="AH47" s="1107"/>
      <c r="AI47" s="1107"/>
      <c r="AJ47" s="1108"/>
      <c r="AK47" s="1045"/>
      <c r="AL47" s="1036"/>
      <c r="AM47" s="1036"/>
      <c r="AN47" s="1036"/>
      <c r="AO47" s="1036"/>
      <c r="AP47" s="1036"/>
      <c r="AQ47" s="1036"/>
      <c r="AR47" s="1036"/>
      <c r="AS47" s="1036"/>
      <c r="AT47" s="1036"/>
      <c r="AU47" s="1036"/>
      <c r="AV47" s="1036"/>
      <c r="AW47" s="1036"/>
      <c r="AX47" s="1036"/>
      <c r="AY47" s="1036"/>
      <c r="AZ47" s="1112"/>
      <c r="BA47" s="1112"/>
      <c r="BB47" s="1112"/>
      <c r="BC47" s="1112"/>
      <c r="BD47" s="1112"/>
      <c r="BE47" s="1037"/>
      <c r="BF47" s="1037"/>
      <c r="BG47" s="1037"/>
      <c r="BH47" s="1037"/>
      <c r="BI47" s="1038"/>
      <c r="BJ47" s="228"/>
      <c r="BK47" s="228"/>
      <c r="BL47" s="228"/>
      <c r="BM47" s="228"/>
      <c r="BN47" s="228"/>
      <c r="BO47" s="237"/>
      <c r="BP47" s="237"/>
      <c r="BQ47" s="234">
        <v>41</v>
      </c>
      <c r="BR47" s="235"/>
      <c r="BS47" s="1063"/>
      <c r="BT47" s="1064"/>
      <c r="BU47" s="1064"/>
      <c r="BV47" s="1064"/>
      <c r="BW47" s="1064"/>
      <c r="BX47" s="1064"/>
      <c r="BY47" s="1064"/>
      <c r="BZ47" s="1064"/>
      <c r="CA47" s="1064"/>
      <c r="CB47" s="1064"/>
      <c r="CC47" s="1064"/>
      <c r="CD47" s="1064"/>
      <c r="CE47" s="1064"/>
      <c r="CF47" s="1064"/>
      <c r="CG47" s="1085"/>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ht="26.25" customHeight="1" x14ac:dyDescent="0.15">
      <c r="A48" s="234">
        <v>21</v>
      </c>
      <c r="B48" s="1101"/>
      <c r="C48" s="1102"/>
      <c r="D48" s="1102"/>
      <c r="E48" s="1102"/>
      <c r="F48" s="1102"/>
      <c r="G48" s="1102"/>
      <c r="H48" s="1102"/>
      <c r="I48" s="1102"/>
      <c r="J48" s="1102"/>
      <c r="K48" s="1102"/>
      <c r="L48" s="1102"/>
      <c r="M48" s="1102"/>
      <c r="N48" s="1102"/>
      <c r="O48" s="1102"/>
      <c r="P48" s="1103"/>
      <c r="Q48" s="1109"/>
      <c r="R48" s="1110"/>
      <c r="S48" s="1110"/>
      <c r="T48" s="1110"/>
      <c r="U48" s="1110"/>
      <c r="V48" s="1110"/>
      <c r="W48" s="1110"/>
      <c r="X48" s="1110"/>
      <c r="Y48" s="1110"/>
      <c r="Z48" s="1110"/>
      <c r="AA48" s="1110"/>
      <c r="AB48" s="1110"/>
      <c r="AC48" s="1110"/>
      <c r="AD48" s="1110"/>
      <c r="AE48" s="1111"/>
      <c r="AF48" s="1106"/>
      <c r="AG48" s="1107"/>
      <c r="AH48" s="1107"/>
      <c r="AI48" s="1107"/>
      <c r="AJ48" s="1108"/>
      <c r="AK48" s="1045"/>
      <c r="AL48" s="1036"/>
      <c r="AM48" s="1036"/>
      <c r="AN48" s="1036"/>
      <c r="AO48" s="1036"/>
      <c r="AP48" s="1036"/>
      <c r="AQ48" s="1036"/>
      <c r="AR48" s="1036"/>
      <c r="AS48" s="1036"/>
      <c r="AT48" s="1036"/>
      <c r="AU48" s="1036"/>
      <c r="AV48" s="1036"/>
      <c r="AW48" s="1036"/>
      <c r="AX48" s="1036"/>
      <c r="AY48" s="1036"/>
      <c r="AZ48" s="1112"/>
      <c r="BA48" s="1112"/>
      <c r="BB48" s="1112"/>
      <c r="BC48" s="1112"/>
      <c r="BD48" s="1112"/>
      <c r="BE48" s="1037"/>
      <c r="BF48" s="1037"/>
      <c r="BG48" s="1037"/>
      <c r="BH48" s="1037"/>
      <c r="BI48" s="1038"/>
      <c r="BJ48" s="228"/>
      <c r="BK48" s="228"/>
      <c r="BL48" s="228"/>
      <c r="BM48" s="228"/>
      <c r="BN48" s="228"/>
      <c r="BO48" s="237"/>
      <c r="BP48" s="237"/>
      <c r="BQ48" s="234">
        <v>42</v>
      </c>
      <c r="BR48" s="235"/>
      <c r="BS48" s="1063"/>
      <c r="BT48" s="1064"/>
      <c r="BU48" s="1064"/>
      <c r="BV48" s="1064"/>
      <c r="BW48" s="1064"/>
      <c r="BX48" s="1064"/>
      <c r="BY48" s="1064"/>
      <c r="BZ48" s="1064"/>
      <c r="CA48" s="1064"/>
      <c r="CB48" s="1064"/>
      <c r="CC48" s="1064"/>
      <c r="CD48" s="1064"/>
      <c r="CE48" s="1064"/>
      <c r="CF48" s="1064"/>
      <c r="CG48" s="1085"/>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ht="26.25" customHeight="1" x14ac:dyDescent="0.15">
      <c r="A49" s="234">
        <v>22</v>
      </c>
      <c r="B49" s="1101"/>
      <c r="C49" s="1102"/>
      <c r="D49" s="1102"/>
      <c r="E49" s="1102"/>
      <c r="F49" s="1102"/>
      <c r="G49" s="1102"/>
      <c r="H49" s="1102"/>
      <c r="I49" s="1102"/>
      <c r="J49" s="1102"/>
      <c r="K49" s="1102"/>
      <c r="L49" s="1102"/>
      <c r="M49" s="1102"/>
      <c r="N49" s="1102"/>
      <c r="O49" s="1102"/>
      <c r="P49" s="1103"/>
      <c r="Q49" s="1109"/>
      <c r="R49" s="1110"/>
      <c r="S49" s="1110"/>
      <c r="T49" s="1110"/>
      <c r="U49" s="1110"/>
      <c r="V49" s="1110"/>
      <c r="W49" s="1110"/>
      <c r="X49" s="1110"/>
      <c r="Y49" s="1110"/>
      <c r="Z49" s="1110"/>
      <c r="AA49" s="1110"/>
      <c r="AB49" s="1110"/>
      <c r="AC49" s="1110"/>
      <c r="AD49" s="1110"/>
      <c r="AE49" s="1111"/>
      <c r="AF49" s="1106"/>
      <c r="AG49" s="1107"/>
      <c r="AH49" s="1107"/>
      <c r="AI49" s="1107"/>
      <c r="AJ49" s="1108"/>
      <c r="AK49" s="1045"/>
      <c r="AL49" s="1036"/>
      <c r="AM49" s="1036"/>
      <c r="AN49" s="1036"/>
      <c r="AO49" s="1036"/>
      <c r="AP49" s="1036"/>
      <c r="AQ49" s="1036"/>
      <c r="AR49" s="1036"/>
      <c r="AS49" s="1036"/>
      <c r="AT49" s="1036"/>
      <c r="AU49" s="1036"/>
      <c r="AV49" s="1036"/>
      <c r="AW49" s="1036"/>
      <c r="AX49" s="1036"/>
      <c r="AY49" s="1036"/>
      <c r="AZ49" s="1112"/>
      <c r="BA49" s="1112"/>
      <c r="BB49" s="1112"/>
      <c r="BC49" s="1112"/>
      <c r="BD49" s="1112"/>
      <c r="BE49" s="1037"/>
      <c r="BF49" s="1037"/>
      <c r="BG49" s="1037"/>
      <c r="BH49" s="1037"/>
      <c r="BI49" s="1038"/>
      <c r="BJ49" s="228"/>
      <c r="BK49" s="228"/>
      <c r="BL49" s="228"/>
      <c r="BM49" s="228"/>
      <c r="BN49" s="228"/>
      <c r="BO49" s="237"/>
      <c r="BP49" s="237"/>
      <c r="BQ49" s="234">
        <v>43</v>
      </c>
      <c r="BR49" s="235"/>
      <c r="BS49" s="1063"/>
      <c r="BT49" s="1064"/>
      <c r="BU49" s="1064"/>
      <c r="BV49" s="1064"/>
      <c r="BW49" s="1064"/>
      <c r="BX49" s="1064"/>
      <c r="BY49" s="1064"/>
      <c r="BZ49" s="1064"/>
      <c r="CA49" s="1064"/>
      <c r="CB49" s="1064"/>
      <c r="CC49" s="1064"/>
      <c r="CD49" s="1064"/>
      <c r="CE49" s="1064"/>
      <c r="CF49" s="1064"/>
      <c r="CG49" s="1085"/>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ht="26.25" customHeight="1" x14ac:dyDescent="0.15">
      <c r="A50" s="234">
        <v>23</v>
      </c>
      <c r="B50" s="1101"/>
      <c r="C50" s="1102"/>
      <c r="D50" s="1102"/>
      <c r="E50" s="1102"/>
      <c r="F50" s="1102"/>
      <c r="G50" s="1102"/>
      <c r="H50" s="1102"/>
      <c r="I50" s="1102"/>
      <c r="J50" s="1102"/>
      <c r="K50" s="1102"/>
      <c r="L50" s="1102"/>
      <c r="M50" s="1102"/>
      <c r="N50" s="1102"/>
      <c r="O50" s="1102"/>
      <c r="P50" s="1103"/>
      <c r="Q50" s="1104"/>
      <c r="R50" s="1096"/>
      <c r="S50" s="1096"/>
      <c r="T50" s="1096"/>
      <c r="U50" s="1096"/>
      <c r="V50" s="1096"/>
      <c r="W50" s="1096"/>
      <c r="X50" s="1096"/>
      <c r="Y50" s="1096"/>
      <c r="Z50" s="1096"/>
      <c r="AA50" s="1096"/>
      <c r="AB50" s="1096"/>
      <c r="AC50" s="1096"/>
      <c r="AD50" s="1096"/>
      <c r="AE50" s="1105"/>
      <c r="AF50" s="1106"/>
      <c r="AG50" s="1107"/>
      <c r="AH50" s="1107"/>
      <c r="AI50" s="1107"/>
      <c r="AJ50" s="1108"/>
      <c r="AK50" s="1095"/>
      <c r="AL50" s="1096"/>
      <c r="AM50" s="1096"/>
      <c r="AN50" s="1096"/>
      <c r="AO50" s="1096"/>
      <c r="AP50" s="1096"/>
      <c r="AQ50" s="1096"/>
      <c r="AR50" s="1096"/>
      <c r="AS50" s="1096"/>
      <c r="AT50" s="1096"/>
      <c r="AU50" s="1096"/>
      <c r="AV50" s="1096"/>
      <c r="AW50" s="1096"/>
      <c r="AX50" s="1096"/>
      <c r="AY50" s="1096"/>
      <c r="AZ50" s="1097"/>
      <c r="BA50" s="1097"/>
      <c r="BB50" s="1097"/>
      <c r="BC50" s="1097"/>
      <c r="BD50" s="1097"/>
      <c r="BE50" s="1037"/>
      <c r="BF50" s="1037"/>
      <c r="BG50" s="1037"/>
      <c r="BH50" s="1037"/>
      <c r="BI50" s="1038"/>
      <c r="BJ50" s="228"/>
      <c r="BK50" s="228"/>
      <c r="BL50" s="228"/>
      <c r="BM50" s="228"/>
      <c r="BN50" s="228"/>
      <c r="BO50" s="237"/>
      <c r="BP50" s="237"/>
      <c r="BQ50" s="234">
        <v>44</v>
      </c>
      <c r="BR50" s="235"/>
      <c r="BS50" s="1063"/>
      <c r="BT50" s="1064"/>
      <c r="BU50" s="1064"/>
      <c r="BV50" s="1064"/>
      <c r="BW50" s="1064"/>
      <c r="BX50" s="1064"/>
      <c r="BY50" s="1064"/>
      <c r="BZ50" s="1064"/>
      <c r="CA50" s="1064"/>
      <c r="CB50" s="1064"/>
      <c r="CC50" s="1064"/>
      <c r="CD50" s="1064"/>
      <c r="CE50" s="1064"/>
      <c r="CF50" s="1064"/>
      <c r="CG50" s="1085"/>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ht="26.25" customHeight="1" x14ac:dyDescent="0.15">
      <c r="A51" s="234">
        <v>24</v>
      </c>
      <c r="B51" s="1101"/>
      <c r="C51" s="1102"/>
      <c r="D51" s="1102"/>
      <c r="E51" s="1102"/>
      <c r="F51" s="1102"/>
      <c r="G51" s="1102"/>
      <c r="H51" s="1102"/>
      <c r="I51" s="1102"/>
      <c r="J51" s="1102"/>
      <c r="K51" s="1102"/>
      <c r="L51" s="1102"/>
      <c r="M51" s="1102"/>
      <c r="N51" s="1102"/>
      <c r="O51" s="1102"/>
      <c r="P51" s="1103"/>
      <c r="Q51" s="1104"/>
      <c r="R51" s="1096"/>
      <c r="S51" s="1096"/>
      <c r="T51" s="1096"/>
      <c r="U51" s="1096"/>
      <c r="V51" s="1096"/>
      <c r="W51" s="1096"/>
      <c r="X51" s="1096"/>
      <c r="Y51" s="1096"/>
      <c r="Z51" s="1096"/>
      <c r="AA51" s="1096"/>
      <c r="AB51" s="1096"/>
      <c r="AC51" s="1096"/>
      <c r="AD51" s="1096"/>
      <c r="AE51" s="1105"/>
      <c r="AF51" s="1106"/>
      <c r="AG51" s="1107"/>
      <c r="AH51" s="1107"/>
      <c r="AI51" s="1107"/>
      <c r="AJ51" s="1108"/>
      <c r="AK51" s="1095"/>
      <c r="AL51" s="1096"/>
      <c r="AM51" s="1096"/>
      <c r="AN51" s="1096"/>
      <c r="AO51" s="1096"/>
      <c r="AP51" s="1096"/>
      <c r="AQ51" s="1096"/>
      <c r="AR51" s="1096"/>
      <c r="AS51" s="1096"/>
      <c r="AT51" s="1096"/>
      <c r="AU51" s="1096"/>
      <c r="AV51" s="1096"/>
      <c r="AW51" s="1096"/>
      <c r="AX51" s="1096"/>
      <c r="AY51" s="1096"/>
      <c r="AZ51" s="1097"/>
      <c r="BA51" s="1097"/>
      <c r="BB51" s="1097"/>
      <c r="BC51" s="1097"/>
      <c r="BD51" s="1097"/>
      <c r="BE51" s="1037"/>
      <c r="BF51" s="1037"/>
      <c r="BG51" s="1037"/>
      <c r="BH51" s="1037"/>
      <c r="BI51" s="1038"/>
      <c r="BJ51" s="228"/>
      <c r="BK51" s="228"/>
      <c r="BL51" s="228"/>
      <c r="BM51" s="228"/>
      <c r="BN51" s="228"/>
      <c r="BO51" s="237"/>
      <c r="BP51" s="237"/>
      <c r="BQ51" s="234">
        <v>45</v>
      </c>
      <c r="BR51" s="235"/>
      <c r="BS51" s="1063"/>
      <c r="BT51" s="1064"/>
      <c r="BU51" s="1064"/>
      <c r="BV51" s="1064"/>
      <c r="BW51" s="1064"/>
      <c r="BX51" s="1064"/>
      <c r="BY51" s="1064"/>
      <c r="BZ51" s="1064"/>
      <c r="CA51" s="1064"/>
      <c r="CB51" s="1064"/>
      <c r="CC51" s="1064"/>
      <c r="CD51" s="1064"/>
      <c r="CE51" s="1064"/>
      <c r="CF51" s="1064"/>
      <c r="CG51" s="1085"/>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ht="26.25" customHeight="1" x14ac:dyDescent="0.15">
      <c r="A52" s="234">
        <v>25</v>
      </c>
      <c r="B52" s="1101"/>
      <c r="C52" s="1102"/>
      <c r="D52" s="1102"/>
      <c r="E52" s="1102"/>
      <c r="F52" s="1102"/>
      <c r="G52" s="1102"/>
      <c r="H52" s="1102"/>
      <c r="I52" s="1102"/>
      <c r="J52" s="1102"/>
      <c r="K52" s="1102"/>
      <c r="L52" s="1102"/>
      <c r="M52" s="1102"/>
      <c r="N52" s="1102"/>
      <c r="O52" s="1102"/>
      <c r="P52" s="1103"/>
      <c r="Q52" s="1104"/>
      <c r="R52" s="1096"/>
      <c r="S52" s="1096"/>
      <c r="T52" s="1096"/>
      <c r="U52" s="1096"/>
      <c r="V52" s="1096"/>
      <c r="W52" s="1096"/>
      <c r="X52" s="1096"/>
      <c r="Y52" s="1096"/>
      <c r="Z52" s="1096"/>
      <c r="AA52" s="1096"/>
      <c r="AB52" s="1096"/>
      <c r="AC52" s="1096"/>
      <c r="AD52" s="1096"/>
      <c r="AE52" s="1105"/>
      <c r="AF52" s="1106"/>
      <c r="AG52" s="1107"/>
      <c r="AH52" s="1107"/>
      <c r="AI52" s="1107"/>
      <c r="AJ52" s="1108"/>
      <c r="AK52" s="1095"/>
      <c r="AL52" s="1096"/>
      <c r="AM52" s="1096"/>
      <c r="AN52" s="1096"/>
      <c r="AO52" s="1096"/>
      <c r="AP52" s="1096"/>
      <c r="AQ52" s="1096"/>
      <c r="AR52" s="1096"/>
      <c r="AS52" s="1096"/>
      <c r="AT52" s="1096"/>
      <c r="AU52" s="1096"/>
      <c r="AV52" s="1096"/>
      <c r="AW52" s="1096"/>
      <c r="AX52" s="1096"/>
      <c r="AY52" s="1096"/>
      <c r="AZ52" s="1097"/>
      <c r="BA52" s="1097"/>
      <c r="BB52" s="1097"/>
      <c r="BC52" s="1097"/>
      <c r="BD52" s="1097"/>
      <c r="BE52" s="1037"/>
      <c r="BF52" s="1037"/>
      <c r="BG52" s="1037"/>
      <c r="BH52" s="1037"/>
      <c r="BI52" s="1038"/>
      <c r="BJ52" s="228"/>
      <c r="BK52" s="228"/>
      <c r="BL52" s="228"/>
      <c r="BM52" s="228"/>
      <c r="BN52" s="228"/>
      <c r="BO52" s="237"/>
      <c r="BP52" s="237"/>
      <c r="BQ52" s="234">
        <v>46</v>
      </c>
      <c r="BR52" s="235"/>
      <c r="BS52" s="1063"/>
      <c r="BT52" s="1064"/>
      <c r="BU52" s="1064"/>
      <c r="BV52" s="1064"/>
      <c r="BW52" s="1064"/>
      <c r="BX52" s="1064"/>
      <c r="BY52" s="1064"/>
      <c r="BZ52" s="1064"/>
      <c r="CA52" s="1064"/>
      <c r="CB52" s="1064"/>
      <c r="CC52" s="1064"/>
      <c r="CD52" s="1064"/>
      <c r="CE52" s="1064"/>
      <c r="CF52" s="1064"/>
      <c r="CG52" s="1085"/>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ht="26.25" customHeight="1" x14ac:dyDescent="0.15">
      <c r="A53" s="234">
        <v>26</v>
      </c>
      <c r="B53" s="1101"/>
      <c r="C53" s="1102"/>
      <c r="D53" s="1102"/>
      <c r="E53" s="1102"/>
      <c r="F53" s="1102"/>
      <c r="G53" s="1102"/>
      <c r="H53" s="1102"/>
      <c r="I53" s="1102"/>
      <c r="J53" s="1102"/>
      <c r="K53" s="1102"/>
      <c r="L53" s="1102"/>
      <c r="M53" s="1102"/>
      <c r="N53" s="1102"/>
      <c r="O53" s="1102"/>
      <c r="P53" s="1103"/>
      <c r="Q53" s="1104"/>
      <c r="R53" s="1096"/>
      <c r="S53" s="1096"/>
      <c r="T53" s="1096"/>
      <c r="U53" s="1096"/>
      <c r="V53" s="1096"/>
      <c r="W53" s="1096"/>
      <c r="X53" s="1096"/>
      <c r="Y53" s="1096"/>
      <c r="Z53" s="1096"/>
      <c r="AA53" s="1096"/>
      <c r="AB53" s="1096"/>
      <c r="AC53" s="1096"/>
      <c r="AD53" s="1096"/>
      <c r="AE53" s="1105"/>
      <c r="AF53" s="1106"/>
      <c r="AG53" s="1107"/>
      <c r="AH53" s="1107"/>
      <c r="AI53" s="1107"/>
      <c r="AJ53" s="1108"/>
      <c r="AK53" s="1095"/>
      <c r="AL53" s="1096"/>
      <c r="AM53" s="1096"/>
      <c r="AN53" s="1096"/>
      <c r="AO53" s="1096"/>
      <c r="AP53" s="1096"/>
      <c r="AQ53" s="1096"/>
      <c r="AR53" s="1096"/>
      <c r="AS53" s="1096"/>
      <c r="AT53" s="1096"/>
      <c r="AU53" s="1096"/>
      <c r="AV53" s="1096"/>
      <c r="AW53" s="1096"/>
      <c r="AX53" s="1096"/>
      <c r="AY53" s="1096"/>
      <c r="AZ53" s="1097"/>
      <c r="BA53" s="1097"/>
      <c r="BB53" s="1097"/>
      <c r="BC53" s="1097"/>
      <c r="BD53" s="1097"/>
      <c r="BE53" s="1037"/>
      <c r="BF53" s="1037"/>
      <c r="BG53" s="1037"/>
      <c r="BH53" s="1037"/>
      <c r="BI53" s="1038"/>
      <c r="BJ53" s="228"/>
      <c r="BK53" s="228"/>
      <c r="BL53" s="228"/>
      <c r="BM53" s="228"/>
      <c r="BN53" s="228"/>
      <c r="BO53" s="237"/>
      <c r="BP53" s="237"/>
      <c r="BQ53" s="234">
        <v>47</v>
      </c>
      <c r="BR53" s="235"/>
      <c r="BS53" s="1063"/>
      <c r="BT53" s="1064"/>
      <c r="BU53" s="1064"/>
      <c r="BV53" s="1064"/>
      <c r="BW53" s="1064"/>
      <c r="BX53" s="1064"/>
      <c r="BY53" s="1064"/>
      <c r="BZ53" s="1064"/>
      <c r="CA53" s="1064"/>
      <c r="CB53" s="1064"/>
      <c r="CC53" s="1064"/>
      <c r="CD53" s="1064"/>
      <c r="CE53" s="1064"/>
      <c r="CF53" s="1064"/>
      <c r="CG53" s="1085"/>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ht="26.25" customHeight="1" x14ac:dyDescent="0.15">
      <c r="A54" s="234">
        <v>27</v>
      </c>
      <c r="B54" s="1101"/>
      <c r="C54" s="1102"/>
      <c r="D54" s="1102"/>
      <c r="E54" s="1102"/>
      <c r="F54" s="1102"/>
      <c r="G54" s="1102"/>
      <c r="H54" s="1102"/>
      <c r="I54" s="1102"/>
      <c r="J54" s="1102"/>
      <c r="K54" s="1102"/>
      <c r="L54" s="1102"/>
      <c r="M54" s="1102"/>
      <c r="N54" s="1102"/>
      <c r="O54" s="1102"/>
      <c r="P54" s="1103"/>
      <c r="Q54" s="1104"/>
      <c r="R54" s="1096"/>
      <c r="S54" s="1096"/>
      <c r="T54" s="1096"/>
      <c r="U54" s="1096"/>
      <c r="V54" s="1096"/>
      <c r="W54" s="1096"/>
      <c r="X54" s="1096"/>
      <c r="Y54" s="1096"/>
      <c r="Z54" s="1096"/>
      <c r="AA54" s="1096"/>
      <c r="AB54" s="1096"/>
      <c r="AC54" s="1096"/>
      <c r="AD54" s="1096"/>
      <c r="AE54" s="1105"/>
      <c r="AF54" s="1106"/>
      <c r="AG54" s="1107"/>
      <c r="AH54" s="1107"/>
      <c r="AI54" s="1107"/>
      <c r="AJ54" s="1108"/>
      <c r="AK54" s="1095"/>
      <c r="AL54" s="1096"/>
      <c r="AM54" s="1096"/>
      <c r="AN54" s="1096"/>
      <c r="AO54" s="1096"/>
      <c r="AP54" s="1096"/>
      <c r="AQ54" s="1096"/>
      <c r="AR54" s="1096"/>
      <c r="AS54" s="1096"/>
      <c r="AT54" s="1096"/>
      <c r="AU54" s="1096"/>
      <c r="AV54" s="1096"/>
      <c r="AW54" s="1096"/>
      <c r="AX54" s="1096"/>
      <c r="AY54" s="1096"/>
      <c r="AZ54" s="1097"/>
      <c r="BA54" s="1097"/>
      <c r="BB54" s="1097"/>
      <c r="BC54" s="1097"/>
      <c r="BD54" s="1097"/>
      <c r="BE54" s="1037"/>
      <c r="BF54" s="1037"/>
      <c r="BG54" s="1037"/>
      <c r="BH54" s="1037"/>
      <c r="BI54" s="1038"/>
      <c r="BJ54" s="228"/>
      <c r="BK54" s="228"/>
      <c r="BL54" s="228"/>
      <c r="BM54" s="228"/>
      <c r="BN54" s="228"/>
      <c r="BO54" s="237"/>
      <c r="BP54" s="237"/>
      <c r="BQ54" s="234">
        <v>48</v>
      </c>
      <c r="BR54" s="235"/>
      <c r="BS54" s="1063"/>
      <c r="BT54" s="1064"/>
      <c r="BU54" s="1064"/>
      <c r="BV54" s="1064"/>
      <c r="BW54" s="1064"/>
      <c r="BX54" s="1064"/>
      <c r="BY54" s="1064"/>
      <c r="BZ54" s="1064"/>
      <c r="CA54" s="1064"/>
      <c r="CB54" s="1064"/>
      <c r="CC54" s="1064"/>
      <c r="CD54" s="1064"/>
      <c r="CE54" s="1064"/>
      <c r="CF54" s="1064"/>
      <c r="CG54" s="1085"/>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ht="26.25" customHeight="1" x14ac:dyDescent="0.15">
      <c r="A55" s="234">
        <v>28</v>
      </c>
      <c r="B55" s="1101"/>
      <c r="C55" s="1102"/>
      <c r="D55" s="1102"/>
      <c r="E55" s="1102"/>
      <c r="F55" s="1102"/>
      <c r="G55" s="1102"/>
      <c r="H55" s="1102"/>
      <c r="I55" s="1102"/>
      <c r="J55" s="1102"/>
      <c r="K55" s="1102"/>
      <c r="L55" s="1102"/>
      <c r="M55" s="1102"/>
      <c r="N55" s="1102"/>
      <c r="O55" s="1102"/>
      <c r="P55" s="1103"/>
      <c r="Q55" s="1104"/>
      <c r="R55" s="1096"/>
      <c r="S55" s="1096"/>
      <c r="T55" s="1096"/>
      <c r="U55" s="1096"/>
      <c r="V55" s="1096"/>
      <c r="W55" s="1096"/>
      <c r="X55" s="1096"/>
      <c r="Y55" s="1096"/>
      <c r="Z55" s="1096"/>
      <c r="AA55" s="1096"/>
      <c r="AB55" s="1096"/>
      <c r="AC55" s="1096"/>
      <c r="AD55" s="1096"/>
      <c r="AE55" s="1105"/>
      <c r="AF55" s="1106"/>
      <c r="AG55" s="1107"/>
      <c r="AH55" s="1107"/>
      <c r="AI55" s="1107"/>
      <c r="AJ55" s="1108"/>
      <c r="AK55" s="1095"/>
      <c r="AL55" s="1096"/>
      <c r="AM55" s="1096"/>
      <c r="AN55" s="1096"/>
      <c r="AO55" s="1096"/>
      <c r="AP55" s="1096"/>
      <c r="AQ55" s="1096"/>
      <c r="AR55" s="1096"/>
      <c r="AS55" s="1096"/>
      <c r="AT55" s="1096"/>
      <c r="AU55" s="1096"/>
      <c r="AV55" s="1096"/>
      <c r="AW55" s="1096"/>
      <c r="AX55" s="1096"/>
      <c r="AY55" s="1096"/>
      <c r="AZ55" s="1097"/>
      <c r="BA55" s="1097"/>
      <c r="BB55" s="1097"/>
      <c r="BC55" s="1097"/>
      <c r="BD55" s="1097"/>
      <c r="BE55" s="1037"/>
      <c r="BF55" s="1037"/>
      <c r="BG55" s="1037"/>
      <c r="BH55" s="1037"/>
      <c r="BI55" s="1038"/>
      <c r="BJ55" s="228"/>
      <c r="BK55" s="228"/>
      <c r="BL55" s="228"/>
      <c r="BM55" s="228"/>
      <c r="BN55" s="228"/>
      <c r="BO55" s="237"/>
      <c r="BP55" s="237"/>
      <c r="BQ55" s="234">
        <v>49</v>
      </c>
      <c r="BR55" s="235"/>
      <c r="BS55" s="1063"/>
      <c r="BT55" s="1064"/>
      <c r="BU55" s="1064"/>
      <c r="BV55" s="1064"/>
      <c r="BW55" s="1064"/>
      <c r="BX55" s="1064"/>
      <c r="BY55" s="1064"/>
      <c r="BZ55" s="1064"/>
      <c r="CA55" s="1064"/>
      <c r="CB55" s="1064"/>
      <c r="CC55" s="1064"/>
      <c r="CD55" s="1064"/>
      <c r="CE55" s="1064"/>
      <c r="CF55" s="1064"/>
      <c r="CG55" s="1085"/>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ht="26.25" customHeight="1" x14ac:dyDescent="0.15">
      <c r="A56" s="234">
        <v>29</v>
      </c>
      <c r="B56" s="1101"/>
      <c r="C56" s="1102"/>
      <c r="D56" s="1102"/>
      <c r="E56" s="1102"/>
      <c r="F56" s="1102"/>
      <c r="G56" s="1102"/>
      <c r="H56" s="1102"/>
      <c r="I56" s="1102"/>
      <c r="J56" s="1102"/>
      <c r="K56" s="1102"/>
      <c r="L56" s="1102"/>
      <c r="M56" s="1102"/>
      <c r="N56" s="1102"/>
      <c r="O56" s="1102"/>
      <c r="P56" s="1103"/>
      <c r="Q56" s="1104"/>
      <c r="R56" s="1096"/>
      <c r="S56" s="1096"/>
      <c r="T56" s="1096"/>
      <c r="U56" s="1096"/>
      <c r="V56" s="1096"/>
      <c r="W56" s="1096"/>
      <c r="X56" s="1096"/>
      <c r="Y56" s="1096"/>
      <c r="Z56" s="1096"/>
      <c r="AA56" s="1096"/>
      <c r="AB56" s="1096"/>
      <c r="AC56" s="1096"/>
      <c r="AD56" s="1096"/>
      <c r="AE56" s="1105"/>
      <c r="AF56" s="1106"/>
      <c r="AG56" s="1107"/>
      <c r="AH56" s="1107"/>
      <c r="AI56" s="1107"/>
      <c r="AJ56" s="1108"/>
      <c r="AK56" s="1095"/>
      <c r="AL56" s="1096"/>
      <c r="AM56" s="1096"/>
      <c r="AN56" s="1096"/>
      <c r="AO56" s="1096"/>
      <c r="AP56" s="1096"/>
      <c r="AQ56" s="1096"/>
      <c r="AR56" s="1096"/>
      <c r="AS56" s="1096"/>
      <c r="AT56" s="1096"/>
      <c r="AU56" s="1096"/>
      <c r="AV56" s="1096"/>
      <c r="AW56" s="1096"/>
      <c r="AX56" s="1096"/>
      <c r="AY56" s="1096"/>
      <c r="AZ56" s="1097"/>
      <c r="BA56" s="1097"/>
      <c r="BB56" s="1097"/>
      <c r="BC56" s="1097"/>
      <c r="BD56" s="1097"/>
      <c r="BE56" s="1037"/>
      <c r="BF56" s="1037"/>
      <c r="BG56" s="1037"/>
      <c r="BH56" s="1037"/>
      <c r="BI56" s="1038"/>
      <c r="BJ56" s="228"/>
      <c r="BK56" s="228"/>
      <c r="BL56" s="228"/>
      <c r="BM56" s="228"/>
      <c r="BN56" s="228"/>
      <c r="BO56" s="237"/>
      <c r="BP56" s="237"/>
      <c r="BQ56" s="234">
        <v>50</v>
      </c>
      <c r="BR56" s="235"/>
      <c r="BS56" s="1063"/>
      <c r="BT56" s="1064"/>
      <c r="BU56" s="1064"/>
      <c r="BV56" s="1064"/>
      <c r="BW56" s="1064"/>
      <c r="BX56" s="1064"/>
      <c r="BY56" s="1064"/>
      <c r="BZ56" s="1064"/>
      <c r="CA56" s="1064"/>
      <c r="CB56" s="1064"/>
      <c r="CC56" s="1064"/>
      <c r="CD56" s="1064"/>
      <c r="CE56" s="1064"/>
      <c r="CF56" s="1064"/>
      <c r="CG56" s="1085"/>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ht="26.25" customHeight="1" x14ac:dyDescent="0.15">
      <c r="A57" s="234">
        <v>30</v>
      </c>
      <c r="B57" s="1101"/>
      <c r="C57" s="1102"/>
      <c r="D57" s="1102"/>
      <c r="E57" s="1102"/>
      <c r="F57" s="1102"/>
      <c r="G57" s="1102"/>
      <c r="H57" s="1102"/>
      <c r="I57" s="1102"/>
      <c r="J57" s="1102"/>
      <c r="K57" s="1102"/>
      <c r="L57" s="1102"/>
      <c r="M57" s="1102"/>
      <c r="N57" s="1102"/>
      <c r="O57" s="1102"/>
      <c r="P57" s="1103"/>
      <c r="Q57" s="1104"/>
      <c r="R57" s="1096"/>
      <c r="S57" s="1096"/>
      <c r="T57" s="1096"/>
      <c r="U57" s="1096"/>
      <c r="V57" s="1096"/>
      <c r="W57" s="1096"/>
      <c r="X57" s="1096"/>
      <c r="Y57" s="1096"/>
      <c r="Z57" s="1096"/>
      <c r="AA57" s="1096"/>
      <c r="AB57" s="1096"/>
      <c r="AC57" s="1096"/>
      <c r="AD57" s="1096"/>
      <c r="AE57" s="1105"/>
      <c r="AF57" s="1106"/>
      <c r="AG57" s="1107"/>
      <c r="AH57" s="1107"/>
      <c r="AI57" s="1107"/>
      <c r="AJ57" s="1108"/>
      <c r="AK57" s="1095"/>
      <c r="AL57" s="1096"/>
      <c r="AM57" s="1096"/>
      <c r="AN57" s="1096"/>
      <c r="AO57" s="1096"/>
      <c r="AP57" s="1096"/>
      <c r="AQ57" s="1096"/>
      <c r="AR57" s="1096"/>
      <c r="AS57" s="1096"/>
      <c r="AT57" s="1096"/>
      <c r="AU57" s="1096"/>
      <c r="AV57" s="1096"/>
      <c r="AW57" s="1096"/>
      <c r="AX57" s="1096"/>
      <c r="AY57" s="1096"/>
      <c r="AZ57" s="1097"/>
      <c r="BA57" s="1097"/>
      <c r="BB57" s="1097"/>
      <c r="BC57" s="1097"/>
      <c r="BD57" s="1097"/>
      <c r="BE57" s="1037"/>
      <c r="BF57" s="1037"/>
      <c r="BG57" s="1037"/>
      <c r="BH57" s="1037"/>
      <c r="BI57" s="1038"/>
      <c r="BJ57" s="228"/>
      <c r="BK57" s="228"/>
      <c r="BL57" s="228"/>
      <c r="BM57" s="228"/>
      <c r="BN57" s="228"/>
      <c r="BO57" s="237"/>
      <c r="BP57" s="237"/>
      <c r="BQ57" s="234">
        <v>51</v>
      </c>
      <c r="BR57" s="235"/>
      <c r="BS57" s="1063"/>
      <c r="BT57" s="1064"/>
      <c r="BU57" s="1064"/>
      <c r="BV57" s="1064"/>
      <c r="BW57" s="1064"/>
      <c r="BX57" s="1064"/>
      <c r="BY57" s="1064"/>
      <c r="BZ57" s="1064"/>
      <c r="CA57" s="1064"/>
      <c r="CB57" s="1064"/>
      <c r="CC57" s="1064"/>
      <c r="CD57" s="1064"/>
      <c r="CE57" s="1064"/>
      <c r="CF57" s="1064"/>
      <c r="CG57" s="1085"/>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ht="26.25" customHeight="1" x14ac:dyDescent="0.15">
      <c r="A58" s="234">
        <v>31</v>
      </c>
      <c r="B58" s="1101"/>
      <c r="C58" s="1102"/>
      <c r="D58" s="1102"/>
      <c r="E58" s="1102"/>
      <c r="F58" s="1102"/>
      <c r="G58" s="1102"/>
      <c r="H58" s="1102"/>
      <c r="I58" s="1102"/>
      <c r="J58" s="1102"/>
      <c r="K58" s="1102"/>
      <c r="L58" s="1102"/>
      <c r="M58" s="1102"/>
      <c r="N58" s="1102"/>
      <c r="O58" s="1102"/>
      <c r="P58" s="1103"/>
      <c r="Q58" s="1104"/>
      <c r="R58" s="1096"/>
      <c r="S58" s="1096"/>
      <c r="T58" s="1096"/>
      <c r="U58" s="1096"/>
      <c r="V58" s="1096"/>
      <c r="W58" s="1096"/>
      <c r="X58" s="1096"/>
      <c r="Y58" s="1096"/>
      <c r="Z58" s="1096"/>
      <c r="AA58" s="1096"/>
      <c r="AB58" s="1096"/>
      <c r="AC58" s="1096"/>
      <c r="AD58" s="1096"/>
      <c r="AE58" s="1105"/>
      <c r="AF58" s="1106"/>
      <c r="AG58" s="1107"/>
      <c r="AH58" s="1107"/>
      <c r="AI58" s="1107"/>
      <c r="AJ58" s="1108"/>
      <c r="AK58" s="1095"/>
      <c r="AL58" s="1096"/>
      <c r="AM58" s="1096"/>
      <c r="AN58" s="1096"/>
      <c r="AO58" s="1096"/>
      <c r="AP58" s="1096"/>
      <c r="AQ58" s="1096"/>
      <c r="AR58" s="1096"/>
      <c r="AS58" s="1096"/>
      <c r="AT58" s="1096"/>
      <c r="AU58" s="1096"/>
      <c r="AV58" s="1096"/>
      <c r="AW58" s="1096"/>
      <c r="AX58" s="1096"/>
      <c r="AY58" s="1096"/>
      <c r="AZ58" s="1097"/>
      <c r="BA58" s="1097"/>
      <c r="BB58" s="1097"/>
      <c r="BC58" s="1097"/>
      <c r="BD58" s="1097"/>
      <c r="BE58" s="1037"/>
      <c r="BF58" s="1037"/>
      <c r="BG58" s="1037"/>
      <c r="BH58" s="1037"/>
      <c r="BI58" s="1038"/>
      <c r="BJ58" s="228"/>
      <c r="BK58" s="228"/>
      <c r="BL58" s="228"/>
      <c r="BM58" s="228"/>
      <c r="BN58" s="228"/>
      <c r="BO58" s="237"/>
      <c r="BP58" s="237"/>
      <c r="BQ58" s="234">
        <v>52</v>
      </c>
      <c r="BR58" s="235"/>
      <c r="BS58" s="1063"/>
      <c r="BT58" s="1064"/>
      <c r="BU58" s="1064"/>
      <c r="BV58" s="1064"/>
      <c r="BW58" s="1064"/>
      <c r="BX58" s="1064"/>
      <c r="BY58" s="1064"/>
      <c r="BZ58" s="1064"/>
      <c r="CA58" s="1064"/>
      <c r="CB58" s="1064"/>
      <c r="CC58" s="1064"/>
      <c r="CD58" s="1064"/>
      <c r="CE58" s="1064"/>
      <c r="CF58" s="1064"/>
      <c r="CG58" s="1085"/>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ht="26.25" customHeight="1" x14ac:dyDescent="0.15">
      <c r="A59" s="234">
        <v>32</v>
      </c>
      <c r="B59" s="1101"/>
      <c r="C59" s="1102"/>
      <c r="D59" s="1102"/>
      <c r="E59" s="1102"/>
      <c r="F59" s="1102"/>
      <c r="G59" s="1102"/>
      <c r="H59" s="1102"/>
      <c r="I59" s="1102"/>
      <c r="J59" s="1102"/>
      <c r="K59" s="1102"/>
      <c r="L59" s="1102"/>
      <c r="M59" s="1102"/>
      <c r="N59" s="1102"/>
      <c r="O59" s="1102"/>
      <c r="P59" s="1103"/>
      <c r="Q59" s="1104"/>
      <c r="R59" s="1096"/>
      <c r="S59" s="1096"/>
      <c r="T59" s="1096"/>
      <c r="U59" s="1096"/>
      <c r="V59" s="1096"/>
      <c r="W59" s="1096"/>
      <c r="X59" s="1096"/>
      <c r="Y59" s="1096"/>
      <c r="Z59" s="1096"/>
      <c r="AA59" s="1096"/>
      <c r="AB59" s="1096"/>
      <c r="AC59" s="1096"/>
      <c r="AD59" s="1096"/>
      <c r="AE59" s="1105"/>
      <c r="AF59" s="1106"/>
      <c r="AG59" s="1107"/>
      <c r="AH59" s="1107"/>
      <c r="AI59" s="1107"/>
      <c r="AJ59" s="1108"/>
      <c r="AK59" s="1095"/>
      <c r="AL59" s="1096"/>
      <c r="AM59" s="1096"/>
      <c r="AN59" s="1096"/>
      <c r="AO59" s="1096"/>
      <c r="AP59" s="1096"/>
      <c r="AQ59" s="1096"/>
      <c r="AR59" s="1096"/>
      <c r="AS59" s="1096"/>
      <c r="AT59" s="1096"/>
      <c r="AU59" s="1096"/>
      <c r="AV59" s="1096"/>
      <c r="AW59" s="1096"/>
      <c r="AX59" s="1096"/>
      <c r="AY59" s="1096"/>
      <c r="AZ59" s="1097"/>
      <c r="BA59" s="1097"/>
      <c r="BB59" s="1097"/>
      <c r="BC59" s="1097"/>
      <c r="BD59" s="1097"/>
      <c r="BE59" s="1037"/>
      <c r="BF59" s="1037"/>
      <c r="BG59" s="1037"/>
      <c r="BH59" s="1037"/>
      <c r="BI59" s="1038"/>
      <c r="BJ59" s="228"/>
      <c r="BK59" s="228"/>
      <c r="BL59" s="228"/>
      <c r="BM59" s="228"/>
      <c r="BN59" s="228"/>
      <c r="BO59" s="237"/>
      <c r="BP59" s="237"/>
      <c r="BQ59" s="234">
        <v>53</v>
      </c>
      <c r="BR59" s="235"/>
      <c r="BS59" s="1063"/>
      <c r="BT59" s="1064"/>
      <c r="BU59" s="1064"/>
      <c r="BV59" s="1064"/>
      <c r="BW59" s="1064"/>
      <c r="BX59" s="1064"/>
      <c r="BY59" s="1064"/>
      <c r="BZ59" s="1064"/>
      <c r="CA59" s="1064"/>
      <c r="CB59" s="1064"/>
      <c r="CC59" s="1064"/>
      <c r="CD59" s="1064"/>
      <c r="CE59" s="1064"/>
      <c r="CF59" s="1064"/>
      <c r="CG59" s="1085"/>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ht="26.25" customHeight="1" x14ac:dyDescent="0.15">
      <c r="A60" s="234">
        <v>33</v>
      </c>
      <c r="B60" s="1101"/>
      <c r="C60" s="1102"/>
      <c r="D60" s="1102"/>
      <c r="E60" s="1102"/>
      <c r="F60" s="1102"/>
      <c r="G60" s="1102"/>
      <c r="H60" s="1102"/>
      <c r="I60" s="1102"/>
      <c r="J60" s="1102"/>
      <c r="K60" s="1102"/>
      <c r="L60" s="1102"/>
      <c r="M60" s="1102"/>
      <c r="N60" s="1102"/>
      <c r="O60" s="1102"/>
      <c r="P60" s="1103"/>
      <c r="Q60" s="1104"/>
      <c r="R60" s="1096"/>
      <c r="S60" s="1096"/>
      <c r="T60" s="1096"/>
      <c r="U60" s="1096"/>
      <c r="V60" s="1096"/>
      <c r="W60" s="1096"/>
      <c r="X60" s="1096"/>
      <c r="Y60" s="1096"/>
      <c r="Z60" s="1096"/>
      <c r="AA60" s="1096"/>
      <c r="AB60" s="1096"/>
      <c r="AC60" s="1096"/>
      <c r="AD60" s="1096"/>
      <c r="AE60" s="1105"/>
      <c r="AF60" s="1106"/>
      <c r="AG60" s="1107"/>
      <c r="AH60" s="1107"/>
      <c r="AI60" s="1107"/>
      <c r="AJ60" s="1108"/>
      <c r="AK60" s="1095"/>
      <c r="AL60" s="1096"/>
      <c r="AM60" s="1096"/>
      <c r="AN60" s="1096"/>
      <c r="AO60" s="1096"/>
      <c r="AP60" s="1096"/>
      <c r="AQ60" s="1096"/>
      <c r="AR60" s="1096"/>
      <c r="AS60" s="1096"/>
      <c r="AT60" s="1096"/>
      <c r="AU60" s="1096"/>
      <c r="AV60" s="1096"/>
      <c r="AW60" s="1096"/>
      <c r="AX60" s="1096"/>
      <c r="AY60" s="1096"/>
      <c r="AZ60" s="1097"/>
      <c r="BA60" s="1097"/>
      <c r="BB60" s="1097"/>
      <c r="BC60" s="1097"/>
      <c r="BD60" s="1097"/>
      <c r="BE60" s="1037"/>
      <c r="BF60" s="1037"/>
      <c r="BG60" s="1037"/>
      <c r="BH60" s="1037"/>
      <c r="BI60" s="1038"/>
      <c r="BJ60" s="228"/>
      <c r="BK60" s="228"/>
      <c r="BL60" s="228"/>
      <c r="BM60" s="228"/>
      <c r="BN60" s="228"/>
      <c r="BO60" s="237"/>
      <c r="BP60" s="237"/>
      <c r="BQ60" s="234">
        <v>54</v>
      </c>
      <c r="BR60" s="235"/>
      <c r="BS60" s="1063"/>
      <c r="BT60" s="1064"/>
      <c r="BU60" s="1064"/>
      <c r="BV60" s="1064"/>
      <c r="BW60" s="1064"/>
      <c r="BX60" s="1064"/>
      <c r="BY60" s="1064"/>
      <c r="BZ60" s="1064"/>
      <c r="CA60" s="1064"/>
      <c r="CB60" s="1064"/>
      <c r="CC60" s="1064"/>
      <c r="CD60" s="1064"/>
      <c r="CE60" s="1064"/>
      <c r="CF60" s="1064"/>
      <c r="CG60" s="1085"/>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ht="26.25" customHeight="1" thickBot="1" x14ac:dyDescent="0.2">
      <c r="A61" s="234">
        <v>34</v>
      </c>
      <c r="B61" s="1101"/>
      <c r="C61" s="1102"/>
      <c r="D61" s="1102"/>
      <c r="E61" s="1102"/>
      <c r="F61" s="1102"/>
      <c r="G61" s="1102"/>
      <c r="H61" s="1102"/>
      <c r="I61" s="1102"/>
      <c r="J61" s="1102"/>
      <c r="K61" s="1102"/>
      <c r="L61" s="1102"/>
      <c r="M61" s="1102"/>
      <c r="N61" s="1102"/>
      <c r="O61" s="1102"/>
      <c r="P61" s="1103"/>
      <c r="Q61" s="1104"/>
      <c r="R61" s="1096"/>
      <c r="S61" s="1096"/>
      <c r="T61" s="1096"/>
      <c r="U61" s="1096"/>
      <c r="V61" s="1096"/>
      <c r="W61" s="1096"/>
      <c r="X61" s="1096"/>
      <c r="Y61" s="1096"/>
      <c r="Z61" s="1096"/>
      <c r="AA61" s="1096"/>
      <c r="AB61" s="1096"/>
      <c r="AC61" s="1096"/>
      <c r="AD61" s="1096"/>
      <c r="AE61" s="1105"/>
      <c r="AF61" s="1106"/>
      <c r="AG61" s="1107"/>
      <c r="AH61" s="1107"/>
      <c r="AI61" s="1107"/>
      <c r="AJ61" s="1108"/>
      <c r="AK61" s="1095"/>
      <c r="AL61" s="1096"/>
      <c r="AM61" s="1096"/>
      <c r="AN61" s="1096"/>
      <c r="AO61" s="1096"/>
      <c r="AP61" s="1096"/>
      <c r="AQ61" s="1096"/>
      <c r="AR61" s="1096"/>
      <c r="AS61" s="1096"/>
      <c r="AT61" s="1096"/>
      <c r="AU61" s="1096"/>
      <c r="AV61" s="1096"/>
      <c r="AW61" s="1096"/>
      <c r="AX61" s="1096"/>
      <c r="AY61" s="1096"/>
      <c r="AZ61" s="1097"/>
      <c r="BA61" s="1097"/>
      <c r="BB61" s="1097"/>
      <c r="BC61" s="1097"/>
      <c r="BD61" s="1097"/>
      <c r="BE61" s="1037"/>
      <c r="BF61" s="1037"/>
      <c r="BG61" s="1037"/>
      <c r="BH61" s="1037"/>
      <c r="BI61" s="1038"/>
      <c r="BJ61" s="228"/>
      <c r="BK61" s="228"/>
      <c r="BL61" s="228"/>
      <c r="BM61" s="228"/>
      <c r="BN61" s="228"/>
      <c r="BO61" s="237"/>
      <c r="BP61" s="237"/>
      <c r="BQ61" s="234">
        <v>55</v>
      </c>
      <c r="BR61" s="235"/>
      <c r="BS61" s="1063"/>
      <c r="BT61" s="1064"/>
      <c r="BU61" s="1064"/>
      <c r="BV61" s="1064"/>
      <c r="BW61" s="1064"/>
      <c r="BX61" s="1064"/>
      <c r="BY61" s="1064"/>
      <c r="BZ61" s="1064"/>
      <c r="CA61" s="1064"/>
      <c r="CB61" s="1064"/>
      <c r="CC61" s="1064"/>
      <c r="CD61" s="1064"/>
      <c r="CE61" s="1064"/>
      <c r="CF61" s="1064"/>
      <c r="CG61" s="1085"/>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ht="26.25" customHeight="1" x14ac:dyDescent="0.15">
      <c r="A62" s="234">
        <v>35</v>
      </c>
      <c r="B62" s="1101"/>
      <c r="C62" s="1102"/>
      <c r="D62" s="1102"/>
      <c r="E62" s="1102"/>
      <c r="F62" s="1102"/>
      <c r="G62" s="1102"/>
      <c r="H62" s="1102"/>
      <c r="I62" s="1102"/>
      <c r="J62" s="1102"/>
      <c r="K62" s="1102"/>
      <c r="L62" s="1102"/>
      <c r="M62" s="1102"/>
      <c r="N62" s="1102"/>
      <c r="O62" s="1102"/>
      <c r="P62" s="1103"/>
      <c r="Q62" s="1104"/>
      <c r="R62" s="1096"/>
      <c r="S62" s="1096"/>
      <c r="T62" s="1096"/>
      <c r="U62" s="1096"/>
      <c r="V62" s="1096"/>
      <c r="W62" s="1096"/>
      <c r="X62" s="1096"/>
      <c r="Y62" s="1096"/>
      <c r="Z62" s="1096"/>
      <c r="AA62" s="1096"/>
      <c r="AB62" s="1096"/>
      <c r="AC62" s="1096"/>
      <c r="AD62" s="1096"/>
      <c r="AE62" s="1105"/>
      <c r="AF62" s="1106"/>
      <c r="AG62" s="1107"/>
      <c r="AH62" s="1107"/>
      <c r="AI62" s="1107"/>
      <c r="AJ62" s="1108"/>
      <c r="AK62" s="1095"/>
      <c r="AL62" s="1096"/>
      <c r="AM62" s="1096"/>
      <c r="AN62" s="1096"/>
      <c r="AO62" s="1096"/>
      <c r="AP62" s="1096"/>
      <c r="AQ62" s="1096"/>
      <c r="AR62" s="1096"/>
      <c r="AS62" s="1096"/>
      <c r="AT62" s="1096"/>
      <c r="AU62" s="1096"/>
      <c r="AV62" s="1096"/>
      <c r="AW62" s="1096"/>
      <c r="AX62" s="1096"/>
      <c r="AY62" s="1096"/>
      <c r="AZ62" s="1097"/>
      <c r="BA62" s="1097"/>
      <c r="BB62" s="1097"/>
      <c r="BC62" s="1097"/>
      <c r="BD62" s="1097"/>
      <c r="BE62" s="1037"/>
      <c r="BF62" s="1037"/>
      <c r="BG62" s="1037"/>
      <c r="BH62" s="1037"/>
      <c r="BI62" s="1038"/>
      <c r="BJ62" s="1098" t="s">
        <v>408</v>
      </c>
      <c r="BK62" s="1099"/>
      <c r="BL62" s="1099"/>
      <c r="BM62" s="1099"/>
      <c r="BN62" s="1100"/>
      <c r="BO62" s="237"/>
      <c r="BP62" s="237"/>
      <c r="BQ62" s="234">
        <v>56</v>
      </c>
      <c r="BR62" s="235"/>
      <c r="BS62" s="1063"/>
      <c r="BT62" s="1064"/>
      <c r="BU62" s="1064"/>
      <c r="BV62" s="1064"/>
      <c r="BW62" s="1064"/>
      <c r="BX62" s="1064"/>
      <c r="BY62" s="1064"/>
      <c r="BZ62" s="1064"/>
      <c r="CA62" s="1064"/>
      <c r="CB62" s="1064"/>
      <c r="CC62" s="1064"/>
      <c r="CD62" s="1064"/>
      <c r="CE62" s="1064"/>
      <c r="CF62" s="1064"/>
      <c r="CG62" s="1085"/>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ht="26.25" customHeight="1" thickBot="1" x14ac:dyDescent="0.2">
      <c r="A63" s="236" t="s">
        <v>389</v>
      </c>
      <c r="B63" s="1002" t="s">
        <v>409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91"/>
      <c r="AF63" s="1092">
        <v>30</v>
      </c>
      <c r="AG63" s="1024"/>
      <c r="AH63" s="1024"/>
      <c r="AI63" s="1024"/>
      <c r="AJ63" s="1093"/>
      <c r="AK63" s="1094"/>
      <c r="AL63" s="1028"/>
      <c r="AM63" s="1028"/>
      <c r="AN63" s="1028"/>
      <c r="AO63" s="1028"/>
      <c r="AP63" s="1024">
        <v>993</v>
      </c>
      <c r="AQ63" s="1024"/>
      <c r="AR63" s="1024"/>
      <c r="AS63" s="1024"/>
      <c r="AT63" s="1024"/>
      <c r="AU63" s="1024">
        <v>806</v>
      </c>
      <c r="AV63" s="1024"/>
      <c r="AW63" s="1024"/>
      <c r="AX63" s="1024"/>
      <c r="AY63" s="1024"/>
      <c r="AZ63" s="1088"/>
      <c r="BA63" s="1088"/>
      <c r="BB63" s="1088"/>
      <c r="BC63" s="1088"/>
      <c r="BD63" s="1088"/>
      <c r="BE63" s="1025"/>
      <c r="BF63" s="1025"/>
      <c r="BG63" s="1025"/>
      <c r="BH63" s="1025"/>
      <c r="BI63" s="1026"/>
      <c r="BJ63" s="1089" t="s">
        <v>410</v>
      </c>
      <c r="BK63" s="1018"/>
      <c r="BL63" s="1018"/>
      <c r="BM63" s="1018"/>
      <c r="BN63" s="1090"/>
      <c r="BO63" s="237"/>
      <c r="BP63" s="237"/>
      <c r="BQ63" s="234">
        <v>57</v>
      </c>
      <c r="BR63" s="235"/>
      <c r="BS63" s="1063"/>
      <c r="BT63" s="1064"/>
      <c r="BU63" s="1064"/>
      <c r="BV63" s="1064"/>
      <c r="BW63" s="1064"/>
      <c r="BX63" s="1064"/>
      <c r="BY63" s="1064"/>
      <c r="BZ63" s="1064"/>
      <c r="CA63" s="1064"/>
      <c r="CB63" s="1064"/>
      <c r="CC63" s="1064"/>
      <c r="CD63" s="1064"/>
      <c r="CE63" s="1064"/>
      <c r="CF63" s="1064"/>
      <c r="CG63" s="1085"/>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3"/>
      <c r="BT64" s="1064"/>
      <c r="BU64" s="1064"/>
      <c r="BV64" s="1064"/>
      <c r="BW64" s="1064"/>
      <c r="BX64" s="1064"/>
      <c r="BY64" s="1064"/>
      <c r="BZ64" s="1064"/>
      <c r="CA64" s="1064"/>
      <c r="CB64" s="1064"/>
      <c r="CC64" s="1064"/>
      <c r="CD64" s="1064"/>
      <c r="CE64" s="1064"/>
      <c r="CF64" s="1064"/>
      <c r="CG64" s="1085"/>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3"/>
      <c r="BT65" s="1064"/>
      <c r="BU65" s="1064"/>
      <c r="BV65" s="1064"/>
      <c r="BW65" s="1064"/>
      <c r="BX65" s="1064"/>
      <c r="BY65" s="1064"/>
      <c r="BZ65" s="1064"/>
      <c r="CA65" s="1064"/>
      <c r="CB65" s="1064"/>
      <c r="CC65" s="1064"/>
      <c r="CD65" s="1064"/>
      <c r="CE65" s="1064"/>
      <c r="CF65" s="1064"/>
      <c r="CG65" s="1085"/>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ht="26.25" customHeight="1" x14ac:dyDescent="0.15">
      <c r="A66" s="1066" t="s">
        <v>412</v>
      </c>
      <c r="B66" s="1067"/>
      <c r="C66" s="1067"/>
      <c r="D66" s="1067"/>
      <c r="E66" s="1067"/>
      <c r="F66" s="1067"/>
      <c r="G66" s="1067"/>
      <c r="H66" s="1067"/>
      <c r="I66" s="1067"/>
      <c r="J66" s="1067"/>
      <c r="K66" s="1067"/>
      <c r="L66" s="1067"/>
      <c r="M66" s="1067"/>
      <c r="N66" s="1067"/>
      <c r="O66" s="1067"/>
      <c r="P66" s="1068"/>
      <c r="Q66" s="1072" t="s">
        <v>413</v>
      </c>
      <c r="R66" s="1073"/>
      <c r="S66" s="1073"/>
      <c r="T66" s="1073"/>
      <c r="U66" s="1074"/>
      <c r="V66" s="1072" t="s">
        <v>414</v>
      </c>
      <c r="W66" s="1073"/>
      <c r="X66" s="1073"/>
      <c r="Y66" s="1073"/>
      <c r="Z66" s="1074"/>
      <c r="AA66" s="1072" t="s">
        <v>415</v>
      </c>
      <c r="AB66" s="1073"/>
      <c r="AC66" s="1073"/>
      <c r="AD66" s="1073"/>
      <c r="AE66" s="1074"/>
      <c r="AF66" s="1078" t="s">
        <v>396</v>
      </c>
      <c r="AG66" s="1079"/>
      <c r="AH66" s="1079"/>
      <c r="AI66" s="1079"/>
      <c r="AJ66" s="1080"/>
      <c r="AK66" s="1072" t="s">
        <v>416</v>
      </c>
      <c r="AL66" s="1067"/>
      <c r="AM66" s="1067"/>
      <c r="AN66" s="1067"/>
      <c r="AO66" s="1068"/>
      <c r="AP66" s="1072" t="s">
        <v>398</v>
      </c>
      <c r="AQ66" s="1073"/>
      <c r="AR66" s="1073"/>
      <c r="AS66" s="1073"/>
      <c r="AT66" s="1074"/>
      <c r="AU66" s="1072" t="s">
        <v>417</v>
      </c>
      <c r="AV66" s="1073"/>
      <c r="AW66" s="1073"/>
      <c r="AX66" s="1073"/>
      <c r="AY66" s="1074"/>
      <c r="AZ66" s="1072" t="s">
        <v>377</v>
      </c>
      <c r="BA66" s="1073"/>
      <c r="BB66" s="1073"/>
      <c r="BC66" s="1073"/>
      <c r="BD66" s="1086"/>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7"/>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6" t="s">
        <v>587</v>
      </c>
      <c r="C68" s="1057"/>
      <c r="D68" s="1057"/>
      <c r="E68" s="1057"/>
      <c r="F68" s="1057"/>
      <c r="G68" s="1057"/>
      <c r="H68" s="1057"/>
      <c r="I68" s="1057"/>
      <c r="J68" s="1057"/>
      <c r="K68" s="1057"/>
      <c r="L68" s="1057"/>
      <c r="M68" s="1057"/>
      <c r="N68" s="1057"/>
      <c r="O68" s="1057"/>
      <c r="P68" s="1058"/>
      <c r="Q68" s="1059">
        <v>219</v>
      </c>
      <c r="R68" s="1051"/>
      <c r="S68" s="1051"/>
      <c r="T68" s="1051"/>
      <c r="U68" s="1052"/>
      <c r="V68" s="1050">
        <v>195</v>
      </c>
      <c r="W68" s="1051"/>
      <c r="X68" s="1051"/>
      <c r="Y68" s="1051"/>
      <c r="Z68" s="1052"/>
      <c r="AA68" s="1050">
        <v>24</v>
      </c>
      <c r="AB68" s="1051"/>
      <c r="AC68" s="1051"/>
      <c r="AD68" s="1051"/>
      <c r="AE68" s="1052"/>
      <c r="AF68" s="1050">
        <v>24</v>
      </c>
      <c r="AG68" s="1051"/>
      <c r="AH68" s="1051"/>
      <c r="AI68" s="1051"/>
      <c r="AJ68" s="1052"/>
      <c r="AK68" s="1050" t="s">
        <v>588</v>
      </c>
      <c r="AL68" s="1051"/>
      <c r="AM68" s="1051"/>
      <c r="AN68" s="1051"/>
      <c r="AO68" s="1052"/>
      <c r="AP68" s="1050" t="s">
        <v>588</v>
      </c>
      <c r="AQ68" s="1051"/>
      <c r="AR68" s="1051"/>
      <c r="AS68" s="1051"/>
      <c r="AT68" s="1052"/>
      <c r="AU68" s="1050" t="s">
        <v>588</v>
      </c>
      <c r="AV68" s="1051"/>
      <c r="AW68" s="1051"/>
      <c r="AX68" s="1051"/>
      <c r="AY68" s="1052"/>
      <c r="AZ68" s="1053"/>
      <c r="BA68" s="1054"/>
      <c r="BB68" s="1054"/>
      <c r="BC68" s="1054"/>
      <c r="BD68" s="1055"/>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589</v>
      </c>
      <c r="C69" s="1040"/>
      <c r="D69" s="1040"/>
      <c r="E69" s="1040"/>
      <c r="F69" s="1040"/>
      <c r="G69" s="1040"/>
      <c r="H69" s="1040"/>
      <c r="I69" s="1040"/>
      <c r="J69" s="1040"/>
      <c r="K69" s="1040"/>
      <c r="L69" s="1040"/>
      <c r="M69" s="1040"/>
      <c r="N69" s="1040"/>
      <c r="O69" s="1040"/>
      <c r="P69" s="1041"/>
      <c r="Q69" s="1043">
        <v>1282575</v>
      </c>
      <c r="R69" s="1044"/>
      <c r="S69" s="1044"/>
      <c r="T69" s="1044"/>
      <c r="U69" s="1045"/>
      <c r="V69" s="1046">
        <v>1237829</v>
      </c>
      <c r="W69" s="1044"/>
      <c r="X69" s="1044"/>
      <c r="Y69" s="1044"/>
      <c r="Z69" s="1045"/>
      <c r="AA69" s="1046">
        <v>44746</v>
      </c>
      <c r="AB69" s="1044"/>
      <c r="AC69" s="1044"/>
      <c r="AD69" s="1044"/>
      <c r="AE69" s="1045"/>
      <c r="AF69" s="1046">
        <v>44746</v>
      </c>
      <c r="AG69" s="1044"/>
      <c r="AH69" s="1044"/>
      <c r="AI69" s="1044"/>
      <c r="AJ69" s="1045"/>
      <c r="AK69" s="1046">
        <v>8500</v>
      </c>
      <c r="AL69" s="1044"/>
      <c r="AM69" s="1044"/>
      <c r="AN69" s="1044"/>
      <c r="AO69" s="1045"/>
      <c r="AP69" s="1046" t="s">
        <v>588</v>
      </c>
      <c r="AQ69" s="1044"/>
      <c r="AR69" s="1044"/>
      <c r="AS69" s="1044"/>
      <c r="AT69" s="1045"/>
      <c r="AU69" s="1046" t="s">
        <v>588</v>
      </c>
      <c r="AV69" s="1044"/>
      <c r="AW69" s="1044"/>
      <c r="AX69" s="1044"/>
      <c r="AY69" s="1045"/>
      <c r="AZ69" s="1047"/>
      <c r="BA69" s="1048"/>
      <c r="BB69" s="1048"/>
      <c r="BC69" s="1048"/>
      <c r="BD69" s="1049"/>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590</v>
      </c>
      <c r="C70" s="1040"/>
      <c r="D70" s="1040"/>
      <c r="E70" s="1040"/>
      <c r="F70" s="1040"/>
      <c r="G70" s="1040"/>
      <c r="H70" s="1040"/>
      <c r="I70" s="1040"/>
      <c r="J70" s="1040"/>
      <c r="K70" s="1040"/>
      <c r="L70" s="1040"/>
      <c r="M70" s="1040"/>
      <c r="N70" s="1040"/>
      <c r="O70" s="1040"/>
      <c r="P70" s="1041"/>
      <c r="Q70" s="1043">
        <v>39340</v>
      </c>
      <c r="R70" s="1044"/>
      <c r="S70" s="1044"/>
      <c r="T70" s="1044"/>
      <c r="U70" s="1045"/>
      <c r="V70" s="1046">
        <v>34648</v>
      </c>
      <c r="W70" s="1044"/>
      <c r="X70" s="1044"/>
      <c r="Y70" s="1044"/>
      <c r="Z70" s="1045"/>
      <c r="AA70" s="1046">
        <v>4692</v>
      </c>
      <c r="AB70" s="1044"/>
      <c r="AC70" s="1044"/>
      <c r="AD70" s="1044"/>
      <c r="AE70" s="1045"/>
      <c r="AF70" s="1046">
        <v>22986</v>
      </c>
      <c r="AG70" s="1044"/>
      <c r="AH70" s="1044"/>
      <c r="AI70" s="1044"/>
      <c r="AJ70" s="1045"/>
      <c r="AK70" s="1046" t="s">
        <v>588</v>
      </c>
      <c r="AL70" s="1044"/>
      <c r="AM70" s="1044"/>
      <c r="AN70" s="1044"/>
      <c r="AO70" s="1045"/>
      <c r="AP70" s="1046">
        <v>103547</v>
      </c>
      <c r="AQ70" s="1044"/>
      <c r="AR70" s="1044"/>
      <c r="AS70" s="1044"/>
      <c r="AT70" s="1045"/>
      <c r="AU70" s="1046" t="s">
        <v>588</v>
      </c>
      <c r="AV70" s="1044"/>
      <c r="AW70" s="1044"/>
      <c r="AX70" s="1044"/>
      <c r="AY70" s="1045"/>
      <c r="AZ70" s="1047"/>
      <c r="BA70" s="1048"/>
      <c r="BB70" s="1048"/>
      <c r="BC70" s="1048"/>
      <c r="BD70" s="1049"/>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591</v>
      </c>
      <c r="C71" s="1040"/>
      <c r="D71" s="1040"/>
      <c r="E71" s="1040"/>
      <c r="F71" s="1040"/>
      <c r="G71" s="1040"/>
      <c r="H71" s="1040"/>
      <c r="I71" s="1040"/>
      <c r="J71" s="1040"/>
      <c r="K71" s="1040"/>
      <c r="L71" s="1040"/>
      <c r="M71" s="1040"/>
      <c r="N71" s="1040"/>
      <c r="O71" s="1040"/>
      <c r="P71" s="1041"/>
      <c r="Q71" s="1043">
        <v>216</v>
      </c>
      <c r="R71" s="1044"/>
      <c r="S71" s="1044"/>
      <c r="T71" s="1044"/>
      <c r="U71" s="1045"/>
      <c r="V71" s="1046">
        <v>178</v>
      </c>
      <c r="W71" s="1044"/>
      <c r="X71" s="1044"/>
      <c r="Y71" s="1044"/>
      <c r="Z71" s="1045"/>
      <c r="AA71" s="1046">
        <v>38</v>
      </c>
      <c r="AB71" s="1044"/>
      <c r="AC71" s="1044"/>
      <c r="AD71" s="1044"/>
      <c r="AE71" s="1045"/>
      <c r="AF71" s="1046">
        <v>140</v>
      </c>
      <c r="AG71" s="1044"/>
      <c r="AH71" s="1044"/>
      <c r="AI71" s="1044"/>
      <c r="AJ71" s="1045"/>
      <c r="AK71" s="1046">
        <v>93</v>
      </c>
      <c r="AL71" s="1044"/>
      <c r="AM71" s="1044"/>
      <c r="AN71" s="1044"/>
      <c r="AO71" s="1045"/>
      <c r="AP71" s="1046">
        <v>567</v>
      </c>
      <c r="AQ71" s="1044"/>
      <c r="AR71" s="1044"/>
      <c r="AS71" s="1044"/>
      <c r="AT71" s="1045"/>
      <c r="AU71" s="1046" t="s">
        <v>599</v>
      </c>
      <c r="AV71" s="1044"/>
      <c r="AW71" s="1044"/>
      <c r="AX71" s="1044"/>
      <c r="AY71" s="1045"/>
      <c r="AZ71" s="1047"/>
      <c r="BA71" s="1048"/>
      <c r="BB71" s="1048"/>
      <c r="BC71" s="1048"/>
      <c r="BD71" s="1049"/>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592</v>
      </c>
      <c r="C72" s="1040"/>
      <c r="D72" s="1040"/>
      <c r="E72" s="1040"/>
      <c r="F72" s="1040"/>
      <c r="G72" s="1040"/>
      <c r="H72" s="1040"/>
      <c r="I72" s="1040"/>
      <c r="J72" s="1040"/>
      <c r="K72" s="1040"/>
      <c r="L72" s="1040"/>
      <c r="M72" s="1040"/>
      <c r="N72" s="1040"/>
      <c r="O72" s="1040"/>
      <c r="P72" s="1041"/>
      <c r="Q72" s="1043">
        <v>8419</v>
      </c>
      <c r="R72" s="1044"/>
      <c r="S72" s="1044"/>
      <c r="T72" s="1044"/>
      <c r="U72" s="1045"/>
      <c r="V72" s="1046">
        <v>5771</v>
      </c>
      <c r="W72" s="1044"/>
      <c r="X72" s="1044"/>
      <c r="Y72" s="1044"/>
      <c r="Z72" s="1045"/>
      <c r="AA72" s="1046">
        <v>2648</v>
      </c>
      <c r="AB72" s="1044"/>
      <c r="AC72" s="1044"/>
      <c r="AD72" s="1044"/>
      <c r="AE72" s="1045"/>
      <c r="AF72" s="1046">
        <v>21829</v>
      </c>
      <c r="AG72" s="1044"/>
      <c r="AH72" s="1044"/>
      <c r="AI72" s="1044"/>
      <c r="AJ72" s="1045"/>
      <c r="AK72" s="1046" t="s">
        <v>588</v>
      </c>
      <c r="AL72" s="1044"/>
      <c r="AM72" s="1044"/>
      <c r="AN72" s="1044"/>
      <c r="AO72" s="1045"/>
      <c r="AP72" s="1046">
        <v>18228</v>
      </c>
      <c r="AQ72" s="1044"/>
      <c r="AR72" s="1044"/>
      <c r="AS72" s="1044"/>
      <c r="AT72" s="1045"/>
      <c r="AU72" s="1046" t="s">
        <v>588</v>
      </c>
      <c r="AV72" s="1044"/>
      <c r="AW72" s="1044"/>
      <c r="AX72" s="1044"/>
      <c r="AY72" s="1045"/>
      <c r="AZ72" s="1047"/>
      <c r="BA72" s="1048"/>
      <c r="BB72" s="1048"/>
      <c r="BC72" s="1048"/>
      <c r="BD72" s="1049"/>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593</v>
      </c>
      <c r="C73" s="1040"/>
      <c r="D73" s="1040"/>
      <c r="E73" s="1040"/>
      <c r="F73" s="1040"/>
      <c r="G73" s="1040"/>
      <c r="H73" s="1040"/>
      <c r="I73" s="1040"/>
      <c r="J73" s="1040"/>
      <c r="K73" s="1040"/>
      <c r="L73" s="1040"/>
      <c r="M73" s="1040"/>
      <c r="N73" s="1040"/>
      <c r="O73" s="1040"/>
      <c r="P73" s="1041"/>
      <c r="Q73" s="1043">
        <v>4073</v>
      </c>
      <c r="R73" s="1044"/>
      <c r="S73" s="1044"/>
      <c r="T73" s="1044"/>
      <c r="U73" s="1045"/>
      <c r="V73" s="1046">
        <v>3932</v>
      </c>
      <c r="W73" s="1044"/>
      <c r="X73" s="1044"/>
      <c r="Y73" s="1044"/>
      <c r="Z73" s="1045"/>
      <c r="AA73" s="1046">
        <v>142</v>
      </c>
      <c r="AB73" s="1044"/>
      <c r="AC73" s="1044"/>
      <c r="AD73" s="1044"/>
      <c r="AE73" s="1045"/>
      <c r="AF73" s="1046">
        <v>142</v>
      </c>
      <c r="AG73" s="1044"/>
      <c r="AH73" s="1044"/>
      <c r="AI73" s="1044"/>
      <c r="AJ73" s="1045"/>
      <c r="AK73" s="1046" t="s">
        <v>522</v>
      </c>
      <c r="AL73" s="1044"/>
      <c r="AM73" s="1044"/>
      <c r="AN73" s="1044"/>
      <c r="AO73" s="1045"/>
      <c r="AP73" s="1046">
        <v>2130</v>
      </c>
      <c r="AQ73" s="1044"/>
      <c r="AR73" s="1044"/>
      <c r="AS73" s="1044"/>
      <c r="AT73" s="1045"/>
      <c r="AU73" s="1046">
        <v>2130</v>
      </c>
      <c r="AV73" s="1044"/>
      <c r="AW73" s="1044"/>
      <c r="AX73" s="1044"/>
      <c r="AY73" s="1045"/>
      <c r="AZ73" s="1047"/>
      <c r="BA73" s="1048"/>
      <c r="BB73" s="1048"/>
      <c r="BC73" s="1048"/>
      <c r="BD73" s="1049"/>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389</v>
      </c>
      <c r="B88" s="1002" t="s">
        <v>418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89867</v>
      </c>
      <c r="AG88" s="1024"/>
      <c r="AH88" s="1024"/>
      <c r="AI88" s="1024"/>
      <c r="AJ88" s="1024"/>
      <c r="AK88" s="1028"/>
      <c r="AL88" s="1028"/>
      <c r="AM88" s="1028"/>
      <c r="AN88" s="1028"/>
      <c r="AO88" s="1028"/>
      <c r="AP88" s="1024">
        <v>124472</v>
      </c>
      <c r="AQ88" s="1024"/>
      <c r="AR88" s="1024"/>
      <c r="AS88" s="1024"/>
      <c r="AT88" s="1024"/>
      <c r="AU88" s="1024">
        <v>2130</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419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16</v>
      </c>
      <c r="CS102" s="1018"/>
      <c r="CT102" s="1018"/>
      <c r="CU102" s="1018"/>
      <c r="CV102" s="1019"/>
      <c r="CW102" s="1017" t="s">
        <v>600</v>
      </c>
      <c r="CX102" s="1018"/>
      <c r="CY102" s="1018"/>
      <c r="CZ102" s="1018"/>
      <c r="DA102" s="1019"/>
      <c r="DB102" s="1017" t="s">
        <v>600</v>
      </c>
      <c r="DC102" s="1018"/>
      <c r="DD102" s="1018"/>
      <c r="DE102" s="1018"/>
      <c r="DF102" s="1019"/>
      <c r="DG102" s="1017" t="s">
        <v>600</v>
      </c>
      <c r="DH102" s="1018"/>
      <c r="DI102" s="1018"/>
      <c r="DJ102" s="1018"/>
      <c r="DK102" s="1019"/>
      <c r="DL102" s="1017" t="s">
        <v>600</v>
      </c>
      <c r="DM102" s="1018"/>
      <c r="DN102" s="1018"/>
      <c r="DO102" s="1018"/>
      <c r="DP102" s="1019"/>
      <c r="DQ102" s="1017" t="s">
        <v>600</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427</v>
      </c>
      <c r="AB109" s="961"/>
      <c r="AC109" s="961"/>
      <c r="AD109" s="961"/>
      <c r="AE109" s="962"/>
      <c r="AF109" s="963" t="s">
        <v>428</v>
      </c>
      <c r="AG109" s="961"/>
      <c r="AH109" s="961"/>
      <c r="AI109" s="961"/>
      <c r="AJ109" s="962"/>
      <c r="AK109" s="963" t="s">
        <v>304</v>
      </c>
      <c r="AL109" s="961"/>
      <c r="AM109" s="961"/>
      <c r="AN109" s="961"/>
      <c r="AO109" s="962"/>
      <c r="AP109" s="963" t="s">
        <v>429</v>
      </c>
      <c r="AQ109" s="961"/>
      <c r="AR109" s="961"/>
      <c r="AS109" s="961"/>
      <c r="AT109" s="994"/>
      <c r="AU109" s="960" t="s">
        <v>426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427</v>
      </c>
      <c r="BR109" s="961"/>
      <c r="BS109" s="961"/>
      <c r="BT109" s="961"/>
      <c r="BU109" s="962"/>
      <c r="BV109" s="963" t="s">
        <v>428</v>
      </c>
      <c r="BW109" s="961"/>
      <c r="BX109" s="961"/>
      <c r="BY109" s="961"/>
      <c r="BZ109" s="962"/>
      <c r="CA109" s="963" t="s">
        <v>304</v>
      </c>
      <c r="CB109" s="961"/>
      <c r="CC109" s="961"/>
      <c r="CD109" s="961"/>
      <c r="CE109" s="962"/>
      <c r="CF109" s="1001" t="s">
        <v>429</v>
      </c>
      <c r="CG109" s="1001"/>
      <c r="CH109" s="1001"/>
      <c r="CI109" s="1001"/>
      <c r="CJ109" s="1001"/>
      <c r="CK109" s="963" t="s">
        <v>430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427</v>
      </c>
      <c r="DH109" s="961"/>
      <c r="DI109" s="961"/>
      <c r="DJ109" s="961"/>
      <c r="DK109" s="962"/>
      <c r="DL109" s="963" t="s">
        <v>428</v>
      </c>
      <c r="DM109" s="961"/>
      <c r="DN109" s="961"/>
      <c r="DO109" s="961"/>
      <c r="DP109" s="962"/>
      <c r="DQ109" s="963" t="s">
        <v>304</v>
      </c>
      <c r="DR109" s="961"/>
      <c r="DS109" s="961"/>
      <c r="DT109" s="961"/>
      <c r="DU109" s="962"/>
      <c r="DV109" s="963" t="s">
        <v>429</v>
      </c>
      <c r="DW109" s="961"/>
      <c r="DX109" s="961"/>
      <c r="DY109" s="961"/>
      <c r="DZ109" s="994"/>
    </row>
    <row r="110" spans="1:131" s="226" customFormat="1" ht="26.25" customHeight="1" x14ac:dyDescent="0.15">
      <c r="A110" s="872" t="s">
        <v>431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324591</v>
      </c>
      <c r="AB110" s="954"/>
      <c r="AC110" s="954"/>
      <c r="AD110" s="954"/>
      <c r="AE110" s="955"/>
      <c r="AF110" s="956">
        <v>334179</v>
      </c>
      <c r="AG110" s="954"/>
      <c r="AH110" s="954"/>
      <c r="AI110" s="954"/>
      <c r="AJ110" s="955"/>
      <c r="AK110" s="956">
        <v>345839</v>
      </c>
      <c r="AL110" s="954"/>
      <c r="AM110" s="954"/>
      <c r="AN110" s="954"/>
      <c r="AO110" s="955"/>
      <c r="AP110" s="957">
        <v>17.100000000000001</v>
      </c>
      <c r="AQ110" s="958"/>
      <c r="AR110" s="958"/>
      <c r="AS110" s="958"/>
      <c r="AT110" s="959"/>
      <c r="AU110" s="995" t="s">
        <v>74</v>
      </c>
      <c r="AV110" s="996"/>
      <c r="AW110" s="996"/>
      <c r="AX110" s="996"/>
      <c r="AY110" s="996"/>
      <c r="AZ110" s="925" t="s">
        <v>432</v>
      </c>
      <c r="BA110" s="873"/>
      <c r="BB110" s="873"/>
      <c r="BC110" s="873"/>
      <c r="BD110" s="873"/>
      <c r="BE110" s="873"/>
      <c r="BF110" s="873"/>
      <c r="BG110" s="873"/>
      <c r="BH110" s="873"/>
      <c r="BI110" s="873"/>
      <c r="BJ110" s="873"/>
      <c r="BK110" s="873"/>
      <c r="BL110" s="873"/>
      <c r="BM110" s="873"/>
      <c r="BN110" s="873"/>
      <c r="BO110" s="873"/>
      <c r="BP110" s="874"/>
      <c r="BQ110" s="926">
        <v>3597823</v>
      </c>
      <c r="BR110" s="907"/>
      <c r="BS110" s="907"/>
      <c r="BT110" s="907"/>
      <c r="BU110" s="907"/>
      <c r="BV110" s="907">
        <v>3517898</v>
      </c>
      <c r="BW110" s="907"/>
      <c r="BX110" s="907"/>
      <c r="BY110" s="907"/>
      <c r="BZ110" s="907"/>
      <c r="CA110" s="907">
        <v>3341744</v>
      </c>
      <c r="CB110" s="907"/>
      <c r="CC110" s="907"/>
      <c r="CD110" s="907"/>
      <c r="CE110" s="907"/>
      <c r="CF110" s="931">
        <v>165.6</v>
      </c>
      <c r="CG110" s="932"/>
      <c r="CH110" s="932"/>
      <c r="CI110" s="932"/>
      <c r="CJ110" s="932"/>
      <c r="CK110" s="991" t="s">
        <v>433</v>
      </c>
      <c r="CL110" s="884"/>
      <c r="CM110" s="925" t="s">
        <v>434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435</v>
      </c>
      <c r="DH110" s="907"/>
      <c r="DI110" s="907"/>
      <c r="DJ110" s="907"/>
      <c r="DK110" s="907"/>
      <c r="DL110" s="907" t="s">
        <v>435</v>
      </c>
      <c r="DM110" s="907"/>
      <c r="DN110" s="907"/>
      <c r="DO110" s="907"/>
      <c r="DP110" s="907"/>
      <c r="DQ110" s="907" t="s">
        <v>435</v>
      </c>
      <c r="DR110" s="907"/>
      <c r="DS110" s="907"/>
      <c r="DT110" s="907"/>
      <c r="DU110" s="907"/>
      <c r="DV110" s="908" t="s">
        <v>435</v>
      </c>
      <c r="DW110" s="908"/>
      <c r="DX110" s="908"/>
      <c r="DY110" s="908"/>
      <c r="DZ110" s="909"/>
    </row>
    <row r="111" spans="1:131" s="226" customFormat="1" ht="26.25" customHeight="1" x14ac:dyDescent="0.15">
      <c r="A111" s="839" t="s">
        <v>436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435</v>
      </c>
      <c r="AB111" s="984"/>
      <c r="AC111" s="984"/>
      <c r="AD111" s="984"/>
      <c r="AE111" s="985"/>
      <c r="AF111" s="986" t="s">
        <v>435</v>
      </c>
      <c r="AG111" s="984"/>
      <c r="AH111" s="984"/>
      <c r="AI111" s="984"/>
      <c r="AJ111" s="985"/>
      <c r="AK111" s="986" t="s">
        <v>437</v>
      </c>
      <c r="AL111" s="984"/>
      <c r="AM111" s="984"/>
      <c r="AN111" s="984"/>
      <c r="AO111" s="985"/>
      <c r="AP111" s="987" t="s">
        <v>435</v>
      </c>
      <c r="AQ111" s="988"/>
      <c r="AR111" s="988"/>
      <c r="AS111" s="988"/>
      <c r="AT111" s="989"/>
      <c r="AU111" s="997"/>
      <c r="AV111" s="998"/>
      <c r="AW111" s="998"/>
      <c r="AX111" s="998"/>
      <c r="AY111" s="998"/>
      <c r="AZ111" s="880" t="s">
        <v>438</v>
      </c>
      <c r="BA111" s="817"/>
      <c r="BB111" s="817"/>
      <c r="BC111" s="817"/>
      <c r="BD111" s="817"/>
      <c r="BE111" s="817"/>
      <c r="BF111" s="817"/>
      <c r="BG111" s="817"/>
      <c r="BH111" s="817"/>
      <c r="BI111" s="817"/>
      <c r="BJ111" s="817"/>
      <c r="BK111" s="817"/>
      <c r="BL111" s="817"/>
      <c r="BM111" s="817"/>
      <c r="BN111" s="817"/>
      <c r="BO111" s="817"/>
      <c r="BP111" s="818"/>
      <c r="BQ111" s="881" t="s">
        <v>435</v>
      </c>
      <c r="BR111" s="882"/>
      <c r="BS111" s="882"/>
      <c r="BT111" s="882"/>
      <c r="BU111" s="882"/>
      <c r="BV111" s="882" t="s">
        <v>128</v>
      </c>
      <c r="BW111" s="882"/>
      <c r="BX111" s="882"/>
      <c r="BY111" s="882"/>
      <c r="BZ111" s="882"/>
      <c r="CA111" s="882" t="s">
        <v>435</v>
      </c>
      <c r="CB111" s="882"/>
      <c r="CC111" s="882"/>
      <c r="CD111" s="882"/>
      <c r="CE111" s="882"/>
      <c r="CF111" s="940" t="s">
        <v>437</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410</v>
      </c>
      <c r="DH111" s="882"/>
      <c r="DI111" s="882"/>
      <c r="DJ111" s="882"/>
      <c r="DK111" s="882"/>
      <c r="DL111" s="882" t="s">
        <v>128</v>
      </c>
      <c r="DM111" s="882"/>
      <c r="DN111" s="882"/>
      <c r="DO111" s="882"/>
      <c r="DP111" s="882"/>
      <c r="DQ111" s="882" t="s">
        <v>437</v>
      </c>
      <c r="DR111" s="882"/>
      <c r="DS111" s="882"/>
      <c r="DT111" s="882"/>
      <c r="DU111" s="882"/>
      <c r="DV111" s="859" t="s">
        <v>128</v>
      </c>
      <c r="DW111" s="859"/>
      <c r="DX111" s="859"/>
      <c r="DY111" s="859"/>
      <c r="DZ111" s="860"/>
    </row>
    <row r="112" spans="1:131" s="226" customFormat="1" ht="26.25" customHeight="1" x14ac:dyDescent="0.15">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442</v>
      </c>
      <c r="AB112" s="845"/>
      <c r="AC112" s="845"/>
      <c r="AD112" s="845"/>
      <c r="AE112" s="846"/>
      <c r="AF112" s="847" t="s">
        <v>437</v>
      </c>
      <c r="AG112" s="845"/>
      <c r="AH112" s="845"/>
      <c r="AI112" s="845"/>
      <c r="AJ112" s="846"/>
      <c r="AK112" s="847" t="s">
        <v>410</v>
      </c>
      <c r="AL112" s="845"/>
      <c r="AM112" s="845"/>
      <c r="AN112" s="845"/>
      <c r="AO112" s="846"/>
      <c r="AP112" s="889" t="s">
        <v>435</v>
      </c>
      <c r="AQ112" s="890"/>
      <c r="AR112" s="890"/>
      <c r="AS112" s="890"/>
      <c r="AT112" s="891"/>
      <c r="AU112" s="997"/>
      <c r="AV112" s="998"/>
      <c r="AW112" s="998"/>
      <c r="AX112" s="998"/>
      <c r="AY112" s="998"/>
      <c r="AZ112" s="880" t="s">
        <v>443</v>
      </c>
      <c r="BA112" s="817"/>
      <c r="BB112" s="817"/>
      <c r="BC112" s="817"/>
      <c r="BD112" s="817"/>
      <c r="BE112" s="817"/>
      <c r="BF112" s="817"/>
      <c r="BG112" s="817"/>
      <c r="BH112" s="817"/>
      <c r="BI112" s="817"/>
      <c r="BJ112" s="817"/>
      <c r="BK112" s="817"/>
      <c r="BL112" s="817"/>
      <c r="BM112" s="817"/>
      <c r="BN112" s="817"/>
      <c r="BO112" s="817"/>
      <c r="BP112" s="818"/>
      <c r="BQ112" s="881">
        <v>907698</v>
      </c>
      <c r="BR112" s="882"/>
      <c r="BS112" s="882"/>
      <c r="BT112" s="882"/>
      <c r="BU112" s="882"/>
      <c r="BV112" s="882">
        <v>849132</v>
      </c>
      <c r="BW112" s="882"/>
      <c r="BX112" s="882"/>
      <c r="BY112" s="882"/>
      <c r="BZ112" s="882"/>
      <c r="CA112" s="882">
        <v>805846</v>
      </c>
      <c r="CB112" s="882"/>
      <c r="CC112" s="882"/>
      <c r="CD112" s="882"/>
      <c r="CE112" s="882"/>
      <c r="CF112" s="940">
        <v>39.9</v>
      </c>
      <c r="CG112" s="941"/>
      <c r="CH112" s="941"/>
      <c r="CI112" s="941"/>
      <c r="CJ112" s="941"/>
      <c r="CK112" s="992"/>
      <c r="CL112" s="886"/>
      <c r="CM112" s="880" t="s">
        <v>444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435</v>
      </c>
      <c r="DH112" s="882"/>
      <c r="DI112" s="882"/>
      <c r="DJ112" s="882"/>
      <c r="DK112" s="882"/>
      <c r="DL112" s="882" t="s">
        <v>437</v>
      </c>
      <c r="DM112" s="882"/>
      <c r="DN112" s="882"/>
      <c r="DO112" s="882"/>
      <c r="DP112" s="882"/>
      <c r="DQ112" s="882" t="s">
        <v>410</v>
      </c>
      <c r="DR112" s="882"/>
      <c r="DS112" s="882"/>
      <c r="DT112" s="882"/>
      <c r="DU112" s="882"/>
      <c r="DV112" s="859" t="s">
        <v>435</v>
      </c>
      <c r="DW112" s="859"/>
      <c r="DX112" s="859"/>
      <c r="DY112" s="859"/>
      <c r="DZ112" s="860"/>
    </row>
    <row r="113" spans="1:130" s="226" customFormat="1" ht="26.25" customHeight="1" x14ac:dyDescent="0.15">
      <c r="A113" s="979"/>
      <c r="B113" s="980"/>
      <c r="C113" s="817" t="s">
        <v>445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66386</v>
      </c>
      <c r="AB113" s="984"/>
      <c r="AC113" s="984"/>
      <c r="AD113" s="984"/>
      <c r="AE113" s="985"/>
      <c r="AF113" s="986">
        <v>71407</v>
      </c>
      <c r="AG113" s="984"/>
      <c r="AH113" s="984"/>
      <c r="AI113" s="984"/>
      <c r="AJ113" s="985"/>
      <c r="AK113" s="986">
        <v>72758</v>
      </c>
      <c r="AL113" s="984"/>
      <c r="AM113" s="984"/>
      <c r="AN113" s="984"/>
      <c r="AO113" s="985"/>
      <c r="AP113" s="987">
        <v>3.6</v>
      </c>
      <c r="AQ113" s="988"/>
      <c r="AR113" s="988"/>
      <c r="AS113" s="988"/>
      <c r="AT113" s="989"/>
      <c r="AU113" s="997"/>
      <c r="AV113" s="998"/>
      <c r="AW113" s="998"/>
      <c r="AX113" s="998"/>
      <c r="AY113" s="998"/>
      <c r="AZ113" s="880" t="s">
        <v>446</v>
      </c>
      <c r="BA113" s="817"/>
      <c r="BB113" s="817"/>
      <c r="BC113" s="817"/>
      <c r="BD113" s="817"/>
      <c r="BE113" s="817"/>
      <c r="BF113" s="817"/>
      <c r="BG113" s="817"/>
      <c r="BH113" s="817"/>
      <c r="BI113" s="817"/>
      <c r="BJ113" s="817"/>
      <c r="BK113" s="817"/>
      <c r="BL113" s="817"/>
      <c r="BM113" s="817"/>
      <c r="BN113" s="817"/>
      <c r="BO113" s="817"/>
      <c r="BP113" s="818"/>
      <c r="BQ113" s="881">
        <v>140538</v>
      </c>
      <c r="BR113" s="882"/>
      <c r="BS113" s="882"/>
      <c r="BT113" s="882"/>
      <c r="BU113" s="882"/>
      <c r="BV113" s="882">
        <v>169206</v>
      </c>
      <c r="BW113" s="882"/>
      <c r="BX113" s="882"/>
      <c r="BY113" s="882"/>
      <c r="BZ113" s="882"/>
      <c r="CA113" s="882">
        <v>232037</v>
      </c>
      <c r="CB113" s="882"/>
      <c r="CC113" s="882"/>
      <c r="CD113" s="882"/>
      <c r="CE113" s="882"/>
      <c r="CF113" s="940">
        <v>11.5</v>
      </c>
      <c r="CG113" s="941"/>
      <c r="CH113" s="941"/>
      <c r="CI113" s="941"/>
      <c r="CJ113" s="941"/>
      <c r="CK113" s="992"/>
      <c r="CL113" s="886"/>
      <c r="CM113" s="880" t="s">
        <v>447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435</v>
      </c>
      <c r="DM113" s="845"/>
      <c r="DN113" s="845"/>
      <c r="DO113" s="845"/>
      <c r="DP113" s="846"/>
      <c r="DQ113" s="847" t="s">
        <v>128</v>
      </c>
      <c r="DR113" s="845"/>
      <c r="DS113" s="845"/>
      <c r="DT113" s="845"/>
      <c r="DU113" s="846"/>
      <c r="DV113" s="889" t="s">
        <v>435</v>
      </c>
      <c r="DW113" s="890"/>
      <c r="DX113" s="890"/>
      <c r="DY113" s="890"/>
      <c r="DZ113" s="891"/>
    </row>
    <row r="114" spans="1:130" s="226" customFormat="1" ht="26.25" customHeight="1" x14ac:dyDescent="0.15">
      <c r="A114" s="979"/>
      <c r="B114" s="980"/>
      <c r="C114" s="817" t="s">
        <v>448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2515</v>
      </c>
      <c r="AB114" s="845"/>
      <c r="AC114" s="845"/>
      <c r="AD114" s="845"/>
      <c r="AE114" s="846"/>
      <c r="AF114" s="847">
        <v>2871</v>
      </c>
      <c r="AG114" s="845"/>
      <c r="AH114" s="845"/>
      <c r="AI114" s="845"/>
      <c r="AJ114" s="846"/>
      <c r="AK114" s="847">
        <v>5474</v>
      </c>
      <c r="AL114" s="845"/>
      <c r="AM114" s="845"/>
      <c r="AN114" s="845"/>
      <c r="AO114" s="846"/>
      <c r="AP114" s="889">
        <v>0.3</v>
      </c>
      <c r="AQ114" s="890"/>
      <c r="AR114" s="890"/>
      <c r="AS114" s="890"/>
      <c r="AT114" s="891"/>
      <c r="AU114" s="997"/>
      <c r="AV114" s="998"/>
      <c r="AW114" s="998"/>
      <c r="AX114" s="998"/>
      <c r="AY114" s="998"/>
      <c r="AZ114" s="880" t="s">
        <v>449</v>
      </c>
      <c r="BA114" s="817"/>
      <c r="BB114" s="817"/>
      <c r="BC114" s="817"/>
      <c r="BD114" s="817"/>
      <c r="BE114" s="817"/>
      <c r="BF114" s="817"/>
      <c r="BG114" s="817"/>
      <c r="BH114" s="817"/>
      <c r="BI114" s="817"/>
      <c r="BJ114" s="817"/>
      <c r="BK114" s="817"/>
      <c r="BL114" s="817"/>
      <c r="BM114" s="817"/>
      <c r="BN114" s="817"/>
      <c r="BO114" s="817"/>
      <c r="BP114" s="818"/>
      <c r="BQ114" s="881">
        <v>559815</v>
      </c>
      <c r="BR114" s="882"/>
      <c r="BS114" s="882"/>
      <c r="BT114" s="882"/>
      <c r="BU114" s="882"/>
      <c r="BV114" s="882">
        <v>578364</v>
      </c>
      <c r="BW114" s="882"/>
      <c r="BX114" s="882"/>
      <c r="BY114" s="882"/>
      <c r="BZ114" s="882"/>
      <c r="CA114" s="882">
        <v>587617</v>
      </c>
      <c r="CB114" s="882"/>
      <c r="CC114" s="882"/>
      <c r="CD114" s="882"/>
      <c r="CE114" s="882"/>
      <c r="CF114" s="940">
        <v>29.1</v>
      </c>
      <c r="CG114" s="941"/>
      <c r="CH114" s="941"/>
      <c r="CI114" s="941"/>
      <c r="CJ114" s="941"/>
      <c r="CK114" s="992"/>
      <c r="CL114" s="886"/>
      <c r="CM114" s="880" t="s">
        <v>450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437</v>
      </c>
      <c r="DH114" s="845"/>
      <c r="DI114" s="845"/>
      <c r="DJ114" s="845"/>
      <c r="DK114" s="846"/>
      <c r="DL114" s="847" t="s">
        <v>128</v>
      </c>
      <c r="DM114" s="845"/>
      <c r="DN114" s="845"/>
      <c r="DO114" s="845"/>
      <c r="DP114" s="846"/>
      <c r="DQ114" s="847" t="s">
        <v>437</v>
      </c>
      <c r="DR114" s="845"/>
      <c r="DS114" s="845"/>
      <c r="DT114" s="845"/>
      <c r="DU114" s="846"/>
      <c r="DV114" s="889" t="s">
        <v>437</v>
      </c>
      <c r="DW114" s="890"/>
      <c r="DX114" s="890"/>
      <c r="DY114" s="890"/>
      <c r="DZ114" s="891"/>
    </row>
    <row r="115" spans="1:130" s="226" customFormat="1" ht="26.25" customHeight="1" x14ac:dyDescent="0.15">
      <c r="A115" s="979"/>
      <c r="B115" s="980"/>
      <c r="C115" s="817" t="s">
        <v>451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435</v>
      </c>
      <c r="AB115" s="984"/>
      <c r="AC115" s="984"/>
      <c r="AD115" s="984"/>
      <c r="AE115" s="985"/>
      <c r="AF115" s="986" t="s">
        <v>435</v>
      </c>
      <c r="AG115" s="984"/>
      <c r="AH115" s="984"/>
      <c r="AI115" s="984"/>
      <c r="AJ115" s="985"/>
      <c r="AK115" s="986" t="s">
        <v>435</v>
      </c>
      <c r="AL115" s="984"/>
      <c r="AM115" s="984"/>
      <c r="AN115" s="984"/>
      <c r="AO115" s="985"/>
      <c r="AP115" s="987" t="s">
        <v>437</v>
      </c>
      <c r="AQ115" s="988"/>
      <c r="AR115" s="988"/>
      <c r="AS115" s="988"/>
      <c r="AT115" s="989"/>
      <c r="AU115" s="997"/>
      <c r="AV115" s="998"/>
      <c r="AW115" s="998"/>
      <c r="AX115" s="998"/>
      <c r="AY115" s="998"/>
      <c r="AZ115" s="880" t="s">
        <v>452</v>
      </c>
      <c r="BA115" s="817"/>
      <c r="BB115" s="817"/>
      <c r="BC115" s="817"/>
      <c r="BD115" s="817"/>
      <c r="BE115" s="817"/>
      <c r="BF115" s="817"/>
      <c r="BG115" s="817"/>
      <c r="BH115" s="817"/>
      <c r="BI115" s="817"/>
      <c r="BJ115" s="817"/>
      <c r="BK115" s="817"/>
      <c r="BL115" s="817"/>
      <c r="BM115" s="817"/>
      <c r="BN115" s="817"/>
      <c r="BO115" s="817"/>
      <c r="BP115" s="818"/>
      <c r="BQ115" s="881" t="s">
        <v>437</v>
      </c>
      <c r="BR115" s="882"/>
      <c r="BS115" s="882"/>
      <c r="BT115" s="882"/>
      <c r="BU115" s="882"/>
      <c r="BV115" s="882" t="s">
        <v>435</v>
      </c>
      <c r="BW115" s="882"/>
      <c r="BX115" s="882"/>
      <c r="BY115" s="882"/>
      <c r="BZ115" s="882"/>
      <c r="CA115" s="882" t="s">
        <v>437</v>
      </c>
      <c r="CB115" s="882"/>
      <c r="CC115" s="882"/>
      <c r="CD115" s="882"/>
      <c r="CE115" s="882"/>
      <c r="CF115" s="940" t="s">
        <v>437</v>
      </c>
      <c r="CG115" s="941"/>
      <c r="CH115" s="941"/>
      <c r="CI115" s="941"/>
      <c r="CJ115" s="941"/>
      <c r="CK115" s="992"/>
      <c r="CL115" s="886"/>
      <c r="CM115" s="880" t="s">
        <v>453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437</v>
      </c>
      <c r="DH115" s="845"/>
      <c r="DI115" s="845"/>
      <c r="DJ115" s="845"/>
      <c r="DK115" s="846"/>
      <c r="DL115" s="847" t="s">
        <v>435</v>
      </c>
      <c r="DM115" s="845"/>
      <c r="DN115" s="845"/>
      <c r="DO115" s="845"/>
      <c r="DP115" s="846"/>
      <c r="DQ115" s="847" t="s">
        <v>437</v>
      </c>
      <c r="DR115" s="845"/>
      <c r="DS115" s="845"/>
      <c r="DT115" s="845"/>
      <c r="DU115" s="846"/>
      <c r="DV115" s="889" t="s">
        <v>435</v>
      </c>
      <c r="DW115" s="890"/>
      <c r="DX115" s="890"/>
      <c r="DY115" s="890"/>
      <c r="DZ115" s="891"/>
    </row>
    <row r="116" spans="1:130" s="226" customFormat="1" ht="26.25" customHeight="1" x14ac:dyDescent="0.15">
      <c r="A116" s="981"/>
      <c r="B116" s="982"/>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435</v>
      </c>
      <c r="AB116" s="845"/>
      <c r="AC116" s="845"/>
      <c r="AD116" s="845"/>
      <c r="AE116" s="846"/>
      <c r="AF116" s="847" t="s">
        <v>128</v>
      </c>
      <c r="AG116" s="845"/>
      <c r="AH116" s="845"/>
      <c r="AI116" s="845"/>
      <c r="AJ116" s="846"/>
      <c r="AK116" s="847" t="s">
        <v>435</v>
      </c>
      <c r="AL116" s="845"/>
      <c r="AM116" s="845"/>
      <c r="AN116" s="845"/>
      <c r="AO116" s="846"/>
      <c r="AP116" s="889" t="s">
        <v>442</v>
      </c>
      <c r="AQ116" s="890"/>
      <c r="AR116" s="890"/>
      <c r="AS116" s="890"/>
      <c r="AT116" s="891"/>
      <c r="AU116" s="997"/>
      <c r="AV116" s="998"/>
      <c r="AW116" s="998"/>
      <c r="AX116" s="998"/>
      <c r="AY116" s="998"/>
      <c r="AZ116" s="974" t="s">
        <v>455</v>
      </c>
      <c r="BA116" s="975"/>
      <c r="BB116" s="975"/>
      <c r="BC116" s="975"/>
      <c r="BD116" s="975"/>
      <c r="BE116" s="975"/>
      <c r="BF116" s="975"/>
      <c r="BG116" s="975"/>
      <c r="BH116" s="975"/>
      <c r="BI116" s="975"/>
      <c r="BJ116" s="975"/>
      <c r="BK116" s="975"/>
      <c r="BL116" s="975"/>
      <c r="BM116" s="975"/>
      <c r="BN116" s="975"/>
      <c r="BO116" s="975"/>
      <c r="BP116" s="976"/>
      <c r="BQ116" s="881" t="s">
        <v>437</v>
      </c>
      <c r="BR116" s="882"/>
      <c r="BS116" s="882"/>
      <c r="BT116" s="882"/>
      <c r="BU116" s="882"/>
      <c r="BV116" s="882" t="s">
        <v>410</v>
      </c>
      <c r="BW116" s="882"/>
      <c r="BX116" s="882"/>
      <c r="BY116" s="882"/>
      <c r="BZ116" s="882"/>
      <c r="CA116" s="882" t="s">
        <v>437</v>
      </c>
      <c r="CB116" s="882"/>
      <c r="CC116" s="882"/>
      <c r="CD116" s="882"/>
      <c r="CE116" s="882"/>
      <c r="CF116" s="940" t="s">
        <v>435</v>
      </c>
      <c r="CG116" s="941"/>
      <c r="CH116" s="941"/>
      <c r="CI116" s="941"/>
      <c r="CJ116" s="941"/>
      <c r="CK116" s="992"/>
      <c r="CL116" s="886"/>
      <c r="CM116" s="880" t="s">
        <v>456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435</v>
      </c>
      <c r="DH116" s="845"/>
      <c r="DI116" s="845"/>
      <c r="DJ116" s="845"/>
      <c r="DK116" s="846"/>
      <c r="DL116" s="847" t="s">
        <v>437</v>
      </c>
      <c r="DM116" s="845"/>
      <c r="DN116" s="845"/>
      <c r="DO116" s="845"/>
      <c r="DP116" s="846"/>
      <c r="DQ116" s="847" t="s">
        <v>435</v>
      </c>
      <c r="DR116" s="845"/>
      <c r="DS116" s="845"/>
      <c r="DT116" s="845"/>
      <c r="DU116" s="846"/>
      <c r="DV116" s="889" t="s">
        <v>437</v>
      </c>
      <c r="DW116" s="890"/>
      <c r="DX116" s="890"/>
      <c r="DY116" s="890"/>
      <c r="DZ116" s="891"/>
    </row>
    <row r="117" spans="1:130" s="226"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457</v>
      </c>
      <c r="Z117" s="962"/>
      <c r="AA117" s="967">
        <v>393492</v>
      </c>
      <c r="AB117" s="968"/>
      <c r="AC117" s="968"/>
      <c r="AD117" s="968"/>
      <c r="AE117" s="969"/>
      <c r="AF117" s="970">
        <v>408457</v>
      </c>
      <c r="AG117" s="968"/>
      <c r="AH117" s="968"/>
      <c r="AI117" s="968"/>
      <c r="AJ117" s="969"/>
      <c r="AK117" s="970">
        <v>424071</v>
      </c>
      <c r="AL117" s="968"/>
      <c r="AM117" s="968"/>
      <c r="AN117" s="968"/>
      <c r="AO117" s="969"/>
      <c r="AP117" s="971"/>
      <c r="AQ117" s="972"/>
      <c r="AR117" s="972"/>
      <c r="AS117" s="972"/>
      <c r="AT117" s="973"/>
      <c r="AU117" s="997"/>
      <c r="AV117" s="998"/>
      <c r="AW117" s="998"/>
      <c r="AX117" s="998"/>
      <c r="AY117" s="998"/>
      <c r="AZ117" s="928" t="s">
        <v>458</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435</v>
      </c>
      <c r="BW117" s="882"/>
      <c r="BX117" s="882"/>
      <c r="BY117" s="882"/>
      <c r="BZ117" s="882"/>
      <c r="CA117" s="882" t="s">
        <v>128</v>
      </c>
      <c r="CB117" s="882"/>
      <c r="CC117" s="882"/>
      <c r="CD117" s="882"/>
      <c r="CE117" s="882"/>
      <c r="CF117" s="940" t="s">
        <v>128</v>
      </c>
      <c r="CG117" s="941"/>
      <c r="CH117" s="941"/>
      <c r="CI117" s="941"/>
      <c r="CJ117" s="941"/>
      <c r="CK117" s="992"/>
      <c r="CL117" s="886"/>
      <c r="CM117" s="880" t="s">
        <v>459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410</v>
      </c>
      <c r="DH117" s="845"/>
      <c r="DI117" s="845"/>
      <c r="DJ117" s="845"/>
      <c r="DK117" s="846"/>
      <c r="DL117" s="847" t="s">
        <v>435</v>
      </c>
      <c r="DM117" s="845"/>
      <c r="DN117" s="845"/>
      <c r="DO117" s="845"/>
      <c r="DP117" s="846"/>
      <c r="DQ117" s="847" t="s">
        <v>128</v>
      </c>
      <c r="DR117" s="845"/>
      <c r="DS117" s="845"/>
      <c r="DT117" s="845"/>
      <c r="DU117" s="846"/>
      <c r="DV117" s="889" t="s">
        <v>435</v>
      </c>
      <c r="DW117" s="890"/>
      <c r="DX117" s="890"/>
      <c r="DY117" s="890"/>
      <c r="DZ117" s="891"/>
    </row>
    <row r="118" spans="1:130" s="226" customFormat="1" ht="26.25" customHeight="1" x14ac:dyDescent="0.15">
      <c r="A118" s="960" t="s">
        <v>430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427</v>
      </c>
      <c r="AB118" s="961"/>
      <c r="AC118" s="961"/>
      <c r="AD118" s="961"/>
      <c r="AE118" s="962"/>
      <c r="AF118" s="963" t="s">
        <v>428</v>
      </c>
      <c r="AG118" s="961"/>
      <c r="AH118" s="961"/>
      <c r="AI118" s="961"/>
      <c r="AJ118" s="962"/>
      <c r="AK118" s="963" t="s">
        <v>304</v>
      </c>
      <c r="AL118" s="961"/>
      <c r="AM118" s="961"/>
      <c r="AN118" s="961"/>
      <c r="AO118" s="962"/>
      <c r="AP118" s="964" t="s">
        <v>429</v>
      </c>
      <c r="AQ118" s="965"/>
      <c r="AR118" s="965"/>
      <c r="AS118" s="965"/>
      <c r="AT118" s="966"/>
      <c r="AU118" s="997"/>
      <c r="AV118" s="998"/>
      <c r="AW118" s="998"/>
      <c r="AX118" s="998"/>
      <c r="AY118" s="998"/>
      <c r="AZ118" s="903" t="s">
        <v>460</v>
      </c>
      <c r="BA118" s="904"/>
      <c r="BB118" s="904"/>
      <c r="BC118" s="904"/>
      <c r="BD118" s="904"/>
      <c r="BE118" s="904"/>
      <c r="BF118" s="904"/>
      <c r="BG118" s="904"/>
      <c r="BH118" s="904"/>
      <c r="BI118" s="904"/>
      <c r="BJ118" s="904"/>
      <c r="BK118" s="904"/>
      <c r="BL118" s="904"/>
      <c r="BM118" s="904"/>
      <c r="BN118" s="904"/>
      <c r="BO118" s="904"/>
      <c r="BP118" s="905"/>
      <c r="BQ118" s="944" t="s">
        <v>128</v>
      </c>
      <c r="BR118" s="910"/>
      <c r="BS118" s="910"/>
      <c r="BT118" s="910"/>
      <c r="BU118" s="910"/>
      <c r="BV118" s="910" t="s">
        <v>128</v>
      </c>
      <c r="BW118" s="910"/>
      <c r="BX118" s="910"/>
      <c r="BY118" s="910"/>
      <c r="BZ118" s="910"/>
      <c r="CA118" s="910" t="s">
        <v>128</v>
      </c>
      <c r="CB118" s="910"/>
      <c r="CC118" s="910"/>
      <c r="CD118" s="910"/>
      <c r="CE118" s="910"/>
      <c r="CF118" s="940" t="s">
        <v>128</v>
      </c>
      <c r="CG118" s="941"/>
      <c r="CH118" s="941"/>
      <c r="CI118" s="941"/>
      <c r="CJ118" s="941"/>
      <c r="CK118" s="992"/>
      <c r="CL118" s="886"/>
      <c r="CM118" s="880" t="s">
        <v>461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128</v>
      </c>
      <c r="DM118" s="845"/>
      <c r="DN118" s="845"/>
      <c r="DO118" s="845"/>
      <c r="DP118" s="846"/>
      <c r="DQ118" s="847" t="s">
        <v>128</v>
      </c>
      <c r="DR118" s="845"/>
      <c r="DS118" s="845"/>
      <c r="DT118" s="845"/>
      <c r="DU118" s="846"/>
      <c r="DV118" s="889" t="s">
        <v>128</v>
      </c>
      <c r="DW118" s="890"/>
      <c r="DX118" s="890"/>
      <c r="DY118" s="890"/>
      <c r="DZ118" s="891"/>
    </row>
    <row r="119" spans="1:130" s="226" customFormat="1" ht="26.25" customHeight="1" x14ac:dyDescent="0.15">
      <c r="A119" s="883" t="s">
        <v>433</v>
      </c>
      <c r="B119" s="884"/>
      <c r="C119" s="925" t="s">
        <v>434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128</v>
      </c>
      <c r="AB119" s="954"/>
      <c r="AC119" s="954"/>
      <c r="AD119" s="954"/>
      <c r="AE119" s="955"/>
      <c r="AF119" s="956" t="s">
        <v>128</v>
      </c>
      <c r="AG119" s="954"/>
      <c r="AH119" s="954"/>
      <c r="AI119" s="954"/>
      <c r="AJ119" s="955"/>
      <c r="AK119" s="956" t="s">
        <v>128</v>
      </c>
      <c r="AL119" s="954"/>
      <c r="AM119" s="954"/>
      <c r="AN119" s="954"/>
      <c r="AO119" s="955"/>
      <c r="AP119" s="957" t="s">
        <v>410</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462</v>
      </c>
      <c r="BP119" s="943"/>
      <c r="BQ119" s="944">
        <v>5205874</v>
      </c>
      <c r="BR119" s="910"/>
      <c r="BS119" s="910"/>
      <c r="BT119" s="910"/>
      <c r="BU119" s="910"/>
      <c r="BV119" s="910">
        <v>5114600</v>
      </c>
      <c r="BW119" s="910"/>
      <c r="BX119" s="910"/>
      <c r="BY119" s="910"/>
      <c r="BZ119" s="910"/>
      <c r="CA119" s="910">
        <v>4967244</v>
      </c>
      <c r="CB119" s="910"/>
      <c r="CC119" s="910"/>
      <c r="CD119" s="910"/>
      <c r="CE119" s="910"/>
      <c r="CF119" s="813"/>
      <c r="CG119" s="814"/>
      <c r="CH119" s="814"/>
      <c r="CI119" s="814"/>
      <c r="CJ119" s="899"/>
      <c r="CK119" s="993"/>
      <c r="CL119" s="888"/>
      <c r="CM119" s="903" t="s">
        <v>463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410</v>
      </c>
      <c r="DH119" s="829"/>
      <c r="DI119" s="829"/>
      <c r="DJ119" s="829"/>
      <c r="DK119" s="830"/>
      <c r="DL119" s="831" t="s">
        <v>410</v>
      </c>
      <c r="DM119" s="829"/>
      <c r="DN119" s="829"/>
      <c r="DO119" s="829"/>
      <c r="DP119" s="830"/>
      <c r="DQ119" s="831" t="s">
        <v>410</v>
      </c>
      <c r="DR119" s="829"/>
      <c r="DS119" s="829"/>
      <c r="DT119" s="829"/>
      <c r="DU119" s="830"/>
      <c r="DV119" s="913" t="s">
        <v>410</v>
      </c>
      <c r="DW119" s="914"/>
      <c r="DX119" s="914"/>
      <c r="DY119" s="914"/>
      <c r="DZ119" s="915"/>
    </row>
    <row r="120" spans="1:130" s="226" customFormat="1" ht="26.25" customHeight="1" x14ac:dyDescent="0.15">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410</v>
      </c>
      <c r="AB120" s="845"/>
      <c r="AC120" s="845"/>
      <c r="AD120" s="845"/>
      <c r="AE120" s="846"/>
      <c r="AF120" s="847" t="s">
        <v>410</v>
      </c>
      <c r="AG120" s="845"/>
      <c r="AH120" s="845"/>
      <c r="AI120" s="845"/>
      <c r="AJ120" s="846"/>
      <c r="AK120" s="847" t="s">
        <v>410</v>
      </c>
      <c r="AL120" s="845"/>
      <c r="AM120" s="845"/>
      <c r="AN120" s="845"/>
      <c r="AO120" s="846"/>
      <c r="AP120" s="889" t="s">
        <v>410</v>
      </c>
      <c r="AQ120" s="890"/>
      <c r="AR120" s="890"/>
      <c r="AS120" s="890"/>
      <c r="AT120" s="891"/>
      <c r="AU120" s="945" t="s">
        <v>464</v>
      </c>
      <c r="AV120" s="946"/>
      <c r="AW120" s="946"/>
      <c r="AX120" s="946"/>
      <c r="AY120" s="947"/>
      <c r="AZ120" s="925" t="s">
        <v>465</v>
      </c>
      <c r="BA120" s="873"/>
      <c r="BB120" s="873"/>
      <c r="BC120" s="873"/>
      <c r="BD120" s="873"/>
      <c r="BE120" s="873"/>
      <c r="BF120" s="873"/>
      <c r="BG120" s="873"/>
      <c r="BH120" s="873"/>
      <c r="BI120" s="873"/>
      <c r="BJ120" s="873"/>
      <c r="BK120" s="873"/>
      <c r="BL120" s="873"/>
      <c r="BM120" s="873"/>
      <c r="BN120" s="873"/>
      <c r="BO120" s="873"/>
      <c r="BP120" s="874"/>
      <c r="BQ120" s="926">
        <v>2367459</v>
      </c>
      <c r="BR120" s="907"/>
      <c r="BS120" s="907"/>
      <c r="BT120" s="907"/>
      <c r="BU120" s="907"/>
      <c r="BV120" s="907">
        <v>2364095</v>
      </c>
      <c r="BW120" s="907"/>
      <c r="BX120" s="907"/>
      <c r="BY120" s="907"/>
      <c r="BZ120" s="907"/>
      <c r="CA120" s="907">
        <v>2424531</v>
      </c>
      <c r="CB120" s="907"/>
      <c r="CC120" s="907"/>
      <c r="CD120" s="907"/>
      <c r="CE120" s="907"/>
      <c r="CF120" s="931">
        <v>120.1</v>
      </c>
      <c r="CG120" s="932"/>
      <c r="CH120" s="932"/>
      <c r="CI120" s="932"/>
      <c r="CJ120" s="932"/>
      <c r="CK120" s="933" t="s">
        <v>466</v>
      </c>
      <c r="CL120" s="917"/>
      <c r="CM120" s="917"/>
      <c r="CN120" s="917"/>
      <c r="CO120" s="918"/>
      <c r="CP120" s="937" t="s">
        <v>467</v>
      </c>
      <c r="CQ120" s="938"/>
      <c r="CR120" s="938"/>
      <c r="CS120" s="938"/>
      <c r="CT120" s="938"/>
      <c r="CU120" s="938"/>
      <c r="CV120" s="938"/>
      <c r="CW120" s="938"/>
      <c r="CX120" s="938"/>
      <c r="CY120" s="938"/>
      <c r="CZ120" s="938"/>
      <c r="DA120" s="938"/>
      <c r="DB120" s="938"/>
      <c r="DC120" s="938"/>
      <c r="DD120" s="938"/>
      <c r="DE120" s="938"/>
      <c r="DF120" s="939"/>
      <c r="DG120" s="926">
        <v>854516</v>
      </c>
      <c r="DH120" s="907"/>
      <c r="DI120" s="907"/>
      <c r="DJ120" s="907"/>
      <c r="DK120" s="907"/>
      <c r="DL120" s="907">
        <v>811603</v>
      </c>
      <c r="DM120" s="907"/>
      <c r="DN120" s="907"/>
      <c r="DO120" s="907"/>
      <c r="DP120" s="907"/>
      <c r="DQ120" s="907">
        <v>788586</v>
      </c>
      <c r="DR120" s="907"/>
      <c r="DS120" s="907"/>
      <c r="DT120" s="907"/>
      <c r="DU120" s="907"/>
      <c r="DV120" s="908">
        <v>39.1</v>
      </c>
      <c r="DW120" s="908"/>
      <c r="DX120" s="908"/>
      <c r="DY120" s="908"/>
      <c r="DZ120" s="909"/>
    </row>
    <row r="121" spans="1:130" s="226" customFormat="1" ht="26.25" customHeight="1" x14ac:dyDescent="0.15">
      <c r="A121" s="885"/>
      <c r="B121" s="886"/>
      <c r="C121" s="928" t="s">
        <v>468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410</v>
      </c>
      <c r="AB121" s="845"/>
      <c r="AC121" s="845"/>
      <c r="AD121" s="845"/>
      <c r="AE121" s="846"/>
      <c r="AF121" s="847" t="s">
        <v>410</v>
      </c>
      <c r="AG121" s="845"/>
      <c r="AH121" s="845"/>
      <c r="AI121" s="845"/>
      <c r="AJ121" s="846"/>
      <c r="AK121" s="847" t="s">
        <v>410</v>
      </c>
      <c r="AL121" s="845"/>
      <c r="AM121" s="845"/>
      <c r="AN121" s="845"/>
      <c r="AO121" s="846"/>
      <c r="AP121" s="889" t="s">
        <v>410</v>
      </c>
      <c r="AQ121" s="890"/>
      <c r="AR121" s="890"/>
      <c r="AS121" s="890"/>
      <c r="AT121" s="891"/>
      <c r="AU121" s="948"/>
      <c r="AV121" s="949"/>
      <c r="AW121" s="949"/>
      <c r="AX121" s="949"/>
      <c r="AY121" s="950"/>
      <c r="AZ121" s="880" t="s">
        <v>469</v>
      </c>
      <c r="BA121" s="817"/>
      <c r="BB121" s="817"/>
      <c r="BC121" s="817"/>
      <c r="BD121" s="817"/>
      <c r="BE121" s="817"/>
      <c r="BF121" s="817"/>
      <c r="BG121" s="817"/>
      <c r="BH121" s="817"/>
      <c r="BI121" s="817"/>
      <c r="BJ121" s="817"/>
      <c r="BK121" s="817"/>
      <c r="BL121" s="817"/>
      <c r="BM121" s="817"/>
      <c r="BN121" s="817"/>
      <c r="BO121" s="817"/>
      <c r="BP121" s="818"/>
      <c r="BQ121" s="881" t="s">
        <v>410</v>
      </c>
      <c r="BR121" s="882"/>
      <c r="BS121" s="882"/>
      <c r="BT121" s="882"/>
      <c r="BU121" s="882"/>
      <c r="BV121" s="882" t="s">
        <v>410</v>
      </c>
      <c r="BW121" s="882"/>
      <c r="BX121" s="882"/>
      <c r="BY121" s="882"/>
      <c r="BZ121" s="882"/>
      <c r="CA121" s="882" t="s">
        <v>410</v>
      </c>
      <c r="CB121" s="882"/>
      <c r="CC121" s="882"/>
      <c r="CD121" s="882"/>
      <c r="CE121" s="882"/>
      <c r="CF121" s="940" t="s">
        <v>410</v>
      </c>
      <c r="CG121" s="941"/>
      <c r="CH121" s="941"/>
      <c r="CI121" s="941"/>
      <c r="CJ121" s="941"/>
      <c r="CK121" s="934"/>
      <c r="CL121" s="920"/>
      <c r="CM121" s="920"/>
      <c r="CN121" s="920"/>
      <c r="CO121" s="921"/>
      <c r="CP121" s="900" t="s">
        <v>470</v>
      </c>
      <c r="CQ121" s="901"/>
      <c r="CR121" s="901"/>
      <c r="CS121" s="901"/>
      <c r="CT121" s="901"/>
      <c r="CU121" s="901"/>
      <c r="CV121" s="901"/>
      <c r="CW121" s="901"/>
      <c r="CX121" s="901"/>
      <c r="CY121" s="901"/>
      <c r="CZ121" s="901"/>
      <c r="DA121" s="901"/>
      <c r="DB121" s="901"/>
      <c r="DC121" s="901"/>
      <c r="DD121" s="901"/>
      <c r="DE121" s="901"/>
      <c r="DF121" s="902"/>
      <c r="DG121" s="881">
        <v>24955</v>
      </c>
      <c r="DH121" s="882"/>
      <c r="DI121" s="882"/>
      <c r="DJ121" s="882"/>
      <c r="DK121" s="882"/>
      <c r="DL121" s="882">
        <v>19327</v>
      </c>
      <c r="DM121" s="882"/>
      <c r="DN121" s="882"/>
      <c r="DO121" s="882"/>
      <c r="DP121" s="882"/>
      <c r="DQ121" s="882">
        <v>17260</v>
      </c>
      <c r="DR121" s="882"/>
      <c r="DS121" s="882"/>
      <c r="DT121" s="882"/>
      <c r="DU121" s="882"/>
      <c r="DV121" s="859">
        <v>0.9</v>
      </c>
      <c r="DW121" s="859"/>
      <c r="DX121" s="859"/>
      <c r="DY121" s="859"/>
      <c r="DZ121" s="860"/>
    </row>
    <row r="122" spans="1:130" s="226" customFormat="1" ht="26.25" customHeight="1" x14ac:dyDescent="0.15">
      <c r="A122" s="885"/>
      <c r="B122" s="886"/>
      <c r="C122" s="880" t="s">
        <v>450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410</v>
      </c>
      <c r="AB122" s="845"/>
      <c r="AC122" s="845"/>
      <c r="AD122" s="845"/>
      <c r="AE122" s="846"/>
      <c r="AF122" s="847" t="s">
        <v>128</v>
      </c>
      <c r="AG122" s="845"/>
      <c r="AH122" s="845"/>
      <c r="AI122" s="845"/>
      <c r="AJ122" s="846"/>
      <c r="AK122" s="847" t="s">
        <v>410</v>
      </c>
      <c r="AL122" s="845"/>
      <c r="AM122" s="845"/>
      <c r="AN122" s="845"/>
      <c r="AO122" s="846"/>
      <c r="AP122" s="889" t="s">
        <v>410</v>
      </c>
      <c r="AQ122" s="890"/>
      <c r="AR122" s="890"/>
      <c r="AS122" s="890"/>
      <c r="AT122" s="891"/>
      <c r="AU122" s="948"/>
      <c r="AV122" s="949"/>
      <c r="AW122" s="949"/>
      <c r="AX122" s="949"/>
      <c r="AY122" s="950"/>
      <c r="AZ122" s="903" t="s">
        <v>471</v>
      </c>
      <c r="BA122" s="904"/>
      <c r="BB122" s="904"/>
      <c r="BC122" s="904"/>
      <c r="BD122" s="904"/>
      <c r="BE122" s="904"/>
      <c r="BF122" s="904"/>
      <c r="BG122" s="904"/>
      <c r="BH122" s="904"/>
      <c r="BI122" s="904"/>
      <c r="BJ122" s="904"/>
      <c r="BK122" s="904"/>
      <c r="BL122" s="904"/>
      <c r="BM122" s="904"/>
      <c r="BN122" s="904"/>
      <c r="BO122" s="904"/>
      <c r="BP122" s="905"/>
      <c r="BQ122" s="944">
        <v>3307113</v>
      </c>
      <c r="BR122" s="910"/>
      <c r="BS122" s="910"/>
      <c r="BT122" s="910"/>
      <c r="BU122" s="910"/>
      <c r="BV122" s="910">
        <v>3241988</v>
      </c>
      <c r="BW122" s="910"/>
      <c r="BX122" s="910"/>
      <c r="BY122" s="910"/>
      <c r="BZ122" s="910"/>
      <c r="CA122" s="910">
        <v>3164860</v>
      </c>
      <c r="CB122" s="910"/>
      <c r="CC122" s="910"/>
      <c r="CD122" s="910"/>
      <c r="CE122" s="910"/>
      <c r="CF122" s="911">
        <v>156.80000000000001</v>
      </c>
      <c r="CG122" s="912"/>
      <c r="CH122" s="912"/>
      <c r="CI122" s="912"/>
      <c r="CJ122" s="912"/>
      <c r="CK122" s="934"/>
      <c r="CL122" s="920"/>
      <c r="CM122" s="920"/>
      <c r="CN122" s="920"/>
      <c r="CO122" s="921"/>
      <c r="CP122" s="900" t="s">
        <v>472</v>
      </c>
      <c r="CQ122" s="901"/>
      <c r="CR122" s="901"/>
      <c r="CS122" s="901"/>
      <c r="CT122" s="901"/>
      <c r="CU122" s="901"/>
      <c r="CV122" s="901"/>
      <c r="CW122" s="901"/>
      <c r="CX122" s="901"/>
      <c r="CY122" s="901"/>
      <c r="CZ122" s="901"/>
      <c r="DA122" s="901"/>
      <c r="DB122" s="901"/>
      <c r="DC122" s="901"/>
      <c r="DD122" s="901"/>
      <c r="DE122" s="901"/>
      <c r="DF122" s="902"/>
      <c r="DG122" s="881" t="s">
        <v>410</v>
      </c>
      <c r="DH122" s="882"/>
      <c r="DI122" s="882"/>
      <c r="DJ122" s="882"/>
      <c r="DK122" s="882"/>
      <c r="DL122" s="882" t="s">
        <v>410</v>
      </c>
      <c r="DM122" s="882"/>
      <c r="DN122" s="882"/>
      <c r="DO122" s="882"/>
      <c r="DP122" s="882"/>
      <c r="DQ122" s="882" t="s">
        <v>410</v>
      </c>
      <c r="DR122" s="882"/>
      <c r="DS122" s="882"/>
      <c r="DT122" s="882"/>
      <c r="DU122" s="882"/>
      <c r="DV122" s="859" t="s">
        <v>410</v>
      </c>
      <c r="DW122" s="859"/>
      <c r="DX122" s="859"/>
      <c r="DY122" s="859"/>
      <c r="DZ122" s="860"/>
    </row>
    <row r="123" spans="1:130" s="226" customFormat="1" ht="26.25" customHeight="1" x14ac:dyDescent="0.15">
      <c r="A123" s="885"/>
      <c r="B123" s="886"/>
      <c r="C123" s="880" t="s">
        <v>456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410</v>
      </c>
      <c r="AB123" s="845"/>
      <c r="AC123" s="845"/>
      <c r="AD123" s="845"/>
      <c r="AE123" s="846"/>
      <c r="AF123" s="847" t="s">
        <v>410</v>
      </c>
      <c r="AG123" s="845"/>
      <c r="AH123" s="845"/>
      <c r="AI123" s="845"/>
      <c r="AJ123" s="846"/>
      <c r="AK123" s="847" t="s">
        <v>410</v>
      </c>
      <c r="AL123" s="845"/>
      <c r="AM123" s="845"/>
      <c r="AN123" s="845"/>
      <c r="AO123" s="846"/>
      <c r="AP123" s="889" t="s">
        <v>410</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473</v>
      </c>
      <c r="BP123" s="943"/>
      <c r="BQ123" s="897">
        <v>5674572</v>
      </c>
      <c r="BR123" s="898"/>
      <c r="BS123" s="898"/>
      <c r="BT123" s="898"/>
      <c r="BU123" s="898"/>
      <c r="BV123" s="898">
        <v>5606083</v>
      </c>
      <c r="BW123" s="898"/>
      <c r="BX123" s="898"/>
      <c r="BY123" s="898"/>
      <c r="BZ123" s="898"/>
      <c r="CA123" s="898">
        <v>5589391</v>
      </c>
      <c r="CB123" s="898"/>
      <c r="CC123" s="898"/>
      <c r="CD123" s="898"/>
      <c r="CE123" s="898"/>
      <c r="CF123" s="813"/>
      <c r="CG123" s="814"/>
      <c r="CH123" s="814"/>
      <c r="CI123" s="814"/>
      <c r="CJ123" s="899"/>
      <c r="CK123" s="934"/>
      <c r="CL123" s="920"/>
      <c r="CM123" s="920"/>
      <c r="CN123" s="920"/>
      <c r="CO123" s="921"/>
      <c r="CP123" s="900" t="s">
        <v>474</v>
      </c>
      <c r="CQ123" s="901"/>
      <c r="CR123" s="901"/>
      <c r="CS123" s="901"/>
      <c r="CT123" s="901"/>
      <c r="CU123" s="901"/>
      <c r="CV123" s="901"/>
      <c r="CW123" s="901"/>
      <c r="CX123" s="901"/>
      <c r="CY123" s="901"/>
      <c r="CZ123" s="901"/>
      <c r="DA123" s="901"/>
      <c r="DB123" s="901"/>
      <c r="DC123" s="901"/>
      <c r="DD123" s="901"/>
      <c r="DE123" s="901"/>
      <c r="DF123" s="902"/>
      <c r="DG123" s="844">
        <v>28227</v>
      </c>
      <c r="DH123" s="845"/>
      <c r="DI123" s="845"/>
      <c r="DJ123" s="845"/>
      <c r="DK123" s="846"/>
      <c r="DL123" s="847">
        <v>18202</v>
      </c>
      <c r="DM123" s="845"/>
      <c r="DN123" s="845"/>
      <c r="DO123" s="845"/>
      <c r="DP123" s="846"/>
      <c r="DQ123" s="847" t="s">
        <v>475</v>
      </c>
      <c r="DR123" s="845"/>
      <c r="DS123" s="845"/>
      <c r="DT123" s="845"/>
      <c r="DU123" s="846"/>
      <c r="DV123" s="889" t="s">
        <v>476</v>
      </c>
      <c r="DW123" s="890"/>
      <c r="DX123" s="890"/>
      <c r="DY123" s="890"/>
      <c r="DZ123" s="891"/>
    </row>
    <row r="124" spans="1:130" s="226" customFormat="1" ht="26.25" customHeight="1" thickBot="1" x14ac:dyDescent="0.2">
      <c r="A124" s="885"/>
      <c r="B124" s="886"/>
      <c r="C124" s="880" t="s">
        <v>459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477</v>
      </c>
      <c r="AB124" s="845"/>
      <c r="AC124" s="845"/>
      <c r="AD124" s="845"/>
      <c r="AE124" s="846"/>
      <c r="AF124" s="847" t="s">
        <v>477</v>
      </c>
      <c r="AG124" s="845"/>
      <c r="AH124" s="845"/>
      <c r="AI124" s="845"/>
      <c r="AJ124" s="846"/>
      <c r="AK124" s="847" t="s">
        <v>478</v>
      </c>
      <c r="AL124" s="845"/>
      <c r="AM124" s="845"/>
      <c r="AN124" s="845"/>
      <c r="AO124" s="846"/>
      <c r="AP124" s="889" t="s">
        <v>475</v>
      </c>
      <c r="AQ124" s="890"/>
      <c r="AR124" s="890"/>
      <c r="AS124" s="890"/>
      <c r="AT124" s="891"/>
      <c r="AU124" s="892" t="s">
        <v>479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480</v>
      </c>
      <c r="BR124" s="896"/>
      <c r="BS124" s="896"/>
      <c r="BT124" s="896"/>
      <c r="BU124" s="896"/>
      <c r="BV124" s="896" t="s">
        <v>481</v>
      </c>
      <c r="BW124" s="896"/>
      <c r="BX124" s="896"/>
      <c r="BY124" s="896"/>
      <c r="BZ124" s="896"/>
      <c r="CA124" s="896" t="s">
        <v>482</v>
      </c>
      <c r="CB124" s="896"/>
      <c r="CC124" s="896"/>
      <c r="CD124" s="896"/>
      <c r="CE124" s="896"/>
      <c r="CF124" s="791"/>
      <c r="CG124" s="792"/>
      <c r="CH124" s="792"/>
      <c r="CI124" s="792"/>
      <c r="CJ124" s="927"/>
      <c r="CK124" s="935"/>
      <c r="CL124" s="935"/>
      <c r="CM124" s="935"/>
      <c r="CN124" s="935"/>
      <c r="CO124" s="936"/>
      <c r="CP124" s="900" t="s">
        <v>483</v>
      </c>
      <c r="CQ124" s="901"/>
      <c r="CR124" s="901"/>
      <c r="CS124" s="901"/>
      <c r="CT124" s="901"/>
      <c r="CU124" s="901"/>
      <c r="CV124" s="901"/>
      <c r="CW124" s="901"/>
      <c r="CX124" s="901"/>
      <c r="CY124" s="901"/>
      <c r="CZ124" s="901"/>
      <c r="DA124" s="901"/>
      <c r="DB124" s="901"/>
      <c r="DC124" s="901"/>
      <c r="DD124" s="901"/>
      <c r="DE124" s="901"/>
      <c r="DF124" s="902"/>
      <c r="DG124" s="828" t="s">
        <v>478</v>
      </c>
      <c r="DH124" s="829"/>
      <c r="DI124" s="829"/>
      <c r="DJ124" s="829"/>
      <c r="DK124" s="830"/>
      <c r="DL124" s="831" t="s">
        <v>477</v>
      </c>
      <c r="DM124" s="829"/>
      <c r="DN124" s="829"/>
      <c r="DO124" s="829"/>
      <c r="DP124" s="830"/>
      <c r="DQ124" s="831" t="s">
        <v>475</v>
      </c>
      <c r="DR124" s="829"/>
      <c r="DS124" s="829"/>
      <c r="DT124" s="829"/>
      <c r="DU124" s="830"/>
      <c r="DV124" s="913" t="s">
        <v>477</v>
      </c>
      <c r="DW124" s="914"/>
      <c r="DX124" s="914"/>
      <c r="DY124" s="914"/>
      <c r="DZ124" s="915"/>
    </row>
    <row r="125" spans="1:130" s="226" customFormat="1" ht="26.25" customHeight="1" x14ac:dyDescent="0.15">
      <c r="A125" s="885"/>
      <c r="B125" s="886"/>
      <c r="C125" s="880" t="s">
        <v>461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484</v>
      </c>
      <c r="AB125" s="845"/>
      <c r="AC125" s="845"/>
      <c r="AD125" s="845"/>
      <c r="AE125" s="846"/>
      <c r="AF125" s="847" t="s">
        <v>485</v>
      </c>
      <c r="AG125" s="845"/>
      <c r="AH125" s="845"/>
      <c r="AI125" s="845"/>
      <c r="AJ125" s="846"/>
      <c r="AK125" s="847" t="s">
        <v>477</v>
      </c>
      <c r="AL125" s="845"/>
      <c r="AM125" s="845"/>
      <c r="AN125" s="845"/>
      <c r="AO125" s="846"/>
      <c r="AP125" s="889" t="s">
        <v>476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486</v>
      </c>
      <c r="CL125" s="917"/>
      <c r="CM125" s="917"/>
      <c r="CN125" s="917"/>
      <c r="CO125" s="918"/>
      <c r="CP125" s="925" t="s">
        <v>487</v>
      </c>
      <c r="CQ125" s="873"/>
      <c r="CR125" s="873"/>
      <c r="CS125" s="873"/>
      <c r="CT125" s="873"/>
      <c r="CU125" s="873"/>
      <c r="CV125" s="873"/>
      <c r="CW125" s="873"/>
      <c r="CX125" s="873"/>
      <c r="CY125" s="873"/>
      <c r="CZ125" s="873"/>
      <c r="DA125" s="873"/>
      <c r="DB125" s="873"/>
      <c r="DC125" s="873"/>
      <c r="DD125" s="873"/>
      <c r="DE125" s="873"/>
      <c r="DF125" s="874"/>
      <c r="DG125" s="926" t="s">
        <v>477</v>
      </c>
      <c r="DH125" s="907"/>
      <c r="DI125" s="907"/>
      <c r="DJ125" s="907"/>
      <c r="DK125" s="907"/>
      <c r="DL125" s="907" t="s">
        <v>484</v>
      </c>
      <c r="DM125" s="907"/>
      <c r="DN125" s="907"/>
      <c r="DO125" s="907"/>
      <c r="DP125" s="907"/>
      <c r="DQ125" s="907" t="s">
        <v>481</v>
      </c>
      <c r="DR125" s="907"/>
      <c r="DS125" s="907"/>
      <c r="DT125" s="907"/>
      <c r="DU125" s="907"/>
      <c r="DV125" s="908" t="s">
        <v>475</v>
      </c>
      <c r="DW125" s="908"/>
      <c r="DX125" s="908"/>
      <c r="DY125" s="908"/>
      <c r="DZ125" s="909"/>
    </row>
    <row r="126" spans="1:130" s="226" customFormat="1" ht="26.25" customHeight="1" thickBot="1" x14ac:dyDescent="0.2">
      <c r="A126" s="885"/>
      <c r="B126" s="886"/>
      <c r="C126" s="880" t="s">
        <v>463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475</v>
      </c>
      <c r="AB126" s="845"/>
      <c r="AC126" s="845"/>
      <c r="AD126" s="845"/>
      <c r="AE126" s="846"/>
      <c r="AF126" s="847" t="s">
        <v>477</v>
      </c>
      <c r="AG126" s="845"/>
      <c r="AH126" s="845"/>
      <c r="AI126" s="845"/>
      <c r="AJ126" s="846"/>
      <c r="AK126" s="847" t="s">
        <v>488</v>
      </c>
      <c r="AL126" s="845"/>
      <c r="AM126" s="845"/>
      <c r="AN126" s="845"/>
      <c r="AO126" s="846"/>
      <c r="AP126" s="889" t="s">
        <v>485</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489</v>
      </c>
      <c r="CQ126" s="817"/>
      <c r="CR126" s="817"/>
      <c r="CS126" s="817"/>
      <c r="CT126" s="817"/>
      <c r="CU126" s="817"/>
      <c r="CV126" s="817"/>
      <c r="CW126" s="817"/>
      <c r="CX126" s="817"/>
      <c r="CY126" s="817"/>
      <c r="CZ126" s="817"/>
      <c r="DA126" s="817"/>
      <c r="DB126" s="817"/>
      <c r="DC126" s="817"/>
      <c r="DD126" s="817"/>
      <c r="DE126" s="817"/>
      <c r="DF126" s="818"/>
      <c r="DG126" s="881" t="s">
        <v>477</v>
      </c>
      <c r="DH126" s="882"/>
      <c r="DI126" s="882"/>
      <c r="DJ126" s="882"/>
      <c r="DK126" s="882"/>
      <c r="DL126" s="882" t="s">
        <v>490</v>
      </c>
      <c r="DM126" s="882"/>
      <c r="DN126" s="882"/>
      <c r="DO126" s="882"/>
      <c r="DP126" s="882"/>
      <c r="DQ126" s="882" t="s">
        <v>482</v>
      </c>
      <c r="DR126" s="882"/>
      <c r="DS126" s="882"/>
      <c r="DT126" s="882"/>
      <c r="DU126" s="882"/>
      <c r="DV126" s="859" t="s">
        <v>477</v>
      </c>
      <c r="DW126" s="859"/>
      <c r="DX126" s="859"/>
      <c r="DY126" s="859"/>
      <c r="DZ126" s="860"/>
    </row>
    <row r="127" spans="1:130" s="226" customFormat="1" ht="26.25" customHeight="1" x14ac:dyDescent="0.15">
      <c r="A127" s="887"/>
      <c r="B127" s="888"/>
      <c r="C127" s="903" t="s">
        <v>491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484</v>
      </c>
      <c r="AB127" s="845"/>
      <c r="AC127" s="845"/>
      <c r="AD127" s="845"/>
      <c r="AE127" s="846"/>
      <c r="AF127" s="847" t="s">
        <v>490</v>
      </c>
      <c r="AG127" s="845"/>
      <c r="AH127" s="845"/>
      <c r="AI127" s="845"/>
      <c r="AJ127" s="846"/>
      <c r="AK127" s="847" t="s">
        <v>477</v>
      </c>
      <c r="AL127" s="845"/>
      <c r="AM127" s="845"/>
      <c r="AN127" s="845"/>
      <c r="AO127" s="846"/>
      <c r="AP127" s="889" t="s">
        <v>475</v>
      </c>
      <c r="AQ127" s="890"/>
      <c r="AR127" s="890"/>
      <c r="AS127" s="890"/>
      <c r="AT127" s="891"/>
      <c r="AU127" s="228"/>
      <c r="AV127" s="228"/>
      <c r="AW127" s="228"/>
      <c r="AX127" s="906" t="s">
        <v>492</v>
      </c>
      <c r="AY127" s="877"/>
      <c r="AZ127" s="877"/>
      <c r="BA127" s="877"/>
      <c r="BB127" s="877"/>
      <c r="BC127" s="877"/>
      <c r="BD127" s="877"/>
      <c r="BE127" s="878"/>
      <c r="BF127" s="876" t="s">
        <v>493</v>
      </c>
      <c r="BG127" s="877"/>
      <c r="BH127" s="877"/>
      <c r="BI127" s="877"/>
      <c r="BJ127" s="877"/>
      <c r="BK127" s="877"/>
      <c r="BL127" s="878"/>
      <c r="BM127" s="876" t="s">
        <v>494</v>
      </c>
      <c r="BN127" s="877"/>
      <c r="BO127" s="877"/>
      <c r="BP127" s="877"/>
      <c r="BQ127" s="877"/>
      <c r="BR127" s="877"/>
      <c r="BS127" s="878"/>
      <c r="BT127" s="876" t="s">
        <v>495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496</v>
      </c>
      <c r="CQ127" s="817"/>
      <c r="CR127" s="817"/>
      <c r="CS127" s="817"/>
      <c r="CT127" s="817"/>
      <c r="CU127" s="817"/>
      <c r="CV127" s="817"/>
      <c r="CW127" s="817"/>
      <c r="CX127" s="817"/>
      <c r="CY127" s="817"/>
      <c r="CZ127" s="817"/>
      <c r="DA127" s="817"/>
      <c r="DB127" s="817"/>
      <c r="DC127" s="817"/>
      <c r="DD127" s="817"/>
      <c r="DE127" s="817"/>
      <c r="DF127" s="818"/>
      <c r="DG127" s="881" t="s">
        <v>490</v>
      </c>
      <c r="DH127" s="882"/>
      <c r="DI127" s="882"/>
      <c r="DJ127" s="882"/>
      <c r="DK127" s="882"/>
      <c r="DL127" s="882" t="s">
        <v>475</v>
      </c>
      <c r="DM127" s="882"/>
      <c r="DN127" s="882"/>
      <c r="DO127" s="882"/>
      <c r="DP127" s="882"/>
      <c r="DQ127" s="882" t="s">
        <v>478</v>
      </c>
      <c r="DR127" s="882"/>
      <c r="DS127" s="882"/>
      <c r="DT127" s="882"/>
      <c r="DU127" s="882"/>
      <c r="DV127" s="859" t="s">
        <v>490</v>
      </c>
      <c r="DW127" s="859"/>
      <c r="DX127" s="859"/>
      <c r="DY127" s="859"/>
      <c r="DZ127" s="860"/>
    </row>
    <row r="128" spans="1:130" s="226" customFormat="1" ht="26.25" customHeight="1" thickBot="1" x14ac:dyDescent="0.2">
      <c r="A128" s="861" t="s">
        <v>497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498</v>
      </c>
      <c r="X128" s="863"/>
      <c r="Y128" s="863"/>
      <c r="Z128" s="864"/>
      <c r="AA128" s="865" t="s">
        <v>484</v>
      </c>
      <c r="AB128" s="866"/>
      <c r="AC128" s="866"/>
      <c r="AD128" s="866"/>
      <c r="AE128" s="867"/>
      <c r="AF128" s="868" t="s">
        <v>478</v>
      </c>
      <c r="AG128" s="866"/>
      <c r="AH128" s="866"/>
      <c r="AI128" s="866"/>
      <c r="AJ128" s="867"/>
      <c r="AK128" s="868" t="s">
        <v>481</v>
      </c>
      <c r="AL128" s="866"/>
      <c r="AM128" s="866"/>
      <c r="AN128" s="866"/>
      <c r="AO128" s="867"/>
      <c r="AP128" s="869"/>
      <c r="AQ128" s="870"/>
      <c r="AR128" s="870"/>
      <c r="AS128" s="870"/>
      <c r="AT128" s="871"/>
      <c r="AU128" s="228"/>
      <c r="AV128" s="228"/>
      <c r="AW128" s="228"/>
      <c r="AX128" s="872" t="s">
        <v>499</v>
      </c>
      <c r="AY128" s="873"/>
      <c r="AZ128" s="873"/>
      <c r="BA128" s="873"/>
      <c r="BB128" s="873"/>
      <c r="BC128" s="873"/>
      <c r="BD128" s="873"/>
      <c r="BE128" s="874"/>
      <c r="BF128" s="851" t="s">
        <v>478</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500</v>
      </c>
      <c r="CQ128" s="795"/>
      <c r="CR128" s="795"/>
      <c r="CS128" s="795"/>
      <c r="CT128" s="795"/>
      <c r="CU128" s="795"/>
      <c r="CV128" s="795"/>
      <c r="CW128" s="795"/>
      <c r="CX128" s="795"/>
      <c r="CY128" s="795"/>
      <c r="CZ128" s="795"/>
      <c r="DA128" s="795"/>
      <c r="DB128" s="795"/>
      <c r="DC128" s="795"/>
      <c r="DD128" s="795"/>
      <c r="DE128" s="795"/>
      <c r="DF128" s="796"/>
      <c r="DG128" s="855" t="s">
        <v>476</v>
      </c>
      <c r="DH128" s="856"/>
      <c r="DI128" s="856"/>
      <c r="DJ128" s="856"/>
      <c r="DK128" s="856"/>
      <c r="DL128" s="856" t="s">
        <v>475</v>
      </c>
      <c r="DM128" s="856"/>
      <c r="DN128" s="856"/>
      <c r="DO128" s="856"/>
      <c r="DP128" s="856"/>
      <c r="DQ128" s="856" t="s">
        <v>481</v>
      </c>
      <c r="DR128" s="856"/>
      <c r="DS128" s="856"/>
      <c r="DT128" s="856"/>
      <c r="DU128" s="856"/>
      <c r="DV128" s="857" t="s">
        <v>475</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844">
        <v>1953017</v>
      </c>
      <c r="AB129" s="845"/>
      <c r="AC129" s="845"/>
      <c r="AD129" s="845"/>
      <c r="AE129" s="846"/>
      <c r="AF129" s="847">
        <v>2068762</v>
      </c>
      <c r="AG129" s="845"/>
      <c r="AH129" s="845"/>
      <c r="AI129" s="845"/>
      <c r="AJ129" s="846"/>
      <c r="AK129" s="847">
        <v>2253111</v>
      </c>
      <c r="AL129" s="845"/>
      <c r="AM129" s="845"/>
      <c r="AN129" s="845"/>
      <c r="AO129" s="846"/>
      <c r="AP129" s="848"/>
      <c r="AQ129" s="849"/>
      <c r="AR129" s="849"/>
      <c r="AS129" s="849"/>
      <c r="AT129" s="850"/>
      <c r="AU129" s="229"/>
      <c r="AV129" s="229"/>
      <c r="AW129" s="229"/>
      <c r="AX129" s="816" t="s">
        <v>502</v>
      </c>
      <c r="AY129" s="817"/>
      <c r="AZ129" s="817"/>
      <c r="BA129" s="817"/>
      <c r="BB129" s="817"/>
      <c r="BC129" s="817"/>
      <c r="BD129" s="817"/>
      <c r="BE129" s="818"/>
      <c r="BF129" s="835" t="s">
        <v>476</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503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504</v>
      </c>
      <c r="X130" s="842"/>
      <c r="Y130" s="842"/>
      <c r="Z130" s="843"/>
      <c r="AA130" s="844">
        <v>264062</v>
      </c>
      <c r="AB130" s="845"/>
      <c r="AC130" s="845"/>
      <c r="AD130" s="845"/>
      <c r="AE130" s="846"/>
      <c r="AF130" s="847">
        <v>273084</v>
      </c>
      <c r="AG130" s="845"/>
      <c r="AH130" s="845"/>
      <c r="AI130" s="845"/>
      <c r="AJ130" s="846"/>
      <c r="AK130" s="847">
        <v>234738</v>
      </c>
      <c r="AL130" s="845"/>
      <c r="AM130" s="845"/>
      <c r="AN130" s="845"/>
      <c r="AO130" s="846"/>
      <c r="AP130" s="848"/>
      <c r="AQ130" s="849"/>
      <c r="AR130" s="849"/>
      <c r="AS130" s="849"/>
      <c r="AT130" s="850"/>
      <c r="AU130" s="229"/>
      <c r="AV130" s="229"/>
      <c r="AW130" s="229"/>
      <c r="AX130" s="816" t="s">
        <v>505</v>
      </c>
      <c r="AY130" s="817"/>
      <c r="AZ130" s="817"/>
      <c r="BA130" s="817"/>
      <c r="BB130" s="817"/>
      <c r="BC130" s="817"/>
      <c r="BD130" s="817"/>
      <c r="BE130" s="818"/>
      <c r="BF130" s="819">
        <v>8.1</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506</v>
      </c>
      <c r="X131" s="826"/>
      <c r="Y131" s="826"/>
      <c r="Z131" s="827"/>
      <c r="AA131" s="828">
        <v>1688955</v>
      </c>
      <c r="AB131" s="829"/>
      <c r="AC131" s="829"/>
      <c r="AD131" s="829"/>
      <c r="AE131" s="830"/>
      <c r="AF131" s="831">
        <v>1795678</v>
      </c>
      <c r="AG131" s="829"/>
      <c r="AH131" s="829"/>
      <c r="AI131" s="829"/>
      <c r="AJ131" s="830"/>
      <c r="AK131" s="831">
        <v>2018373</v>
      </c>
      <c r="AL131" s="829"/>
      <c r="AM131" s="829"/>
      <c r="AN131" s="829"/>
      <c r="AO131" s="830"/>
      <c r="AP131" s="832"/>
      <c r="AQ131" s="833"/>
      <c r="AR131" s="833"/>
      <c r="AS131" s="833"/>
      <c r="AT131" s="834"/>
      <c r="AU131" s="229"/>
      <c r="AV131" s="229"/>
      <c r="AW131" s="229"/>
      <c r="AX131" s="794" t="s">
        <v>507</v>
      </c>
      <c r="AY131" s="795"/>
      <c r="AZ131" s="795"/>
      <c r="BA131" s="795"/>
      <c r="BB131" s="795"/>
      <c r="BC131" s="795"/>
      <c r="BD131" s="795"/>
      <c r="BE131" s="796"/>
      <c r="BF131" s="797" t="s">
        <v>478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509</v>
      </c>
      <c r="W132" s="807"/>
      <c r="X132" s="807"/>
      <c r="Y132" s="807"/>
      <c r="Z132" s="808"/>
      <c r="AA132" s="809">
        <v>7.6633184419999996</v>
      </c>
      <c r="AB132" s="810"/>
      <c r="AC132" s="810"/>
      <c r="AD132" s="810"/>
      <c r="AE132" s="811"/>
      <c r="AF132" s="812">
        <v>7.5388237760000001</v>
      </c>
      <c r="AG132" s="810"/>
      <c r="AH132" s="810"/>
      <c r="AI132" s="810"/>
      <c r="AJ132" s="811"/>
      <c r="AK132" s="812">
        <v>9.3804762549999996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510</v>
      </c>
      <c r="W133" s="786"/>
      <c r="X133" s="786"/>
      <c r="Y133" s="786"/>
      <c r="Z133" s="787"/>
      <c r="AA133" s="788">
        <v>7.8</v>
      </c>
      <c r="AB133" s="789"/>
      <c r="AC133" s="789"/>
      <c r="AD133" s="789"/>
      <c r="AE133" s="790"/>
      <c r="AF133" s="788">
        <v>7.5</v>
      </c>
      <c r="AG133" s="789"/>
      <c r="AH133" s="789"/>
      <c r="AI133" s="789"/>
      <c r="AJ133" s="790"/>
      <c r="AK133" s="788">
        <v>8.1</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xMc1BZDw1SS/I+xO2m3grW4tCaRIETIsNQ+DJWx2ruINiTSsVwxeTYmv67F1gOFbJz5dRwK+iBQPKfk0eVg9g==" saltValue="84kXtbF6agp0lebLsOJK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EjnR0Ne8PSmi108pK03mSdQSAt5+wLvP6AyMDmPIijX0l6RKw9lbS1iJIUFhy8dW6Qm42M9j4k+lkNAPjtwNg==" saltValue="7pLtkTDGMRGljuVIQpYK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94"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95"/>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6" t="s">
        <v>519</v>
      </c>
      <c r="AL9" s="1207"/>
      <c r="AM9" s="1207"/>
      <c r="AN9" s="1208"/>
      <c r="AO9" s="277">
        <v>776522</v>
      </c>
      <c r="AP9" s="277">
        <v>156242</v>
      </c>
      <c r="AQ9" s="278">
        <v>242692</v>
      </c>
      <c r="AR9" s="279">
        <v>-35.6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6" t="s">
        <v>520</v>
      </c>
      <c r="AL10" s="1207"/>
      <c r="AM10" s="1207"/>
      <c r="AN10" s="1208"/>
      <c r="AO10" s="280">
        <v>7854</v>
      </c>
      <c r="AP10" s="280">
        <v>1580</v>
      </c>
      <c r="AQ10" s="281">
        <v>27094</v>
      </c>
      <c r="AR10" s="282">
        <v>-94.2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6" t="s">
        <v>521</v>
      </c>
      <c r="AL11" s="1207"/>
      <c r="AM11" s="1207"/>
      <c r="AN11" s="1208"/>
      <c r="AO11" s="280" t="s">
        <v>522</v>
      </c>
      <c r="AP11" s="280" t="s">
        <v>522</v>
      </c>
      <c r="AQ11" s="281">
        <v>4163</v>
      </c>
      <c r="AR11" s="282" t="s">
        <v>522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6" t="s">
        <v>523</v>
      </c>
      <c r="AL12" s="1207"/>
      <c r="AM12" s="1207"/>
      <c r="AN12" s="1208"/>
      <c r="AO12" s="280" t="s">
        <v>522</v>
      </c>
      <c r="AP12" s="280" t="s">
        <v>522</v>
      </c>
      <c r="AQ12" s="281" t="s">
        <v>522</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6" t="s">
        <v>524</v>
      </c>
      <c r="AL13" s="1207"/>
      <c r="AM13" s="1207"/>
      <c r="AN13" s="1208"/>
      <c r="AO13" s="280">
        <v>26449</v>
      </c>
      <c r="AP13" s="280">
        <v>5322</v>
      </c>
      <c r="AQ13" s="281">
        <v>8881</v>
      </c>
      <c r="AR13" s="282">
        <v>-40.1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6" t="s">
        <v>525</v>
      </c>
      <c r="AL14" s="1207"/>
      <c r="AM14" s="1207"/>
      <c r="AN14" s="1208"/>
      <c r="AO14" s="280">
        <v>14030</v>
      </c>
      <c r="AP14" s="280">
        <v>2823</v>
      </c>
      <c r="AQ14" s="281">
        <v>5165</v>
      </c>
      <c r="AR14" s="282">
        <v>-45.3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9" t="s">
        <v>526</v>
      </c>
      <c r="AL15" s="1210"/>
      <c r="AM15" s="1210"/>
      <c r="AN15" s="1211"/>
      <c r="AO15" s="280">
        <v>-42478</v>
      </c>
      <c r="AP15" s="280">
        <v>-8547</v>
      </c>
      <c r="AQ15" s="281">
        <v>-18870</v>
      </c>
      <c r="AR15" s="282">
        <v>-54.7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9" t="s">
        <v>187</v>
      </c>
      <c r="AL16" s="1210"/>
      <c r="AM16" s="1210"/>
      <c r="AN16" s="1211"/>
      <c r="AO16" s="280">
        <v>782377</v>
      </c>
      <c r="AP16" s="280">
        <v>157420</v>
      </c>
      <c r="AQ16" s="281">
        <v>269124</v>
      </c>
      <c r="AR16" s="282">
        <v>-41.5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12" t="s">
        <v>531</v>
      </c>
      <c r="AL21" s="1213"/>
      <c r="AM21" s="1213"/>
      <c r="AN21" s="1214"/>
      <c r="AO21" s="293">
        <v>14.89</v>
      </c>
      <c r="AP21" s="294">
        <v>24.07</v>
      </c>
      <c r="AQ21" s="295">
        <v>-9.18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12" t="s">
        <v>532</v>
      </c>
      <c r="AL22" s="1213"/>
      <c r="AM22" s="1213"/>
      <c r="AN22" s="1214"/>
      <c r="AO22" s="298">
        <v>97.2</v>
      </c>
      <c r="AP22" s="299">
        <v>94.6</v>
      </c>
      <c r="AQ22" s="300">
        <v>2.6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205" t="s">
        <v>533</v>
      </c>
      <c r="B26" s="1205"/>
      <c r="C26" s="1205"/>
      <c r="D26" s="1205"/>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1205"/>
      <c r="AE26" s="1205"/>
      <c r="AF26" s="1205"/>
      <c r="AG26" s="1205"/>
      <c r="AH26" s="1205"/>
      <c r="AI26" s="1205"/>
      <c r="AJ26" s="1205"/>
      <c r="AK26" s="1205"/>
      <c r="AL26" s="1205"/>
      <c r="AM26" s="1205"/>
      <c r="AN26" s="1205"/>
      <c r="AO26" s="1205"/>
      <c r="AP26" s="1205"/>
      <c r="AQ26" s="1205"/>
      <c r="AR26" s="1205"/>
      <c r="AS26" s="1205"/>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94"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95"/>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536</v>
      </c>
      <c r="AL32" s="1197"/>
      <c r="AM32" s="1197"/>
      <c r="AN32" s="1198"/>
      <c r="AO32" s="308">
        <v>345839</v>
      </c>
      <c r="AP32" s="308">
        <v>69585</v>
      </c>
      <c r="AQ32" s="309">
        <v>141234</v>
      </c>
      <c r="AR32" s="310">
        <v>-50.7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537</v>
      </c>
      <c r="AL33" s="1197"/>
      <c r="AM33" s="1197"/>
      <c r="AN33" s="1198"/>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538</v>
      </c>
      <c r="AL34" s="1197"/>
      <c r="AM34" s="1197"/>
      <c r="AN34" s="1198"/>
      <c r="AO34" s="308" t="s">
        <v>522</v>
      </c>
      <c r="AP34" s="308" t="s">
        <v>522</v>
      </c>
      <c r="AQ34" s="309" t="s">
        <v>522</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539</v>
      </c>
      <c r="AL35" s="1197"/>
      <c r="AM35" s="1197"/>
      <c r="AN35" s="1198"/>
      <c r="AO35" s="308">
        <v>72758</v>
      </c>
      <c r="AP35" s="308">
        <v>14639</v>
      </c>
      <c r="AQ35" s="309">
        <v>30523</v>
      </c>
      <c r="AR35" s="310">
        <v>-52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540</v>
      </c>
      <c r="AL36" s="1197"/>
      <c r="AM36" s="1197"/>
      <c r="AN36" s="1198"/>
      <c r="AO36" s="308">
        <v>5474</v>
      </c>
      <c r="AP36" s="308">
        <v>1101</v>
      </c>
      <c r="AQ36" s="309">
        <v>4602</v>
      </c>
      <c r="AR36" s="310">
        <v>-76.099999999999994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541</v>
      </c>
      <c r="AL37" s="1197"/>
      <c r="AM37" s="1197"/>
      <c r="AN37" s="1198"/>
      <c r="AO37" s="308" t="s">
        <v>522</v>
      </c>
      <c r="AP37" s="308" t="s">
        <v>522</v>
      </c>
      <c r="AQ37" s="309">
        <v>937</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542</v>
      </c>
      <c r="AL38" s="1200"/>
      <c r="AM38" s="1200"/>
      <c r="AN38" s="1201"/>
      <c r="AO38" s="311" t="s">
        <v>522</v>
      </c>
      <c r="AP38" s="311" t="s">
        <v>522</v>
      </c>
      <c r="AQ38" s="312">
        <v>14</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543</v>
      </c>
      <c r="AL39" s="1200"/>
      <c r="AM39" s="1200"/>
      <c r="AN39" s="1201"/>
      <c r="AO39" s="308" t="s">
        <v>522</v>
      </c>
      <c r="AP39" s="308" t="s">
        <v>522</v>
      </c>
      <c r="AQ39" s="309">
        <v>-6455</v>
      </c>
      <c r="AR39" s="310" t="s">
        <v>522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544</v>
      </c>
      <c r="AL40" s="1197"/>
      <c r="AM40" s="1197"/>
      <c r="AN40" s="1198"/>
      <c r="AO40" s="308">
        <v>-234738</v>
      </c>
      <c r="AP40" s="308">
        <v>-47231</v>
      </c>
      <c r="AQ40" s="309">
        <v>-126702</v>
      </c>
      <c r="AR40" s="310">
        <v>-62.7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297</v>
      </c>
      <c r="AL41" s="1203"/>
      <c r="AM41" s="1203"/>
      <c r="AN41" s="1204"/>
      <c r="AO41" s="308">
        <v>189333</v>
      </c>
      <c r="AP41" s="308">
        <v>38095</v>
      </c>
      <c r="AQ41" s="309">
        <v>44155</v>
      </c>
      <c r="AR41" s="310">
        <v>-13.7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514</v>
      </c>
      <c r="AN49" s="1191" t="s">
        <v>548</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150166</v>
      </c>
      <c r="AN51" s="330">
        <v>28006</v>
      </c>
      <c r="AO51" s="331">
        <v>13.9</v>
      </c>
      <c r="AP51" s="332">
        <v>116162</v>
      </c>
      <c r="AQ51" s="333">
        <v>-3.1</v>
      </c>
      <c r="AR51" s="334">
        <v>17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131293</v>
      </c>
      <c r="AN52" s="338">
        <v>24486</v>
      </c>
      <c r="AO52" s="339">
        <v>4.5999999999999996</v>
      </c>
      <c r="AP52" s="340">
        <v>61562</v>
      </c>
      <c r="AQ52" s="341">
        <v>-7.4</v>
      </c>
      <c r="AR52" s="342">
        <v>12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413692</v>
      </c>
      <c r="AN53" s="330">
        <v>78619</v>
      </c>
      <c r="AO53" s="331">
        <v>180.7</v>
      </c>
      <c r="AP53" s="332">
        <v>121449</v>
      </c>
      <c r="AQ53" s="333">
        <v>4.5999999999999996</v>
      </c>
      <c r="AR53" s="334">
        <v>176.1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400994</v>
      </c>
      <c r="AN54" s="338">
        <v>76206</v>
      </c>
      <c r="AO54" s="339">
        <v>211.2</v>
      </c>
      <c r="AP54" s="340">
        <v>62922</v>
      </c>
      <c r="AQ54" s="341">
        <v>2.2000000000000002</v>
      </c>
      <c r="AR54" s="342">
        <v>209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491398</v>
      </c>
      <c r="AN55" s="330">
        <v>95158</v>
      </c>
      <c r="AO55" s="331">
        <v>21</v>
      </c>
      <c r="AP55" s="332">
        <v>145139</v>
      </c>
      <c r="AQ55" s="333">
        <v>19.5</v>
      </c>
      <c r="AR55" s="334">
        <v>1.5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474420</v>
      </c>
      <c r="AN56" s="338">
        <v>91871</v>
      </c>
      <c r="AO56" s="339">
        <v>20.6</v>
      </c>
      <c r="AP56" s="340">
        <v>83762</v>
      </c>
      <c r="AQ56" s="341">
        <v>33.1</v>
      </c>
      <c r="AR56" s="342">
        <v>-12.5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165908</v>
      </c>
      <c r="AN57" s="330">
        <v>32665</v>
      </c>
      <c r="AO57" s="331">
        <v>-65.7</v>
      </c>
      <c r="AP57" s="332">
        <v>332350</v>
      </c>
      <c r="AQ57" s="333">
        <v>129</v>
      </c>
      <c r="AR57" s="334">
        <v>-194.7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161824</v>
      </c>
      <c r="AN58" s="338">
        <v>31861</v>
      </c>
      <c r="AO58" s="339">
        <v>-65.3</v>
      </c>
      <c r="AP58" s="340">
        <v>200453</v>
      </c>
      <c r="AQ58" s="341">
        <v>139.30000000000001</v>
      </c>
      <c r="AR58" s="342">
        <v>-204.6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198540</v>
      </c>
      <c r="AN59" s="330">
        <v>39948</v>
      </c>
      <c r="AO59" s="331">
        <v>22.3</v>
      </c>
      <c r="AP59" s="332">
        <v>362690</v>
      </c>
      <c r="AQ59" s="333">
        <v>9.1</v>
      </c>
      <c r="AR59" s="334">
        <v>13.2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185604</v>
      </c>
      <c r="AN60" s="338">
        <v>37345</v>
      </c>
      <c r="AO60" s="339">
        <v>17.2</v>
      </c>
      <c r="AP60" s="340">
        <v>172580</v>
      </c>
      <c r="AQ60" s="341">
        <v>-13.9</v>
      </c>
      <c r="AR60" s="342">
        <v>31.1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283941</v>
      </c>
      <c r="AN61" s="345">
        <v>54879</v>
      </c>
      <c r="AO61" s="346">
        <v>34.4</v>
      </c>
      <c r="AP61" s="347">
        <v>215558</v>
      </c>
      <c r="AQ61" s="348">
        <v>31.8</v>
      </c>
      <c r="AR61" s="334">
        <v>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270827</v>
      </c>
      <c r="AN62" s="338">
        <v>52354</v>
      </c>
      <c r="AO62" s="339">
        <v>37.700000000000003</v>
      </c>
      <c r="AP62" s="340">
        <v>116256</v>
      </c>
      <c r="AQ62" s="341">
        <v>30.7</v>
      </c>
      <c r="AR62" s="342">
        <v>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8al2//ddBseaWudA1CQJso1qmkuJp+94AmO1aNsZyegNe2maCILZjM37BukTVYHYHem9AxEHSa/I+AHDS3xPQ==" saltValue="RtAIsYda6tPcoov7QAJd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Ab5z+jN7gzrh/8w8YonyK/oIDs8giSguNKHL3x7gQokV7Kw8gjmVkAG1YkbN/q1IyP4eZ1obV/ZF4Ooqu9pzg==" saltValue="osCdDCqG3K7g8jaogjN/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XDf3XtP/XguiZZbekzN/EI7+0Gv/cFQi2S0OwdvcXKpP/I5N/xx3+rQFyneqm4YN1LPPVqzMmxKpKTzRjgO6IQ==" saltValue="hPzuXQ8a6vfiACepHdzK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15" t="s">
        <v>3</v>
      </c>
      <c r="D47" s="1215"/>
      <c r="E47" s="1216"/>
      <c r="F47" s="11">
        <v>66.209999999999994</v>
      </c>
      <c r="G47" s="12">
        <v>52.23</v>
      </c>
      <c r="H47" s="12">
        <v>45.26</v>
      </c>
      <c r="I47" s="12">
        <v>43.29</v>
      </c>
      <c r="J47" s="13">
        <v>46.54</v>
      </c>
    </row>
    <row r="48" spans="2:10" ht="57.75" customHeight="1" x14ac:dyDescent="0.15">
      <c r="B48" s="14"/>
      <c r="C48" s="1217" t="s">
        <v>4</v>
      </c>
      <c r="D48" s="1217"/>
      <c r="E48" s="1218"/>
      <c r="F48" s="15">
        <v>6.12</v>
      </c>
      <c r="G48" s="16">
        <v>4.43</v>
      </c>
      <c r="H48" s="16">
        <v>1.02</v>
      </c>
      <c r="I48" s="16">
        <v>1.08</v>
      </c>
      <c r="J48" s="17">
        <v>4.6900000000000004</v>
      </c>
    </row>
    <row r="49" spans="2:10" ht="57.75" customHeight="1" thickBot="1" x14ac:dyDescent="0.2">
      <c r="B49" s="18"/>
      <c r="C49" s="1219" t="s">
        <v>5</v>
      </c>
      <c r="D49" s="1219"/>
      <c r="E49" s="1220"/>
      <c r="F49" s="19" t="s">
        <v>569</v>
      </c>
      <c r="G49" s="20" t="s">
        <v>570</v>
      </c>
      <c r="H49" s="20" t="s">
        <v>571</v>
      </c>
      <c r="I49" s="20">
        <v>0.67</v>
      </c>
      <c r="J49" s="21">
        <v>10.49</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Vj+l5Lo+5SrHsuYipQ2gG5H6eHYXS+i/Al4yxvOiCRcLkyrGRDlSMwJgwwbyWBYn/qqpCSXjNahJ8r8gUPJctg==" saltValue="OXuwAyWj9sC1cjAJG5a7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2023-03-17T08:24:08Z</cp:lastPrinted>
  <dcterms:created xsi:type="dcterms:W3CDTF">2023-02-20T06:09:42Z</dcterms:created>
  <dcterms:modified xsi:type="dcterms:W3CDTF">2023-10-24T06:50:16Z</dcterms:modified>
  <cp:category/>
</cp:coreProperties>
</file>