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s="1"/>
  <c r="U36" i="10" s="1"/>
  <c r="AM34" i="10" l="1"/>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<sst xmlns="http://schemas.openxmlformats.org/spreadsheetml/2006/main" count="1162" uniqueCount="607">
  <si>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</si>
  <si>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</si>
  <si>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</si>
  <si>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</si>
  <si>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</si>
  <si>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</si>
  <si>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</si>
  <si>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</si>
  <si>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</si>
  <si>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</si>
  <si>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</si>
  <si>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</si>
  <si>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</si>
  <si>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</si>
  <si>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</si>
  <si>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</si>
  <si>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</si>
  <si>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</si>
  <si>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</si>
  <si>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</si>
  <si>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</si>
  <si>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</si>
  <si>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</si>
  <si>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</si>
  <si>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</si>
  <si>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</si>
  <si>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</si>
  <si>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</si>
  <si>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</si>
  <si>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</si>
  <si>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</si>
  <si>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</si>
  <si>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</si>
  <si>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</si>
  <si>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</si>
  <si>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</si>
  <si>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</si>
  <si>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</si>
  <si>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</si>
  <si>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</si>
  <si>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</si>
  <si>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</si>
  <si>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</si>
  <si>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</si>
  <si>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</si>
  <si>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</si>
  <si>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</si>
  <si>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</si>
  <si>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</si>
  <si>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</si>
  <si>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</si>
  <si>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</si>
  <si>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</si>
  <si>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</si>
  <si>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</si>
  <si>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</si>
  <si>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</si>
  <si>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</si>
  <si>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</si>
  <si>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</si>
  <si>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</si>
  <si>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</si>
  <si>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</si>
  <si>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</si>
  <si>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</si>
  <si>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</si>
  <si>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</si>
  <si>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</si>
  <si>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</si>
  <si>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</si>
  <si>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</si>
  <si>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</si>
  <si>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</si>
  <si>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</si>
  <si>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</si>
  <si>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</si>
  <si>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</si>
  <si>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</si>
  <si>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</si>
  <si>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</si>
  <si>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</si>
  <si>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</si>
  <si>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</si>
  <si>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</si>
  <si>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</si>
  <si>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</si>
  <si>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</si>
  <si>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</si>
  <si>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</si>
  <si>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</si>
  <si>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</si>
  <si>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</si>
  <si>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</si>
  <si>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</si>
  <si>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</si>
  <si>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</si>
  <si>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</si>
  <si>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</si>
  <si>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</si>
  <si>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</si>
  <si>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</si>
  <si>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</si>
  <si>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</si>
  <si>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</si>
  <si>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</si>
  <si>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</si>
  <si>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</si>
  <si>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</si>
  <si>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</si>
  <si>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</si>
  <si>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</si>
  <si>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</si>
  <si>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</si>
  <si>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</si>
  <si>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</si>
  <si>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</si>
  <si>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</si>
  <si>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</si>
  <si>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</si>
  <si>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</si>
  <si>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</si>
  <si>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</si>
  <si>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</si>
  <si>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</si>
  <si>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</si>
  <si>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</si>
  <si>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</si>
  <si>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</si>
  <si>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</si>
  <si>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</si>
  <si>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</si>
  <si>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</si>
  <si>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</si>
  <si>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</si>
  <si>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</si>
  <si>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</si>
  <si>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</si>
  <si>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</si>
  <si>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</si>
  <si>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</si>
  <si>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</si>
  <si>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</si>
  <si>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</si>
  <si>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</si>
  <si>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</si>
  <si>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</si>
  <si>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</si>
  <si>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</si>
  <si>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</si>
  <si>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</si>
  <si>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</si>
  <si>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</si>
  <si>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</si>
  <si>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</si>
  <si>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</si>
  <si>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</si>
  <si>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</si>
  <si>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</si>
  <si>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</si>
  <si>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</si>
  <si>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</si>
  <si>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</si>
  <si>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</si>
  <si>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</si>
  <si>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</si>
  <si>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</si>
  <si>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</si>
  <si>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</si>
  <si>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</si>
  <si>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</si>
  <si>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</si>
  <si>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</si>
  <si>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</si>
  <si>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</si>
  <si>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</si>
  <si>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</si>
  <si>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</si>
  <si>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</si>
  <si>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</si>
  <si>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</si>
  <si>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</si>
  <si>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</si>
  <si>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</si>
  <si>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</si>
  <si>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</si>
  <si>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</si>
  <si>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</si>
  <si>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</si>
  <si>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</si>
  <si>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</si>
  <si>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</si>
  <si>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</si>
  <si>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</si>
  <si>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</si>
  <si>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</si>
  <si>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</si>
  <si>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</si>
  <si>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</si>
  <si>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</si>
  <si>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</si>
  <si>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</si>
  <si>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</si>
  <si>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</si>
  <si>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</si>
  <si>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</si>
  <si>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</si>
  <si>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</si>
  <si>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</si>
  <si>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</si>
  <si>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</si>
  <si>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</si>
  <si>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</si>
  <si>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</si>
  <si>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</si>
  <si>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</si>
  <si>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</si>
  <si>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</si>
  <si>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</si>
  <si>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</si>
  <si>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</si>
  <si>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</si>
  <si>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</si>
  <si>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</si>
  <si>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</si>
  <si>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</si>
  <si>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</si>
  <si>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</si>
  <si>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</si>
  <si>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</si>
  <si>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</si>
  <si>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</si>
  <si>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</si>
  <si>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</si>
  <si>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</si>
  <si>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</si>
  <si>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</si>
  <si>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</si>
  <si>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</si>
  <si>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</si>
  <si>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</si>
  <si>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</si>
  <si>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</si>
  <si>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</si>
  <si>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</si>
  <si>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</si>
  <si>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</si>
  <si>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</si>
  <si>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</si>
  <si>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</si>
  <si>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</si>
  <si>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</si>
  <si>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</si>
  <si>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</si>
  <si>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</si>
  <si>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</si>
  <si>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</si>
  <si>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</si>
  <si>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</si>
  <si>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</si>
  <si>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</si>
  <si>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</si>
  <si>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</si>
  <si>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</si>
  <si>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</si>
  <si>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</si>
  <si>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</si>
  <si>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</si>
  <si>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</si>
  <si>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</si>
  <si>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</si>
  <si>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</si>
  <si>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</si>
  <si>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</si>
  <si>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</si>
  <si>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</si>
  <si>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</si>
  <si>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</si>
  <si>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</si>
  <si>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</si>
  <si>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</si>
  <si>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</si>
  <si>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</si>
  <si>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</si>
  <si>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</si>
  <si>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</si>
  <si>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</si>
  <si>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</si>
  <si>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</si>
  <si>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</si>
  <si>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</si>
  <si>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</si>
  <si>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</si>
  <si>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</si>
  <si>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</si>
  <si>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</si>
  <si>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</si>
  <si>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</si>
  <si>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</si>
  <si>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</si>
  <si>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</si>
  <si>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</si>
  <si>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</si>
  <si>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</si>
  <si>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</si>
  <si>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</si>
  <si>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</si>
  <si>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</si>
  <si>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</si>
  <si>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</si>
  <si>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</si>
  <si>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</si>
  <si>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</si>
  <si>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</si>
  <si>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</si>
  <si>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</si>
  <si>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</si>
  <si>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</si>
  <si>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</si>
  <si>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</si>
  <si>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</si>
  <si>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</si>
  <si>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</si>
  <si>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</si>
  <si>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</si>
  <si>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</si>
  <si>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</si>
  <si>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</si>
  <si>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</si>
  <si>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</si>
  <si>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</si>
  <si>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</si>
  <si>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</si>
  <si>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</si>
  <si>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</si>
  <si>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</si>
  <si>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</si>
  <si>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</si>
  <si>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</si>
  <si>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</si>
  <si>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</si>
  <si>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</si>
  <si>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</si>
  <si>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</si>
  <si>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</si>
  <si>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</si>
  <si>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</si>
  <si>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</si>
  <si>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</si>
  <si>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</si>
  <si>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</si>
  <si>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</si>
  <si>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</si>
  <si>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</si>
  <si>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</si>
  <si>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</si>
  <si>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</si>
  <si>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</si>
  <si>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</si>
  <si>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</si>
  <si>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</si>
  <si>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</si>
  <si>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</si>
  <si>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</si>
  <si>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</si>
  <si>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</si>
  <si>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</si>
  <si>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</si>
  <si>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</si>
  <si>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</si>
  <si>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</si>
  <si>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</si>
  <si>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</si>
  <si>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</si>
  <si>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</si>
  <si>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</si>
  <si>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</si>
  <si>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</si>
  <si>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</si>
  <si>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</si>
  <si>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</si>
  <si>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</si>
  <si>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</si>
  <si>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</si>
  <si>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</si>
  <si>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</si>
  <si>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</si>
  <si>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</si>
  <si>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</si>
  <si>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</si>
  <si>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</si>
  <si>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</si>
  <si>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</si>
  <si>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</si>
  <si>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</si>
  <si>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</si>
  <si>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</si>
  <si>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</si>
  <si>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</si>
  <si>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</si>
  <si>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</si>
  <si>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</si>
  <si>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</si>
  <si>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</si>
  <si>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</si>
  <si>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</si>
  <si>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</si>
  <si>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</si>
  <si>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</si>
  <si>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</si>
  <si>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</si>
  <si>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</si>
  <si>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</si>
  <si>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</si>
  <si>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</si>
  <si>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</si>
  <si>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</si>
  <si>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</si>
  <si>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</si>
  <si>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</si>
  <si>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</si>
  <si>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</si>
  <si>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</si>
  <si>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</si>
  <si>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</si>
  <si>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</si>
  <si>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</si>
  <si>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</si>
  <si>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</si>
  <si>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</si>
  <si>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</si>
  <si>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</si>
  <si>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</si>
  <si>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</si>
  <si>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</si>
  <si>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</si>
  <si>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</si>
  <si>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</si>
  <si>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</si>
  <si>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</si>
  <si>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</si>
  <si>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</si>
  <si>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</si>
  <si>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</si>
  <si>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</si>
  <si>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</si>
  <si>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</si>
  <si>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</si>
  <si>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</si>
  <si>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</si>
  <si>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</si>
  <si>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</si>
  <si>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</si>
  <si>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</si>
  <si>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</si>
  <si>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</si>
  <si>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</si>
  <si>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</si>
  <si>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</si>
  <si>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</si>
  <si>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</si>
  <si>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</si>
  <si>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</si>
  <si>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</si>
  <si>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</si>
  <si>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</si>
  <si>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</si>
  <si>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</si>
  <si>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</si>
  <si>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</si>
  <si>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</si>
  <si>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</si>
  <si>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</si>
  <si>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</si>
  <si>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</si>
  <si>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</si>
  <si>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</si>
  <si>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</si>
  <si>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</si>
  <si>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</si>
  <si>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</si>
  <si>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</si>
  <si>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</si>
  <si>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</si>
  <si>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</si>
  <si>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</si>
  <si>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</si>
  <si>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</si>
  <si>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</si>
  <si>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</si>
  <si>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</si>
  <si>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</si>
  <si>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</si>
  <si>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</si>
  <si>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</si>
  <si>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</si>
  <si>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</si>
  <si>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</si>
  <si>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</si>
  <si>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</si>
  <si>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</si>
  <si>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</si>
  <si>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</si>
  <si>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</si>
  <si>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</si>
  <si>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</si>
  <si>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</si>
  <si>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</si>
  <si>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</si>
  <si>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</si>
  <si>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</si>
  <si>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</si>
  <si>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</si>
  <si>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</si>
  <si>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</si>
  <si>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</si>
  <si>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</si>
  <si>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</si>
  <si>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</si>
  <si>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</si>
  <si>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</si>
  <si>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</si>
  <si>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</si>
  <si>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</si>
  <si>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</si>
  <si>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</si>
  <si>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</si>
  <si>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</si>
  <si>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</si>
  <si>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</si>
  <si>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</si>
  <si>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</si>
  <si>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</si>
  <si>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</si>
  <si>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</si>
  <si>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</si>
  <si>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</si>
  <si>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</si>
  <si>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</si>
  <si>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</si>
  <si>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</si>
  <si>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</si>
  <si>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</si>
  <si>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</si>
  <si>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</si>
  <si>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</si>
  <si>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</si>
  <si>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</si>
  <si>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</si>
  <si>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</si>
  <si>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</si>
  <si>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</si>
  <si>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</si>
  <si>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</si>
  <si>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</si>
  <si>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</si>
  <si>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</si>
  <si>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</si>
  <si>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</si>
  <si>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</si>
  <si>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</si>
  <si>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</si>
  <si>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</si>
  <si>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</si>
  <si>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</si>
  <si>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</si>
  <si>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</si>
  <si>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</si>
  <si>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0.21</t>
  </si>
  <si>
    <t>▲ 7.08</t>
  </si>
  <si>
    <t>▲ 2.99</t>
  </si>
  <si>
    <t>一般会計</t>
  </si>
  <si>
    <t>介護保険特別会計</t>
  </si>
  <si>
    <t>国民健康保険特別会計</t>
  </si>
  <si>
    <t>後期高齢者医療特別会計</t>
  </si>
  <si>
    <t>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</si>
  <si>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</si>
  <si>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</si>
  <si>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</si>
  <si>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</si>
  <si>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</si>
  <si>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</si>
  <si>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</si>
  <si>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</si>
  <si>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南河内環境事業組合</t>
    <rPh sb="0" eb="9">
      <t>ミナミカワチカンキョウジギョウクミアイ</t>
    </rPh>
    <phoneticPr fontId="2"/>
  </si>
  <si>
    <t>大阪府後期高齢者医療広域連合（一般会計）</t>
    <rPh sb="0" eb="3">
      <t>オオサカフ</t>
    </rPh>
    <rPh sb="3" eb="8">
      <t>コウキコウレイシャ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</si>
  <si>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8">
      <t>コウキコウレイシャ</t>
    </rPh>
    <rPh sb="8" eb="10">
      <t>イリョウ</t>
    </rPh>
    <rPh sb="10" eb="14">
      <t>コウイキレンゴウ</t>
    </rPh>
    <rPh sb="15" eb="20">
      <t>コウキコウレイシャ</t>
    </rPh>
    <rPh sb="20" eb="22">
      <t>イリョウ</t>
    </rPh>
    <rPh sb="22" eb="24">
      <t>トクベツ</t>
    </rPh>
    <rPh sb="24" eb="26">
      <t>カイケイ</t>
    </rPh>
    <phoneticPr fontId="2"/>
  </si>
  <si>
    <t>大阪広域水道企業団　水道事業会計</t>
    <rPh sb="0" eb="2">
      <t>オオサカ</t>
    </rPh>
    <rPh sb="2" eb="4">
      <t>コウイキ</t>
    </rPh>
    <rPh sb="4" eb="6">
      <t>スイドウ</t>
    </rPh>
    <rPh sb="6" eb="9">
      <t>キギョウダン</t>
    </rPh>
    <rPh sb="10" eb="14">
      <t>スイドウジギョウ</t>
    </rPh>
    <rPh sb="14" eb="16">
      <t>カイケイ</t>
    </rPh>
    <phoneticPr fontId="2"/>
  </si>
  <si>
    <t>-</t>
    <phoneticPr fontId="2"/>
  </si>
  <si>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2"/>
  </si>
  <si>
    <t>公共施設整備基金</t>
    <rPh sb="0" eb="4">
      <t>コウキョウシセツ</t>
    </rPh>
    <rPh sb="4" eb="6">
      <t>セイビ</t>
    </rPh>
    <rPh sb="6" eb="8">
      <t>キキン</t>
    </rPh>
    <phoneticPr fontId="5"/>
  </si>
  <si>
    <t>ふるさと太子応援基金</t>
    <rPh sb="4" eb="6">
      <t>タイシ</t>
    </rPh>
    <rPh sb="6" eb="10">
      <t>オウエンキキン</t>
    </rPh>
    <phoneticPr fontId="5"/>
  </si>
  <si>
    <t>退職手当基金</t>
    <rPh sb="0" eb="4">
      <t>タイショクテアテ</t>
    </rPh>
    <rPh sb="4" eb="6">
      <t>キキン</t>
    </rPh>
    <phoneticPr fontId="2"/>
  </si>
  <si>
    <t>たいし・ふれ愛福祉基金</t>
    <rPh sb="6" eb="7">
      <t>アイ</t>
    </rPh>
    <rPh sb="7" eb="9">
      <t>フクシ</t>
    </rPh>
    <rPh sb="9" eb="11">
      <t>キキン</t>
    </rPh>
    <phoneticPr fontId="2"/>
  </si>
  <si>
    <t>環境衛生等基金</t>
    <rPh sb="0" eb="4">
      <t>カンキョウエイセイ</t>
    </rPh>
    <rPh sb="4" eb="5">
      <t>トウ</t>
    </rPh>
    <rPh sb="5" eb="7">
      <t>キキン</t>
    </rPh>
    <phoneticPr fontId="2"/>
  </si>
  <si>
    <t>大阪広域水道企業団（太子水道事業会計）</t>
    <rPh sb="0" eb="2">
      <t>オオサカ</t>
    </rPh>
    <rPh sb="2" eb="4">
      <t>コウイキ</t>
    </rPh>
    <rPh sb="4" eb="6">
      <t>スイドウ</t>
    </rPh>
    <rPh sb="6" eb="9">
      <t>キギョウダン</t>
    </rPh>
    <rPh sb="10" eb="12">
      <t>タイシ</t>
    </rPh>
    <rPh sb="12" eb="14">
      <t>スイドウ</t>
    </rPh>
    <rPh sb="14" eb="16">
      <t>ジギョウ</t>
    </rPh>
    <rPh sb="16" eb="18">
      <t>カイケイ</t>
    </rPh>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</si>
  <si>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</si>
  <si>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</si>
  <si>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</si>
  <si>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地方債の新規発行を抑制し、将来負担を現在のストックで賄えてきたことにより、将来負担比率は過年度から継続して生じていない。
　また、有形固定資産減価償却率においては、平成30年度から令和２年度にかけて、類似団体内平均値よりもやや高い水準で推移していたが、令和３年度になって低下している。生涯学習施設等の整備にかかる建設事業債の起債により、一時的に将来負担が増加することとなるものの、有形固定資産減価償却率は低下しており、比較的適正な維持管理ができている。
　今後も、公共施設等総合管理計画や個別施設計画に基づき、公共施設等の老朽化対策や長寿命化対策に積極的に取り組んでいく。</t>
    <rPh sb="45" eb="48">
      <t>カネンド</t>
    </rPh>
    <rPh sb="268" eb="272">
      <t>チョウジュミョウカ</t>
    </rPh>
    <rPh sb="272" eb="274">
      <t>タイサク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</si>
  <si>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</si>
  <si>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</si>
  <si>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</si>
  <si>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</si>
  <si>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</si>
  <si>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</si>
  <si>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地方債の新規発行を抑制し、将来負担を現在のストックで賄えてきたことにより、将来負担比率は過年度から継続して生じていない。
　実質公債費比率においても、継続して類似団体内平均値より低い水準にあり、さらに低下傾向となっているが、今後予定される公共施設等の長寿命化や老朽化対策をはじめ、新たな建設事業等にかかる起債については、交付税措置のある事業債を活用できるように事業計画を策定し、下水道事業の経営基盤強化とともに、引き続き公債費の適正化に取り組んでいく必要がある。</t>
    <rPh sb="45" eb="48">
      <t>カネンド</t>
    </rPh>
    <rPh sb="207" eb="208">
      <t>ヒ</t>
    </rPh>
    <rPh sb="209" eb="210">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</si>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</sst>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5AF5-4257-ADF6-A8EAD29CF1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26854</c:v>
                </c:pt>
                <c:pt idx="1">
                  <c:v>7582</c:v>
                </c:pt>
                <c:pt idx="2">
                  <c:v>32440</c:v>
                </c:pt>
                <c:pt idx="3">
                  <c:v>51302</c:v>
                </c:pt>
                <c:pt idx="4">
                  <c:v>59797</c:v>
                </c:pt>
              </c:numCache>
            </c:numRef>
          </c:val>
          <c:smooth val="0"/>
          <c:extLst>
            <c:ext xmlns:c16="http://schemas.microsoft.com/office/drawing/2014/chart" uri="{C3380CC4-5D6E-409C-BE32-E72D297353CC}">
              <c16:uniqueId val="{00000001-5AF5-4257-ADF6-A8EAD29CF1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2.5499999999999998</c:v>
                </c:pt>
                <c:pt idx="1">
                  <c:v>0.93</c:v>
                </c:pt>
                <c:pt idx="2">
                  <c:v>0.87</c:v>
                </c:pt>
                <c:pt idx="3">
                  <c:v>1.65</c:v>
                </c:pt>
                <c:pt idx="4">
                  <c:v>5.16</c:v>
                </c:pt>
              </c:numCache>
            </c:numRef>
          </c:val>
          <c:extLst>
            <c:ext xmlns:c16="http://schemas.microsoft.com/office/drawing/2014/chart" uri="{C3380CC4-5D6E-409C-BE32-E72D297353CC}">
              <c16:uniqueId val="{00000000-4E8E-4E6F-9ED8-46ACA720B2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52.66</c:v>
                </c:pt>
                <c:pt idx="1">
                  <c:v>53.69</c:v>
                </c:pt>
                <c:pt idx="2">
                  <c:v>46.64</c:v>
                </c:pt>
                <c:pt idx="3">
                  <c:v>41.49</c:v>
                </c:pt>
                <c:pt idx="4">
                  <c:v>39.71</c:v>
                </c:pt>
              </c:numCache>
            </c:numRef>
          </c:val>
          <c:extLst>
            <c:ext xmlns:c16="http://schemas.microsoft.com/office/drawing/2014/chart" uri="{C3380CC4-5D6E-409C-BE32-E72D297353CC}">
              <c16:uniqueId val="{00000001-4E8E-4E6F-9ED8-46ACA720B2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1.0900000000000001</c:v>
                </c:pt>
                <c:pt idx="1">
                  <c:v>-0.21</c:v>
                </c:pt>
                <c:pt idx="2">
                  <c:v>-7.08</c:v>
                </c:pt>
                <c:pt idx="3">
                  <c:v>-2.99</c:v>
                </c:pt>
                <c:pt idx="4">
                  <c:v>4.4000000000000004</c:v>
                </c:pt>
              </c:numCache>
            </c:numRef>
          </c:val>
          <c:smooth val="0"/>
          <c:extLst>
            <c:ext xmlns:c16="http://schemas.microsoft.com/office/drawing/2014/chart" uri="{C3380CC4-5D6E-409C-BE32-E72D297353CC}">
              <c16:uniqueId val="{00000002-4E8E-4E6F-9ED8-46ACA720B2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0.84</c:v>
                </c:pt>
                <c:pt idx="6">
                  <c:v>0</c:v>
                </c:pt>
                <c:pt idx="7">
                  <c:v>0</c:v>
                </c:pt>
                <c:pt idx="8">
                  <c:v>0</c:v>
                </c:pt>
                <c:pt idx="9">
                  <c:v>0</c:v>
                </c:pt>
              </c:numCache>
            </c:numRef>
          </c:val>
          <c:extLst>
            <c:ext xmlns:c16="http://schemas.microsoft.com/office/drawing/2014/chart" uri="{C3380CC4-5D6E-409C-BE32-E72D297353CC}">
              <c16:uniqueId val="{00000000-90C4-40D7-9076-5108FABFD6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C4-40D7-9076-5108FABFD6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C4-40D7-9076-5108FABFD64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C4-40D7-9076-5108FABFD64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0C4-40D7-9076-5108FABFD64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0.09</c:v>
                </c:pt>
                <c:pt idx="8">
                  <c:v>#N/A</c:v>
                </c:pt>
                <c:pt idx="9">
                  <c:v>0.08</c:v>
                </c:pt>
              </c:numCache>
            </c:numRef>
          </c:val>
          <c:extLst>
            <c:ext xmlns:c16="http://schemas.microsoft.com/office/drawing/2014/chart" uri="{C3380CC4-5D6E-409C-BE32-E72D297353CC}">
              <c16:uniqueId val="{00000005-90C4-40D7-9076-5108FABFD64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0.18</c:v>
                </c:pt>
                <c:pt idx="4">
                  <c:v>#N/A</c:v>
                </c:pt>
                <c:pt idx="5">
                  <c:v>0.19</c:v>
                </c:pt>
                <c:pt idx="6">
                  <c:v>#N/A</c:v>
                </c:pt>
                <c:pt idx="7">
                  <c:v>0.21</c:v>
                </c:pt>
                <c:pt idx="8">
                  <c:v>#N/A</c:v>
                </c:pt>
                <c:pt idx="9">
                  <c:v>0.19</c:v>
                </c:pt>
              </c:numCache>
            </c:numRef>
          </c:val>
          <c:extLst>
            <c:ext xmlns:c16="http://schemas.microsoft.com/office/drawing/2014/chart" uri="{C3380CC4-5D6E-409C-BE32-E72D297353CC}">
              <c16:uniqueId val="{00000006-90C4-40D7-9076-5108FABFD64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1.22</c:v>
                </c:pt>
                <c:pt idx="2">
                  <c:v>#N/A</c:v>
                </c:pt>
                <c:pt idx="3">
                  <c:v>0.79</c:v>
                </c:pt>
                <c:pt idx="4">
                  <c:v>#N/A</c:v>
                </c:pt>
                <c:pt idx="5">
                  <c:v>0.4</c:v>
                </c:pt>
                <c:pt idx="6">
                  <c:v>#N/A</c:v>
                </c:pt>
                <c:pt idx="7">
                  <c:v>0.42</c:v>
                </c:pt>
                <c:pt idx="8">
                  <c:v>#N/A</c:v>
                </c:pt>
                <c:pt idx="9">
                  <c:v>0.59</c:v>
                </c:pt>
              </c:numCache>
            </c:numRef>
          </c:val>
          <c:extLst>
            <c:ext xmlns:c16="http://schemas.microsoft.com/office/drawing/2014/chart" uri="{C3380CC4-5D6E-409C-BE32-E72D297353CC}">
              <c16:uniqueId val="{00000007-90C4-40D7-9076-5108FABFD64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1.32</c:v>
                </c:pt>
                <c:pt idx="2">
                  <c:v>#N/A</c:v>
                </c:pt>
                <c:pt idx="3">
                  <c:v>0.54</c:v>
                </c:pt>
                <c:pt idx="4">
                  <c:v>#N/A</c:v>
                </c:pt>
                <c:pt idx="5">
                  <c:v>0.44</c:v>
                </c:pt>
                <c:pt idx="6">
                  <c:v>#N/A</c:v>
                </c:pt>
                <c:pt idx="7">
                  <c:v>1.18</c:v>
                </c:pt>
                <c:pt idx="8">
                  <c:v>#N/A</c:v>
                </c:pt>
                <c:pt idx="9">
                  <c:v>1.97</c:v>
                </c:pt>
              </c:numCache>
            </c:numRef>
          </c:val>
          <c:extLst>
            <c:ext xmlns:c16="http://schemas.microsoft.com/office/drawing/2014/chart" uri="{C3380CC4-5D6E-409C-BE32-E72D297353CC}">
              <c16:uniqueId val="{00000008-90C4-40D7-9076-5108FABFD6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2.54</c:v>
                </c:pt>
                <c:pt idx="2">
                  <c:v>#N/A</c:v>
                </c:pt>
                <c:pt idx="3">
                  <c:v>0.93</c:v>
                </c:pt>
                <c:pt idx="4">
                  <c:v>#N/A</c:v>
                </c:pt>
                <c:pt idx="5">
                  <c:v>0.87</c:v>
                </c:pt>
                <c:pt idx="6">
                  <c:v>#N/A</c:v>
                </c:pt>
                <c:pt idx="7">
                  <c:v>1.65</c:v>
                </c:pt>
                <c:pt idx="8">
                  <c:v>#N/A</c:v>
                </c:pt>
                <c:pt idx="9">
                  <c:v>5.15</c:v>
                </c:pt>
              </c:numCache>
            </c:numRef>
          </c:val>
          <c:extLst>
            <c:ext xmlns:c16="http://schemas.microsoft.com/office/drawing/2014/chart" uri="{C3380CC4-5D6E-409C-BE32-E72D297353CC}">
              <c16:uniqueId val="{00000009-90C4-40D7-9076-5108FABFD6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413</c:v>
                </c:pt>
                <c:pt idx="5">
                  <c:v>411</c:v>
                </c:pt>
                <c:pt idx="8">
                  <c:v>406</c:v>
                </c:pt>
                <c:pt idx="11">
                  <c:v>405</c:v>
                </c:pt>
                <c:pt idx="14">
                  <c:v>402</c:v>
                </c:pt>
              </c:numCache>
            </c:numRef>
          </c:val>
          <c:extLst>
            <c:ext xmlns:c16="http://schemas.microsoft.com/office/drawing/2014/chart" uri="{C3380CC4-5D6E-409C-BE32-E72D297353CC}">
              <c16:uniqueId val="{00000000-841A-490A-8A1A-4B9A0F3955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1A-490A-8A1A-4B9A0F3955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1A-490A-8A1A-4B9A0F3955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3-841A-490A-8A1A-4B9A0F3955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127</c:v>
                </c:pt>
                <c:pt idx="3">
                  <c:v>129</c:v>
                </c:pt>
                <c:pt idx="6">
                  <c:v>157</c:v>
                </c:pt>
                <c:pt idx="9">
                  <c:v>120</c:v>
                </c:pt>
                <c:pt idx="12">
                  <c:v>109</c:v>
                </c:pt>
              </c:numCache>
            </c:numRef>
          </c:val>
          <c:extLst>
            <c:ext xmlns:c16="http://schemas.microsoft.com/office/drawing/2014/chart" uri="{C3380CC4-5D6E-409C-BE32-E72D297353CC}">
              <c16:uniqueId val="{00000004-841A-490A-8A1A-4B9A0F3955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1A-490A-8A1A-4B9A0F3955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1A-490A-8A1A-4B9A0F3955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504</c:v>
                </c:pt>
                <c:pt idx="3">
                  <c:v>471</c:v>
                </c:pt>
                <c:pt idx="6">
                  <c:v>435</c:v>
                </c:pt>
                <c:pt idx="9">
                  <c:v>431</c:v>
                </c:pt>
                <c:pt idx="12">
                  <c:v>440</c:v>
                </c:pt>
              </c:numCache>
            </c:numRef>
          </c:val>
          <c:extLst>
            <c:ext xmlns:c16="http://schemas.microsoft.com/office/drawing/2014/chart" uri="{C3380CC4-5D6E-409C-BE32-E72D297353CC}">
              <c16:uniqueId val="{00000007-841A-490A-8A1A-4B9A0F3955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220</c:v>
                </c:pt>
                <c:pt idx="2">
                  <c:v>#N/A</c:v>
                </c:pt>
                <c:pt idx="3">
                  <c:v>#N/A</c:v>
                </c:pt>
                <c:pt idx="4">
                  <c:v>191</c:v>
                </c:pt>
                <c:pt idx="5">
                  <c:v>#N/A</c:v>
                </c:pt>
                <c:pt idx="6">
                  <c:v>#N/A</c:v>
                </c:pt>
                <c:pt idx="7">
                  <c:v>186</c:v>
                </c:pt>
                <c:pt idx="8">
                  <c:v>#N/A</c:v>
                </c:pt>
                <c:pt idx="9">
                  <c:v>#N/A</c:v>
                </c:pt>
                <c:pt idx="10">
                  <c:v>146</c:v>
                </c:pt>
                <c:pt idx="11">
                  <c:v>#N/A</c:v>
                </c:pt>
                <c:pt idx="12">
                  <c:v>#N/A</c:v>
                </c:pt>
                <c:pt idx="13">
                  <c:v>147</c:v>
                </c:pt>
                <c:pt idx="14">
                  <c:v>#N/A</c:v>
                </c:pt>
              </c:numCache>
            </c:numRef>
          </c:val>
          <c:smooth val="0"/>
          <c:extLst>
            <c:ext xmlns:c16="http://schemas.microsoft.com/office/drawing/2014/chart" uri="{C3380CC4-5D6E-409C-BE32-E72D297353CC}">
              <c16:uniqueId val="{00000008-841A-490A-8A1A-4B9A0F3955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4773</c:v>
                </c:pt>
                <c:pt idx="5">
                  <c:v>4626</c:v>
                </c:pt>
                <c:pt idx="8">
                  <c:v>4491</c:v>
                </c:pt>
                <c:pt idx="11">
                  <c:v>4184</c:v>
                </c:pt>
                <c:pt idx="14">
                  <c:v>4183</c:v>
                </c:pt>
              </c:numCache>
            </c:numRef>
          </c:val>
          <c:extLst>
            <c:ext xmlns:c16="http://schemas.microsoft.com/office/drawing/2014/chart" uri="{C3380CC4-5D6E-409C-BE32-E72D297353CC}">
              <c16:uniqueId val="{00000000-CCED-4552-A199-65C6D278A8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CED-4552-A199-65C6D278A8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3423</c:v>
                </c:pt>
                <c:pt idx="5">
                  <c:v>3552</c:v>
                </c:pt>
                <c:pt idx="8">
                  <c:v>3202</c:v>
                </c:pt>
                <c:pt idx="11">
                  <c:v>2907</c:v>
                </c:pt>
                <c:pt idx="14">
                  <c:v>2832</c:v>
                </c:pt>
              </c:numCache>
            </c:numRef>
          </c:val>
          <c:extLst>
            <c:ext xmlns:c16="http://schemas.microsoft.com/office/drawing/2014/chart" uri="{C3380CC4-5D6E-409C-BE32-E72D297353CC}">
              <c16:uniqueId val="{00000002-CCED-4552-A199-65C6D278A8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ED-4552-A199-65C6D278A8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ED-4552-A199-65C6D278A8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ED-4552-A199-65C6D278A8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994</c:v>
                </c:pt>
                <c:pt idx="3">
                  <c:v>1020</c:v>
                </c:pt>
                <c:pt idx="6">
                  <c:v>912</c:v>
                </c:pt>
                <c:pt idx="9">
                  <c:v>849</c:v>
                </c:pt>
                <c:pt idx="12">
                  <c:v>862</c:v>
                </c:pt>
              </c:numCache>
            </c:numRef>
          </c:val>
          <c:extLst>
            <c:ext xmlns:c16="http://schemas.microsoft.com/office/drawing/2014/chart" uri="{C3380CC4-5D6E-409C-BE32-E72D297353CC}">
              <c16:uniqueId val="{00000006-CCED-4552-A199-65C6D278A8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c:v>
                </c:pt>
                <c:pt idx="3">
                  <c:v>1</c:v>
                </c:pt>
                <c:pt idx="6">
                  <c:v>3</c:v>
                </c:pt>
                <c:pt idx="9">
                  <c:v>55</c:v>
                </c:pt>
                <c:pt idx="12">
                  <c:v>146</c:v>
                </c:pt>
              </c:numCache>
            </c:numRef>
          </c:val>
          <c:extLst>
            <c:ext xmlns:c16="http://schemas.microsoft.com/office/drawing/2014/chart" uri="{C3380CC4-5D6E-409C-BE32-E72D297353CC}">
              <c16:uniqueId val="{00000007-CCED-4552-A199-65C6D278A8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1166</c:v>
                </c:pt>
                <c:pt idx="3">
                  <c:v>1125</c:v>
                </c:pt>
                <c:pt idx="6">
                  <c:v>1153</c:v>
                </c:pt>
                <c:pt idx="9">
                  <c:v>1041</c:v>
                </c:pt>
                <c:pt idx="12">
                  <c:v>833</c:v>
                </c:pt>
              </c:numCache>
            </c:numRef>
          </c:val>
          <c:extLst>
            <c:ext xmlns:c16="http://schemas.microsoft.com/office/drawing/2014/chart" uri="{C3380CC4-5D6E-409C-BE32-E72D297353CC}">
              <c16:uniqueId val="{00000008-CCED-4552-A199-65C6D278A8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ED-4552-A199-65C6D278A8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4538</c:v>
                </c:pt>
                <c:pt idx="3">
                  <c:v>4335</c:v>
                </c:pt>
                <c:pt idx="6">
                  <c:v>4229</c:v>
                </c:pt>
                <c:pt idx="9">
                  <c:v>4319</c:v>
                </c:pt>
                <c:pt idx="12">
                  <c:v>4417</c:v>
                </c:pt>
              </c:numCache>
            </c:numRef>
          </c:val>
          <c:extLst>
            <c:ext xmlns:c16="http://schemas.microsoft.com/office/drawing/2014/chart" uri="{C3380CC4-5D6E-409C-BE32-E72D297353CC}">
              <c16:uniqueId val="{0000000A-CCED-4552-A199-65C6D278A8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ED-4552-A199-65C6D278A8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1494</c:v>
                </c:pt>
                <c:pt idx="1">
                  <c:v>1369</c:v>
                </c:pt>
                <c:pt idx="2">
                  <c:v>1397</c:v>
                </c:pt>
              </c:numCache>
            </c:numRef>
          </c:val>
          <c:extLst>
            <c:ext xmlns:c16="http://schemas.microsoft.com/office/drawing/2014/chart" uri="{C3380CC4-5D6E-409C-BE32-E72D297353CC}">
              <c16:uniqueId val="{00000000-D25F-4FBB-9661-565978707D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D25F-4FBB-9661-565978707D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1401</c:v>
                </c:pt>
                <c:pt idx="1">
                  <c:v>1221</c:v>
                </c:pt>
                <c:pt idx="2">
                  <c:v>1107</c:v>
                </c:pt>
              </c:numCache>
            </c:numRef>
          </c:val>
          <c:extLst>
            <c:ext xmlns:c16="http://schemas.microsoft.com/office/drawing/2014/chart" uri="{C3380CC4-5D6E-409C-BE32-E72D297353CC}">
              <c16:uniqueId val="{00000002-D25F-4FBB-9661-565978707D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{C95B79F6-B08B-4875-9D89-A4102B232FD0}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76-474F-81EB-F378A537BD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{1EC42064-E040-4817-8BBA-E584BC09C345}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76-474F-81EB-F378A537BD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{4F5DF25D-F525-4614-830E-66D000E21B7A}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76-474F-81EB-F378A537BD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{FF6959E4-892E-467C-9CB0-E1162673615F}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76-474F-81EB-F378A537BD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{0EB658E2-9492-4154-B88E-28189796155D}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76-474F-81EB-F378A537BDE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{842AF31C-F9AF-44F4-A35A-9D198FDEDC41}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76-474F-81EB-F378A537BDE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{8AF5B7B4-0112-4556-A3B2-A903714D3C52}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76-474F-81EB-F378A537BDE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{36EBD151-1CB9-4E61-8F41-725C95856C54}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76-474F-81EB-F378A537BDE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{390067B9-32A7-48F8-99E5-187F40237A16}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76-474F-81EB-F378A537BD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60.2</c:v>
                </c:pt>
                <c:pt idx="16">
                  <c:v>61.4</c:v>
                </c:pt>
                <c:pt idx="24">
                  <c:v>62.4</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76-474F-81EB-F378A537BD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{C3B8A645-642D-4EC3-BA6E-09A33C2E3273}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76-474F-81EB-F378A537BD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{262F3AD3-96E2-4FFD-A70A-A3CB01646858}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76-474F-81EB-F378A537BD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{47EB72BB-5577-4EE5-AF74-E41F923B3DD7}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76-474F-81EB-F378A537BD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{A6B3C8C2-6F9A-4AE0-B73A-4F7FEB96F53D}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76-474F-81EB-F378A537BD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{6E038BC6-6C74-4D77-8DBC-25BC21DEE7AE}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76-474F-81EB-F378A537BDE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{5F9A5BD4-678C-4E6C-AD17-786B622F69B6}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76-474F-81EB-F378A537BDE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{06C79519-DB30-432A-8F30-4C8512C20064}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76-474F-81EB-F378A537BDE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{F0187281-B3FB-429A-8F2D-DB557D242511}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76-474F-81EB-F378A537BDE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{B73FC986-5E19-4381-92D5-DB472C5CFD6E}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76-474F-81EB-F378A537BD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0976-474F-81EB-F378A537BDE8}"/>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{2BE6F804-D165-41C7-9426-2DDC78F0A241}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3A5-4418-AAD1-E61D091137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{DF4D25EB-AB84-4DF7-BA5D-69D6E3E718F8}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A5-4418-AAD1-E61D091137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{4E5E9773-8FCB-42FF-BF76-BD258C19BEC5}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A5-4418-AAD1-E61D091137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{283F29D1-F05B-4ACD-8501-ADEE6BB24284}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A5-4418-AAD1-E61D091137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{91096F60-5AF4-4CCF-9B89-42188BC15E7F}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A5-4418-AAD1-E61D0911371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{9EF1E30B-F93B-42D9-95DB-CC76421EDBCE}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3A5-4418-AAD1-E61D0911371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{D6DE7DB8-B449-4FD7-A506-0E07103D0436}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3A5-4418-AAD1-E61D0911371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{B81B26E0-9867-4689-B263-86741CE42863}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3A5-4418-AAD1-E61D0911371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{B8924011-F32D-47E3-A7E2-FCF01AEC9FB9}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3A5-4418-AAD1-E61D091137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c:v>
                </c:pt>
                <c:pt idx="16">
                  <c:v>7.1</c:v>
                </c:pt>
                <c:pt idx="24">
                  <c:v>6.2</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A5-4418-AAD1-E61D091137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{71F38F3C-07D1-4823-80C7-ED5E79D1B791}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3A5-4418-AAD1-E61D091137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{EE57418A-4FFB-4DB5-A6E1-627EB852932B}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A5-4418-AAD1-E61D091137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{FDBCEF51-7619-4548-97CF-B0323E70BCB6}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A5-4418-AAD1-E61D091137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{EACA9876-0280-4B6B-BAE2-208BF2A9AFDC}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A5-4418-AAD1-E61D091137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{A36851F6-A166-4307-9C04-AEC540546676}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A5-4418-AAD1-E61D0911371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{0DF1B185-4FAD-47E6-9A58-BBBD47BCD4AF}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3A5-4418-AAD1-E61D0911371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{31462334-F9CA-47B1-B5DB-EE7500B6F1AD}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3A5-4418-AAD1-E61D0911371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{21151A59-4861-4D57-8A93-5DDA2F5D59BE}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3A5-4418-AAD1-E61D0911371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{D92DDD9F-9A9D-4DA0-A26D-7AF365CC89A1}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3A5-4418-AAD1-E61D091137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3A5-4418-AAD1-E61D0911371D}"/>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C005101-74AF-434B-9BDB-D54F200FD7E6}"/>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A8A60F2-6B2B-4835-8EA7-B7406312C068}"/>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％）を下回る</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％で前年度から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ポイント改善した。これは、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ヵ年平均による公債費の減少によるものである。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予定される公共施設等の老朽化対策や、新たな建設事業等に係る地方債では、交付税算入のある事業債を活用できるように事業計画を策定し、下水道事業の経営基盤強化とともに、引き続き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年度の将来負担比率は、昨年度に引き続き生じておらず、早期健全化基準（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％）を下回っているが、地方債現在高の増加や充当可能基金の減少により、比率は徐々に悪化している。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今後、下水道事業に係る公営企業債等繰入見込額（</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百万円）については、過年度債の償還が進み減少傾向になると見込まれる。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一方で、公共施設等の老朽化対策等で新たな需要が見込まれるため、一般会計における建設事業等の地方債では、交付税算入のある事業債を活用し、また、退職手当の負担については、退職手当基金を計画的に利活用することにより、将来負担に備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年度の決算余剰金が発生したことから、財政調整基金に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百万円積み立てたこと、ふるさと納税の推進に伴い「ふるさと太子応援基金」に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百万円積立てた一方、生涯学習センターの建設に伴い「公共施設整備基金」を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今後、人口減少や少子高齢化等に伴う町税の減少により、歳入総額の減少が見込まれるため、一定額以上の財政調整基金の積み立てを計画的に行う。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また、特定目的基金では、公共施設の老朽化が進んでいるため、「公共施設整備基金」へと積み立てや、定年退職者の増加に備えて「退職手当基金」への積み立てを計画的に行っていく予定。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・公共施設整備基金：公共施設の耐震化等を整備することを目的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・ふるさと太子応援基金：町に対し貢献、応援しようという趣旨の寄附金を財源として、町のまちづくりに資することを目的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・退職手当基金：職員の退職手当の資金に充てることを目的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・公共施設整備基金：今後の公共施設の老朽化対策に備えた積立てを行ったが、個別施設計画（文教施設）に基づく公共施設の集約化事業（生涯学習センターの整備）の財源として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・ふるさと太子応援基金：ふるさと納税の推進に伴い、寄附額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・退職手当基金：計画的な積み立てを行ったことによる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・公共施設整備基金：公共施設の老朽化が進んでいるため、計画的に積み立てを行っていく予定。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・ふるさと太子応援基金：ふるさと納税の寄附金を基金に積み立てた後、寄附の目的事業に充当するため、計画的な処分を行っていく予定。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・退職手当基金：今後の定年退職に備えた計画的な積み立て、処分を行っていく予定。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年度の決算余剰金が発生したことから、財政調整基金に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財政調整基金の残高は、今後の人口減少等による歳入総額の減少に備えるため、標準財政規模の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定期預金の利息の積立による増加。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現状、繰り上げ償還等の予定がないことから、利息のみの積立予定。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C91BE2-2318-4898-9CD4-7C9087FE6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972705-3469-45E1-92BA-3137C666B5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99FA56B-3EBD-4F05-BC0C-60C919C25E6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F64B28E-6CC5-4D37-AC6A-F1D3495BE14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4D9F3C6-F5CF-4643-B657-369C9261307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A25B934-4187-486E-A4CB-4FA01C96D41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4A32C09-9AC0-412B-BBBA-75E61E2F81E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C404C2A-A441-42B1-BE38-8D8C626C8B2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7867442-A9D7-4B9E-98FB-E0C7E83CCFB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194DA16-32AF-4FA8-B813-854963FF422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26ACDFE-BA75-438A-8C5E-62B97EA5FDD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6126C0D-CCA2-4E70-B74F-54C0BDA4097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D350B53-4D2C-4DF9-9854-F27CB867511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D9A4F1B-D249-4F2B-A878-3745485C6E4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7CF08B3-925E-4097-BFE8-5030F9DF95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ACE670A-72BE-46CF-9772-BD46403FE70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14F02B3-0F6B-475F-A42C-B9F28082071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76C696E-9919-43B4-8431-EE85D62B0B8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60D661B-0AF0-47CA-AF4D-A70B7B7AEDD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9FD205B-8602-457B-9A4A-B17BE88755E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0D3DAD0-8C88-431E-81B0-F4D72B2EFC3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17A54B0-B479-4898-B2CD-DBF2097FEEA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13,076
12,960
14.17
6,480,563
6,272,491
181,399
3,517,157
4,416,507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39C95F1-77C8-4362-9DC2-FA20F9AB24E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F9F4274-ADF3-44F7-9C85-2D05C4E0446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94D94AA-85B6-42A0-9004-AEB1BDEF22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FD11299-D8EC-4C63-9B3A-4FDD2B90BE4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06FB454-704F-436D-BE46-DF0FF1D25E7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F14845F-99A2-4274-B0B4-435181C0D38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ED77525-B27B-4F8E-841C-3E9283ACCD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4C238B7-35F4-46EA-BB29-B884F2BF7B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C91A7AC-9887-4836-A875-27E1029702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6AD03A8-9090-47A1-9808-CD1373CD9B2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C3AD043-BD23-42BB-A7C9-51CA781191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D915808-ACF3-4B19-AC08-584C6964B4F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A316F1F-B126-451C-A35B-C3367B28B77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A50A472-F009-421D-ADF3-50A09EE96B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1933DB8-320E-420F-A0FC-4F71934B0CA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74F8913-45C1-4F01-8F6C-43CEEA8078C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F90F2A2-D1E6-4E5B-AAD3-E81AE510BD6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72D7220-1D0C-453C-B49E-8F3070328CE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E4038D4-39AB-40B3-B682-35A264844E6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4D9DCE2-867A-4421-94DF-35DA889E29B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CBD2484-8E26-44EB-A9C1-2C58B3A0BB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EE11CDB-B1DE-4D8B-91FA-D6F76FCB62C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7176E0D-E8B2-45A3-AEC4-255BAF928F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5FBC796-9E75-442F-AC11-F050B2FD7D5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23B2638-4558-4CDE-B0D3-9626F5CD4EB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FAACBCA-6173-4419-B2A4-1DD271D8F64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449C983-3BDB-45AE-BDD7-D20CA48CD24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FC6D8C5-93FD-4D25-8008-98ECAAA9450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653D2CC-AB43-4028-AEB4-8E753E3C7F7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A8CB658-0C06-4CB3-B1EB-5E65C6FE7F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E3ACD3B-3B54-471B-83E8-B853C036FC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AE8993A-0B94-4484-9ADD-E106DD86C81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C5BA3BF-3079-4A3E-B2E6-1B33C1FA3C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561A276-4BD2-4372-A205-2B9351D917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A244F20-9D09-4419-825E-C429C3C69C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令和２年度まで類似団体よりやや高い水準で推移していたが、令和３年度に老朽化した施設の集約化・複合化を実施し、新たに生涯学習施設等の大規模施設を整備したことにより、令和３年度の比率は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　今後も、公共施設等の長寿命化や更新に多額の費用を要することが見込まれるため、公共施設等総合管理計画や個別施設計画に基づき、計画的な改修を実施できるよう適正管理に努める。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E8CA6CF-CB43-4294-B3EF-07EAAD328C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9236105-1A7A-4889-A8BC-A938AE76F2F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19D29F0-E3B5-4C5D-8DE8-1151D6D01CE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59432B6-235E-4E78-865B-E11A2E497B9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CD659157-81CA-4CAB-8A5D-E3DD492AC58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D37023B-D38D-4B81-93A9-B86AA0DBC20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12B3441-989D-49E0-B21D-E846795BF2B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FCA9CDAB-2109-4F56-B1E4-0B7D06DE0E8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D026784E-6D4E-4300-A347-1CCFACA5D15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2C449F1-7C9D-4A8F-B984-4B7BF9FB91B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25B91A6-44E1-4F59-B694-888DE146D7F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A176F47-5115-4BC0-B90E-CB83F40DEB3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7A1B2D4-B566-42D3-A265-868B5498867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2C4CBAC-A04B-4AA3-BD52-BD57B90FBCE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CF4AC5A-CB56-4276-922D-00D3A8CB622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3A11B37-3D32-497A-AD17-49BCB226528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8A8E6E5-5F9A-4347-ACE5-5B6C853DABC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2042F48-715F-4675-8B42-76A224AAB1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76E50FDD-1B93-43F0-9C41-59B4E8030D93}"/>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DE7A7649-4DCD-457C-A714-6D8F0687B086}"/>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8C7EAF66-0401-4EA7-B56C-9D9CBB491B28}"/>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64771096-2F53-4030-A935-58CBED9ED587}"/>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C530FF6B-C99C-43AF-AC04-84F678FF8F1B}"/>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a:extLst>
            <a:ext uri="{FF2B5EF4-FFF2-40B4-BE49-F238E27FC236}">
              <a16:creationId xmlns:a16="http://schemas.microsoft.com/office/drawing/2014/main" id="{DFB4C91B-28D6-4E6C-8CE2-E4AE7F004E15}"/>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8C3607FE-ABEB-43A7-A171-55265D8A0438}"/>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0BEB4133-D67B-4985-A45B-20B189821EDB}"/>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a:extLst>
            <a:ext uri="{FF2B5EF4-FFF2-40B4-BE49-F238E27FC236}">
              <a16:creationId xmlns:a16="http://schemas.microsoft.com/office/drawing/2014/main" id="{996FE5E5-EFF4-40C3-9556-882A2B8DABF8}"/>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a:extLst>
            <a:ext uri="{FF2B5EF4-FFF2-40B4-BE49-F238E27FC236}">
              <a16:creationId xmlns:a16="http://schemas.microsoft.com/office/drawing/2014/main" id="{7391E3A7-CDED-4949-B31D-5AC5CCB9FF73}"/>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a:extLst>
            <a:ext uri="{FF2B5EF4-FFF2-40B4-BE49-F238E27FC236}">
              <a16:creationId xmlns:a16="http://schemas.microsoft.com/office/drawing/2014/main" id="{CA4B7278-AA8A-4423-9943-E219A595F0BA}"/>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DDF439F-3983-4237-A478-02AF2F1301B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02AD9FD-5D25-48C3-9C20-2A0245C817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C1CABB4-C5ED-4E00-9BD2-80A7F628CE0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32D6D50-2D0D-46AB-B013-D9C2C001B84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86C155E-5746-44D4-9D80-47A89139D11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93" name="楕円 92">
          <a:extLst>
            <a:ext uri="{FF2B5EF4-FFF2-40B4-BE49-F238E27FC236}">
              <a16:creationId xmlns:a16="http://schemas.microsoft.com/office/drawing/2014/main" id="{6E0BFA27-D644-440B-9C52-1004F12E80E0}"/>
            </a:ext>
          </a:extLst>
        </xdr:cNvPr>
        <xdr:cNvSpPr/>
      </xdr:nvSpPr>
      <xdr:spPr>
        <a:xfrm>
          <a:off x="47117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128378</xdr:rowOff>
    </xdr:from>
    <xdr:ext cx="405111" cy="259045"/>
    <xdr:sp macro="" textlink="">
      <xdr:nvSpPr>
        <xdr:cNvPr id="94" name="有形固定資産減価償却率該当値テキスト">
          <a:extLst>
            <a:ext uri="{FF2B5EF4-FFF2-40B4-BE49-F238E27FC236}">
              <a16:creationId xmlns:a16="http://schemas.microsoft.com/office/drawing/2014/main" id="{9DE9F104-12DA-4080-B6D4-0702235AE546}"/>
            </a:ext>
          </a:extLst>
        </xdr:cNvPr>
        <xdr:cNvSpPr txBox="1"/>
      </xdr:nvSpPr>
      <xdr:spPr>
        <a:xfrm>
          <a:off x="4813300" y="570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5" name="楕円 94">
          <a:extLst>
            <a:ext uri="{FF2B5EF4-FFF2-40B4-BE49-F238E27FC236}">
              <a16:creationId xmlns:a16="http://schemas.microsoft.com/office/drawing/2014/main" id="{A8E8B91B-645F-4869-AC39-70D8DA90CB93}"/>
            </a:ext>
          </a:extLst>
        </xdr:cNvPr>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156301</xdr:rowOff>
    </xdr:from>
    <xdr:to>
      <xdr:col>23</xdr:col>
      <xdr:colOff>85725</xdr:colOff>
      <xdr:row>30</xdr:row>
      <xdr:rowOff>37283</xdr:rowOff>
    </xdr:to>
    <xdr:cxnSp macro="">
      <xdr:nvCxnSpPr>
        <xdr:cNvPr id="96" name="直線コネクタ 95">
          <a:extLst>
            <a:ext uri="{FF2B5EF4-FFF2-40B4-BE49-F238E27FC236}">
              <a16:creationId xmlns:a16="http://schemas.microsoft.com/office/drawing/2014/main" id="{209830D3-4053-47F4-A6CC-2DBFBB6CED32}"/>
            </a:ext>
          </a:extLst>
        </xdr:cNvPr>
        <xdr:cNvCxnSpPr/>
      </xdr:nvCxnSpPr>
      <xdr:spPr>
        <a:xfrm flipV="1">
          <a:off x="4051300" y="5899876"/>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127091</xdr:rowOff>
    </xdr:from>
    <xdr:to>
      <xdr:col>15</xdr:col>
      <xdr:colOff>187325</xdr:colOff>
      <xdr:row>30</xdr:row>
      <xdr:rowOff>57241</xdr:rowOff>
    </xdr:to>
    <xdr:sp macro="" textlink="">
      <xdr:nvSpPr>
        <xdr:cNvPr id="97" name="楕円 96">
          <a:extLst>
            <a:ext uri="{FF2B5EF4-FFF2-40B4-BE49-F238E27FC236}">
              <a16:creationId xmlns:a16="http://schemas.microsoft.com/office/drawing/2014/main" id="{48693D7D-08FF-4E74-B182-7FB2FB763F7D}"/>
            </a:ext>
          </a:extLst>
        </xdr:cNvPr>
        <xdr:cNvSpPr/>
      </xdr:nvSpPr>
      <xdr:spPr>
        <a:xfrm>
          <a:off x="3238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37283</xdr:rowOff>
    </xdr:to>
    <xdr:cxnSp macro="">
      <xdr:nvCxnSpPr>
        <xdr:cNvPr id="98" name="直線コネクタ 97">
          <a:extLst>
            <a:ext uri="{FF2B5EF4-FFF2-40B4-BE49-F238E27FC236}">
              <a16:creationId xmlns:a16="http://schemas.microsoft.com/office/drawing/2014/main" id="{12F9B5E5-1221-4941-BC2C-54E8CE4A0D39}"/>
            </a:ext>
          </a:extLst>
        </xdr:cNvPr>
        <xdr:cNvCxnSpPr/>
      </xdr:nvCxnSpPr>
      <xdr:spPr>
        <a:xfrm>
          <a:off x="3289300" y="5921466"/>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90079</xdr:rowOff>
    </xdr:from>
    <xdr:to>
      <xdr:col>11</xdr:col>
      <xdr:colOff>187325</xdr:colOff>
      <xdr:row>30</xdr:row>
      <xdr:rowOff>20229</xdr:rowOff>
    </xdr:to>
    <xdr:sp macro="" textlink="">
      <xdr:nvSpPr>
        <xdr:cNvPr id="99" name="楕円 98">
          <a:extLst>
            <a:ext uri="{FF2B5EF4-FFF2-40B4-BE49-F238E27FC236}">
              <a16:creationId xmlns:a16="http://schemas.microsoft.com/office/drawing/2014/main" id="{DC447702-5021-4693-B0AA-8BC9EA09B92E}"/>
            </a:ext>
          </a:extLst>
        </xdr:cNvPr>
        <xdr:cNvSpPr/>
      </xdr:nvSpPr>
      <xdr:spPr>
        <a:xfrm>
          <a:off x="2476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30</xdr:row>
      <xdr:rowOff>6441</xdr:rowOff>
    </xdr:to>
    <xdr:cxnSp macro="">
      <xdr:nvCxnSpPr>
        <xdr:cNvPr id="100" name="直線コネクタ 99">
          <a:extLst>
            <a:ext uri="{FF2B5EF4-FFF2-40B4-BE49-F238E27FC236}">
              <a16:creationId xmlns:a16="http://schemas.microsoft.com/office/drawing/2014/main" id="{B1320DE7-A005-4510-B012-223B9E6FCBF3}"/>
            </a:ext>
          </a:extLst>
        </xdr:cNvPr>
        <xdr:cNvCxnSpPr/>
      </xdr:nvCxnSpPr>
      <xdr:spPr>
        <a:xfrm>
          <a:off x="2527300" y="588445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31478</xdr:rowOff>
    </xdr:from>
    <xdr:to>
      <xdr:col>7</xdr:col>
      <xdr:colOff>187325</xdr:colOff>
      <xdr:row>29</xdr:row>
      <xdr:rowOff>133078</xdr:rowOff>
    </xdr:to>
    <xdr:sp macro="" textlink="">
      <xdr:nvSpPr>
        <xdr:cNvPr id="101" name="楕円 100">
          <a:extLst>
            <a:ext uri="{FF2B5EF4-FFF2-40B4-BE49-F238E27FC236}">
              <a16:creationId xmlns:a16="http://schemas.microsoft.com/office/drawing/2014/main" id="{F3B02DB5-4DE4-41E4-ADC9-E0CF70DFB88A}"/>
            </a:ext>
          </a:extLst>
        </xdr:cNvPr>
        <xdr:cNvSpPr/>
      </xdr:nvSpPr>
      <xdr:spPr>
        <a:xfrm>
          <a:off x="1714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82278</xdr:rowOff>
    </xdr:from>
    <xdr:to>
      <xdr:col>11</xdr:col>
      <xdr:colOff>136525</xdr:colOff>
      <xdr:row>29</xdr:row>
      <xdr:rowOff>140879</xdr:rowOff>
    </xdr:to>
    <xdr:cxnSp macro="">
      <xdr:nvCxnSpPr>
        <xdr:cNvPr id="102" name="直線コネクタ 101">
          <a:extLst>
            <a:ext uri="{FF2B5EF4-FFF2-40B4-BE49-F238E27FC236}">
              <a16:creationId xmlns:a16="http://schemas.microsoft.com/office/drawing/2014/main" id="{8CCCD9AB-2586-4A05-990B-5782C6FEE178}"/>
            </a:ext>
          </a:extLst>
        </xdr:cNvPr>
        <xdr:cNvCxnSpPr/>
      </xdr:nvCxnSpPr>
      <xdr:spPr>
        <a:xfrm>
          <a:off x="1765300" y="582585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a:extLst>
            <a:ext uri="{FF2B5EF4-FFF2-40B4-BE49-F238E27FC236}">
              <a16:creationId xmlns:a16="http://schemas.microsoft.com/office/drawing/2014/main" id="{8590A302-FC75-4A2D-BB52-821C81CEDC2D}"/>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a:extLst>
            <a:ext uri="{FF2B5EF4-FFF2-40B4-BE49-F238E27FC236}">
              <a16:creationId xmlns:a16="http://schemas.microsoft.com/office/drawing/2014/main" id="{DDB700BF-CF77-4F82-8BDD-689AC5CB0FB7}"/>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a:extLst>
            <a:ext uri="{FF2B5EF4-FFF2-40B4-BE49-F238E27FC236}">
              <a16:creationId xmlns:a16="http://schemas.microsoft.com/office/drawing/2014/main" id="{CA59C093-EE80-4A15-9975-FBB1B7AA1530}"/>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6" name="n_4aveValue有形固定資産減価償却率">
          <a:extLst>
            <a:ext uri="{FF2B5EF4-FFF2-40B4-BE49-F238E27FC236}">
              <a16:creationId xmlns:a16="http://schemas.microsoft.com/office/drawing/2014/main" id="{732699A7-FF1A-4D9B-AE32-4D6817145EA5}"/>
            </a:ext>
          </a:extLst>
        </xdr:cNvPr>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79210</xdr:rowOff>
    </xdr:from>
    <xdr:ext cx="405111" cy="259045"/>
    <xdr:sp macro="" textlink="">
      <xdr:nvSpPr>
        <xdr:cNvPr id="107" name="n_1mainValue有形固定資産減価償却率">
          <a:extLst>
            <a:ext uri="{FF2B5EF4-FFF2-40B4-BE49-F238E27FC236}">
              <a16:creationId xmlns:a16="http://schemas.microsoft.com/office/drawing/2014/main" id="{BC06DB50-5B60-494D-AD4E-349209EAE3C8}"/>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48368</xdr:rowOff>
    </xdr:from>
    <xdr:ext cx="405111" cy="259045"/>
    <xdr:sp macro="" textlink="">
      <xdr:nvSpPr>
        <xdr:cNvPr id="108" name="n_2mainValue有形固定資産減価償却率">
          <a:extLst>
            <a:ext uri="{FF2B5EF4-FFF2-40B4-BE49-F238E27FC236}">
              <a16:creationId xmlns:a16="http://schemas.microsoft.com/office/drawing/2014/main" id="{CE2191BB-2130-4AC5-AC55-3E3ED69C0AED}"/>
            </a:ext>
          </a:extLst>
        </xdr:cNvPr>
        <xdr:cNvSpPr txBox="1"/>
      </xdr:nvSpPr>
      <xdr:spPr>
        <a:xfrm>
          <a:off x="3086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11356</xdr:rowOff>
    </xdr:from>
    <xdr:ext cx="405111" cy="259045"/>
    <xdr:sp macro="" textlink="">
      <xdr:nvSpPr>
        <xdr:cNvPr id="109" name="n_3mainValue有形固定資産減価償却率">
          <a:extLst>
            <a:ext uri="{FF2B5EF4-FFF2-40B4-BE49-F238E27FC236}">
              <a16:creationId xmlns:a16="http://schemas.microsoft.com/office/drawing/2014/main" id="{0ABB76BC-FE26-49DB-9255-6C4EB52CDB28}"/>
            </a:ext>
          </a:extLst>
        </xdr:cNvPr>
        <xdr:cNvSpPr txBox="1"/>
      </xdr:nvSpPr>
      <xdr:spPr>
        <a:xfrm>
          <a:off x="2324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149605</xdr:rowOff>
    </xdr:from>
    <xdr:ext cx="405111" cy="259045"/>
    <xdr:sp macro="" textlink="">
      <xdr:nvSpPr>
        <xdr:cNvPr id="110" name="n_4mainValue有形固定資産減価償却率">
          <a:extLst>
            <a:ext uri="{FF2B5EF4-FFF2-40B4-BE49-F238E27FC236}">
              <a16:creationId xmlns:a16="http://schemas.microsoft.com/office/drawing/2014/main" id="{220EFFD2-4930-48D4-90F2-FF5D0E66F193}"/>
            </a:ext>
          </a:extLst>
        </xdr:cNvPr>
        <xdr:cNvSpPr txBox="1"/>
      </xdr:nvSpPr>
      <xdr:spPr>
        <a:xfrm>
          <a:off x="15627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5FFA21D-48AB-4779-8BEC-1FBCC8E14B9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EB663600-690C-4AEB-826A-D8DC090DDDF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334BD4F-D9BA-4925-9BA5-D91673545A2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8CBD25C-7F78-4C27-855A-D8E2B467B78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A515A8E-5049-4ED0-9DFF-CFC4E9E4EE4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4D17BB21-EAC7-4A3F-AA4F-F20686A76EE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AD0DE141-979C-4517-9BDA-3E17EC29119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1FED689-BF4C-489D-A660-9AF092A9F9F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73B2DC1-F79C-4D44-94AE-3E720E93C2F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8821A5E4-1EDB-4A72-8B23-13ADF45203F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847B8A7-766C-4540-BA66-E1E1257731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9294D80-124F-43CF-B360-C54936A85D3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A9D402E6-B1BD-46AA-941C-DD9EC7BAFD2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大きく低下し、類似団体内平均値よりも下回っている。これは、公債費等が減少傾向にあることから将来負担額が減少したことに加え、普通交付税等の経常一般財源が増加したことも要因となっている。</a:t>
          </a:r>
        </a:p>
        <a:p>
          <a:r>
            <a:rPr kumimoji="1" lang="ja-JP" altLang="en-US" sz="1100">
              <a:latin typeface="ＭＳ Ｐゴシック" panose="020B0600070205080204" pitchFamily="50" charset="-128"/>
              <a:ea typeface="ＭＳ Ｐゴシック" panose="020B0600070205080204" pitchFamily="50" charset="-128"/>
            </a:rPr>
            <a:t>　今後も、債務償還比率が上昇することのないよう、引き続き債務の抑制に取り組んでいく。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F3C1B07-12CB-4488-A4F0-A969150214D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4FDBE75-E0B7-412B-8ED0-8DA95FEC6C3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ACAA643-E4D4-433B-84E4-FAE535E6A5D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DB6744CC-839A-4E80-A29A-00E9DEAEB0E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FE4B8727-0C7C-496B-B04A-39E20FE1179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DE073532-5656-46A3-91DC-5D7A1856E27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8277CCF-E566-4E5A-BCBA-6E68F301B65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BF04816-73A7-4519-8EF4-68C6F52716E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D0F99DF4-9920-446C-8C3C-3FD0706800C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8E5F473B-71A1-400F-A458-86B0530DF8B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CB02925-6C7C-46EA-8F5C-FC8B94AA1F3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4E2C7A8-EB39-49CA-B6AF-00647472F59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8E6484AC-8B67-41E7-8AC2-767A8188DF9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553C51FE-A2BD-4796-AF1B-5F543570936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D2EB287-FE49-4101-9B1D-5A4E3B3B89A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644ED8D6-0799-452B-AB79-CA7570F85C9F}"/>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427D4F10-40BB-49D2-80C4-5C7CF530E3BB}"/>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61AADC31-41C1-45BA-A62C-68DECFE05F1C}"/>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EBCC8383-5DD3-46C9-A9EA-BECF4FF54F3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2BB155F5-1C9B-4459-8FED-16E6A632818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413968FC-5220-4031-BEB0-A66E9395762E}"/>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09415948-04C8-45EA-938B-18CD46803674}"/>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4CA7ECA8-6919-4ED8-B7A7-2CDF8F4391DC}"/>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a:extLst>
            <a:ext uri="{FF2B5EF4-FFF2-40B4-BE49-F238E27FC236}">
              <a16:creationId xmlns:a16="http://schemas.microsoft.com/office/drawing/2014/main" id="{9E5239F1-CA09-4DDE-A0E5-B3A357E440E1}"/>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a:extLst>
            <a:ext uri="{FF2B5EF4-FFF2-40B4-BE49-F238E27FC236}">
              <a16:creationId xmlns:a16="http://schemas.microsoft.com/office/drawing/2014/main" id="{C939F3F5-DBBB-4370-AE93-AB9577213084}"/>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a:extLst>
            <a:ext uri="{FF2B5EF4-FFF2-40B4-BE49-F238E27FC236}">
              <a16:creationId xmlns:a16="http://schemas.microsoft.com/office/drawing/2014/main" id="{50610FE7-FA34-48EB-81A8-64156F4D08FB}"/>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2FE292D-4874-461F-B3BA-FC49E46CDD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BA0CD07-F64F-41E9-B91B-AC3431113C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C101832-751E-4383-880E-47BDAC42E4B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954DEB7-68D9-413E-AF2F-02937246EC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EA41F76-676B-41A5-8BC6-0EE8F2F485D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108034</xdr:rowOff>
    </xdr:from>
    <xdr:to>
      <xdr:col>76</xdr:col>
      <xdr:colOff>73025</xdr:colOff>
      <xdr:row>29</xdr:row>
      <xdr:rowOff>38184</xdr:rowOff>
    </xdr:to>
    <xdr:sp macro="" textlink="">
      <xdr:nvSpPr>
        <xdr:cNvPr id="155" name="楕円 154">
          <a:extLst>
            <a:ext uri="{FF2B5EF4-FFF2-40B4-BE49-F238E27FC236}">
              <a16:creationId xmlns:a16="http://schemas.microsoft.com/office/drawing/2014/main" id="{194BC59D-E803-40E2-8182-5A596AC74628}"/>
            </a:ext>
          </a:extLst>
        </xdr:cNvPr>
        <xdr:cNvSpPr/>
      </xdr:nvSpPr>
      <xdr:spPr>
        <a:xfrm>
          <a:off x="14744700" y="56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130911</xdr:rowOff>
    </xdr:from>
    <xdr:ext cx="469744" cy="259045"/>
    <xdr:sp macro="" textlink="">
      <xdr:nvSpPr>
        <xdr:cNvPr id="156" name="債務償還比率該当値テキスト">
          <a:extLst>
            <a:ext uri="{FF2B5EF4-FFF2-40B4-BE49-F238E27FC236}">
              <a16:creationId xmlns:a16="http://schemas.microsoft.com/office/drawing/2014/main" id="{A13E2439-D20C-4EE7-AF06-65060C4354E3}"/>
            </a:ext>
          </a:extLst>
        </xdr:cNvPr>
        <xdr:cNvSpPr txBox="1"/>
      </xdr:nvSpPr>
      <xdr:spPr>
        <a:xfrm>
          <a:off x="14846300" y="55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80709</xdr:rowOff>
    </xdr:from>
    <xdr:to>
      <xdr:col>72</xdr:col>
      <xdr:colOff>123825</xdr:colOff>
      <xdr:row>31</xdr:row>
      <xdr:rowOff>10859</xdr:rowOff>
    </xdr:to>
    <xdr:sp macro="" textlink="">
      <xdr:nvSpPr>
        <xdr:cNvPr id="157" name="楕円 156">
          <a:extLst>
            <a:ext uri="{FF2B5EF4-FFF2-40B4-BE49-F238E27FC236}">
              <a16:creationId xmlns:a16="http://schemas.microsoft.com/office/drawing/2014/main" id="{21F9622F-A94D-415C-954D-78C78FC13F91}"/>
            </a:ext>
          </a:extLst>
        </xdr:cNvPr>
        <xdr:cNvSpPr/>
      </xdr:nvSpPr>
      <xdr:spPr>
        <a:xfrm>
          <a:off x="14033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158834</xdr:rowOff>
    </xdr:from>
    <xdr:to>
      <xdr:col>76</xdr:col>
      <xdr:colOff>22225</xdr:colOff>
      <xdr:row>30</xdr:row>
      <xdr:rowOff>131509</xdr:rowOff>
    </xdr:to>
    <xdr:cxnSp macro="">
      <xdr:nvCxnSpPr>
        <xdr:cNvPr id="158" name="直線コネクタ 157">
          <a:extLst>
            <a:ext uri="{FF2B5EF4-FFF2-40B4-BE49-F238E27FC236}">
              <a16:creationId xmlns:a16="http://schemas.microsoft.com/office/drawing/2014/main" id="{835B5D5C-74E3-4589-B446-63A31C1B5E56}"/>
            </a:ext>
          </a:extLst>
        </xdr:cNvPr>
        <xdr:cNvCxnSpPr/>
      </xdr:nvCxnSpPr>
      <xdr:spPr>
        <a:xfrm flipV="1">
          <a:off x="14084300" y="5730959"/>
          <a:ext cx="711200" cy="3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17688</xdr:rowOff>
    </xdr:from>
    <xdr:to>
      <xdr:col>68</xdr:col>
      <xdr:colOff>123825</xdr:colOff>
      <xdr:row>31</xdr:row>
      <xdr:rowOff>119288</xdr:rowOff>
    </xdr:to>
    <xdr:sp macro="" textlink="">
      <xdr:nvSpPr>
        <xdr:cNvPr id="159" name="楕円 158">
          <a:extLst>
            <a:ext uri="{FF2B5EF4-FFF2-40B4-BE49-F238E27FC236}">
              <a16:creationId xmlns:a16="http://schemas.microsoft.com/office/drawing/2014/main" id="{CF44FEC8-B6AB-4C9B-B566-A92634FAC3E9}"/>
            </a:ext>
          </a:extLst>
        </xdr:cNvPr>
        <xdr:cNvSpPr/>
      </xdr:nvSpPr>
      <xdr:spPr>
        <a:xfrm>
          <a:off x="13271500" y="61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131509</xdr:rowOff>
    </xdr:from>
    <xdr:to>
      <xdr:col>72</xdr:col>
      <xdr:colOff>73025</xdr:colOff>
      <xdr:row>31</xdr:row>
      <xdr:rowOff>68488</xdr:rowOff>
    </xdr:to>
    <xdr:cxnSp macro="">
      <xdr:nvCxnSpPr>
        <xdr:cNvPr id="160" name="直線コネクタ 159">
          <a:extLst>
            <a:ext uri="{FF2B5EF4-FFF2-40B4-BE49-F238E27FC236}">
              <a16:creationId xmlns:a16="http://schemas.microsoft.com/office/drawing/2014/main" id="{8175DEE1-4708-42D1-AE9E-7CB4978F276C}"/>
            </a:ext>
          </a:extLst>
        </xdr:cNvPr>
        <xdr:cNvCxnSpPr/>
      </xdr:nvCxnSpPr>
      <xdr:spPr>
        <a:xfrm flipV="1">
          <a:off x="13322300" y="6046534"/>
          <a:ext cx="762000" cy="1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44415</xdr:rowOff>
    </xdr:from>
    <xdr:to>
      <xdr:col>64</xdr:col>
      <xdr:colOff>123825</xdr:colOff>
      <xdr:row>29</xdr:row>
      <xdr:rowOff>146015</xdr:rowOff>
    </xdr:to>
    <xdr:sp macro="" textlink="">
      <xdr:nvSpPr>
        <xdr:cNvPr id="161" name="楕円 160">
          <a:extLst>
            <a:ext uri="{FF2B5EF4-FFF2-40B4-BE49-F238E27FC236}">
              <a16:creationId xmlns:a16="http://schemas.microsoft.com/office/drawing/2014/main" id="{D437DD0C-39C1-47E4-B8E0-A0B8D754E3D6}"/>
            </a:ext>
          </a:extLst>
        </xdr:cNvPr>
        <xdr:cNvSpPr/>
      </xdr:nvSpPr>
      <xdr:spPr>
        <a:xfrm>
          <a:off x="12509500" y="57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95215</xdr:rowOff>
    </xdr:from>
    <xdr:to>
      <xdr:col>68</xdr:col>
      <xdr:colOff>73025</xdr:colOff>
      <xdr:row>31</xdr:row>
      <xdr:rowOff>68488</xdr:rowOff>
    </xdr:to>
    <xdr:cxnSp macro="">
      <xdr:nvCxnSpPr>
        <xdr:cNvPr id="162" name="直線コネクタ 161">
          <a:extLst>
            <a:ext uri="{FF2B5EF4-FFF2-40B4-BE49-F238E27FC236}">
              <a16:creationId xmlns:a16="http://schemas.microsoft.com/office/drawing/2014/main" id="{5319BC3E-E5D1-4C09-BBE7-9092C8DB0B8B}"/>
            </a:ext>
          </a:extLst>
        </xdr:cNvPr>
        <xdr:cNvCxnSpPr/>
      </xdr:nvCxnSpPr>
      <xdr:spPr>
        <a:xfrm>
          <a:off x="12560300" y="5838790"/>
          <a:ext cx="762000" cy="3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55930</xdr:rowOff>
    </xdr:from>
    <xdr:to>
      <xdr:col>60</xdr:col>
      <xdr:colOff>123825</xdr:colOff>
      <xdr:row>29</xdr:row>
      <xdr:rowOff>157530</xdr:rowOff>
    </xdr:to>
    <xdr:sp macro="" textlink="">
      <xdr:nvSpPr>
        <xdr:cNvPr id="163" name="楕円 162">
          <a:extLst>
            <a:ext uri="{FF2B5EF4-FFF2-40B4-BE49-F238E27FC236}">
              <a16:creationId xmlns:a16="http://schemas.microsoft.com/office/drawing/2014/main" id="{7B18B023-9381-4E21-AE11-00A29B992D01}"/>
            </a:ext>
          </a:extLst>
        </xdr:cNvPr>
        <xdr:cNvSpPr/>
      </xdr:nvSpPr>
      <xdr:spPr>
        <a:xfrm>
          <a:off x="11747500" y="57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95215</xdr:rowOff>
    </xdr:from>
    <xdr:to>
      <xdr:col>64</xdr:col>
      <xdr:colOff>73025</xdr:colOff>
      <xdr:row>29</xdr:row>
      <xdr:rowOff>106730</xdr:rowOff>
    </xdr:to>
    <xdr:cxnSp macro="">
      <xdr:nvCxnSpPr>
        <xdr:cNvPr id="164" name="直線コネクタ 163">
          <a:extLst>
            <a:ext uri="{FF2B5EF4-FFF2-40B4-BE49-F238E27FC236}">
              <a16:creationId xmlns:a16="http://schemas.microsoft.com/office/drawing/2014/main" id="{17DE944A-76EE-4B2D-8E2B-057BD8087C2E}"/>
            </a:ext>
          </a:extLst>
        </xdr:cNvPr>
        <xdr:cNvCxnSpPr/>
      </xdr:nvCxnSpPr>
      <xdr:spPr>
        <a:xfrm flipV="1">
          <a:off x="11798300" y="5838790"/>
          <a:ext cx="762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65" name="n_1aveValue債務償還比率">
          <a:extLst>
            <a:ext uri="{FF2B5EF4-FFF2-40B4-BE49-F238E27FC236}">
              <a16:creationId xmlns:a16="http://schemas.microsoft.com/office/drawing/2014/main" id="{AE629562-CD16-46CA-BF69-B0D1E3D2F006}"/>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66" name="n_2aveValue債務償還比率">
          <a:extLst>
            <a:ext uri="{FF2B5EF4-FFF2-40B4-BE49-F238E27FC236}">
              <a16:creationId xmlns:a16="http://schemas.microsoft.com/office/drawing/2014/main" id="{6825AA52-8346-4DE1-ACB6-718EF97132F0}"/>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a:extLst>
            <a:ext uri="{FF2B5EF4-FFF2-40B4-BE49-F238E27FC236}">
              <a16:creationId xmlns:a16="http://schemas.microsoft.com/office/drawing/2014/main" id="{A78C3A6C-44AA-4E6A-831B-69BB1ED7613E}"/>
            </a:ext>
          </a:extLst>
        </xdr:cNvPr>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a:extLst>
            <a:ext uri="{FF2B5EF4-FFF2-40B4-BE49-F238E27FC236}">
              <a16:creationId xmlns:a16="http://schemas.microsoft.com/office/drawing/2014/main" id="{F6E589E4-04F8-439A-9D0C-8014E91BD0D7}"/>
            </a:ext>
          </a:extLst>
        </xdr:cNvPr>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1986</xdr:rowOff>
    </xdr:from>
    <xdr:ext cx="469744" cy="259045"/>
    <xdr:sp macro="" textlink="">
      <xdr:nvSpPr>
        <xdr:cNvPr id="169" name="n_1mainValue債務償還比率">
          <a:extLst>
            <a:ext uri="{FF2B5EF4-FFF2-40B4-BE49-F238E27FC236}">
              <a16:creationId xmlns:a16="http://schemas.microsoft.com/office/drawing/2014/main" id="{E0063AFC-3D92-48D3-BCB2-717460319313}"/>
            </a:ext>
          </a:extLst>
        </xdr:cNvPr>
        <xdr:cNvSpPr txBox="1"/>
      </xdr:nvSpPr>
      <xdr:spPr>
        <a:xfrm>
          <a:off x="13836727" y="60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110415</xdr:rowOff>
    </xdr:from>
    <xdr:ext cx="469744" cy="259045"/>
    <xdr:sp macro="" textlink="">
      <xdr:nvSpPr>
        <xdr:cNvPr id="170" name="n_2mainValue債務償還比率">
          <a:extLst>
            <a:ext uri="{FF2B5EF4-FFF2-40B4-BE49-F238E27FC236}">
              <a16:creationId xmlns:a16="http://schemas.microsoft.com/office/drawing/2014/main" id="{4CA3E75D-7D36-4282-94A1-5DEF63FD6F64}"/>
            </a:ext>
          </a:extLst>
        </xdr:cNvPr>
        <xdr:cNvSpPr txBox="1"/>
      </xdr:nvSpPr>
      <xdr:spPr>
        <a:xfrm>
          <a:off x="13087427" y="61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162542</xdr:rowOff>
    </xdr:from>
    <xdr:ext cx="469744" cy="259045"/>
    <xdr:sp macro="" textlink="">
      <xdr:nvSpPr>
        <xdr:cNvPr id="171" name="n_3mainValue債務償還比率">
          <a:extLst>
            <a:ext uri="{FF2B5EF4-FFF2-40B4-BE49-F238E27FC236}">
              <a16:creationId xmlns:a16="http://schemas.microsoft.com/office/drawing/2014/main" id="{1E77DC32-80F3-43BF-B5A1-8BD4354056CC}"/>
            </a:ext>
          </a:extLst>
        </xdr:cNvPr>
        <xdr:cNvSpPr txBox="1"/>
      </xdr:nvSpPr>
      <xdr:spPr>
        <a:xfrm>
          <a:off x="12325427" y="55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2607</xdr:rowOff>
    </xdr:from>
    <xdr:ext cx="469744" cy="259045"/>
    <xdr:sp macro="" textlink="">
      <xdr:nvSpPr>
        <xdr:cNvPr id="172" name="n_4mainValue債務償還比率">
          <a:extLst>
            <a:ext uri="{FF2B5EF4-FFF2-40B4-BE49-F238E27FC236}">
              <a16:creationId xmlns:a16="http://schemas.microsoft.com/office/drawing/2014/main" id="{6CA97BBD-10B8-420E-A062-E8E7B5FB86D3}"/>
            </a:ext>
          </a:extLst>
        </xdr:cNvPr>
        <xdr:cNvSpPr txBox="1"/>
      </xdr:nvSpPr>
      <xdr:spPr>
        <a:xfrm>
          <a:off x="11563427" y="55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ECF17F1-09BA-4198-929F-E292D94E37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7E141C8-16FD-400A-9269-F7D6E7A6B7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6BB193C-8677-4511-B335-DEEE06E201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F7F2C58-D469-4A2C-A894-A84BB28B79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245A03B-EFB0-4AB5-9580-A9258765C8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FF2D3B5C-9437-47C2-8EED-F80F5B9FD64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4D9E1A-5201-4567-BEE4-83DC56E9E0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2A90AA-EFFD-41FC-BDEB-1E4D949A1D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771082-8CD1-4FB2-B72C-076C832139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932728-C79F-4686-AF68-AE04E6B4BD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AED716-3B4E-42A0-9C37-B4E9BA7997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2E5068-1CBD-4D7A-B9BE-280C3A58D9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ED393E-91E1-48FE-93B8-9743466233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D6DFCE-2CE3-43D4-9DC0-1867359EA8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54B7E6-632D-4142-A87E-D92FAF7568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767226-96BA-4CA7-BA14-A341364F574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13,076
12,960
14.17
6,480,563
6,272,491
181,399
3,517,157
4,416,507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6E359B-4A6A-4BAB-B585-522DCB7148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1465FC-B673-48D9-B3A1-57F96AE375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6DF2CD-A393-4DF1-AB9C-317518B7CB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D1FE9F-B295-4FA1-8B01-2A91939512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C2036D-7AFF-43BC-BC51-28DA19826A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8A56B1-F426-4EDB-BA78-729A47AC51E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2F7110-9197-45DF-B53B-3715D5B93A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60C0AA-0BD6-4A89-92DB-7B728561E1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5C8215-C85F-4A65-ACA2-6F14A2DA6C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22F9C0-92CD-4DE7-87D4-2D0AE55AB1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F46F62-73D5-44AF-B0C3-DF8EDE978D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37F1E8-FDB4-4CF0-8E6C-A09A249B30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C9E869-0B6C-419F-89DC-577028F423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2D7404-EECA-445B-A606-5EDF7D30FC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C7738E-E057-4E70-A3AB-7010F9EDD0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291C06-8091-4197-9A6C-A53F3FA7BC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DD5C6C-F80E-4CFC-97B0-430EC3A727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CAB491-2D28-41C1-A80F-1D65E19BC8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D204D6-017C-41C2-A943-6342F9E88F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172DA8-208D-4968-AD39-E77265E76E9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B7D1E7-C88B-4F39-BCDD-10947B3108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246DD8-7934-49AA-A21F-C571CF3FA1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AD3EFF-02BB-445A-A2DA-1352E17EAF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1D1420-508B-43EF-BE1D-F758CDE536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DF69E6-936C-41D7-B086-CA78B021A8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3FA75F-D1E3-44C3-9C6B-E1D8F2A80E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56D05B-D5A4-4771-9539-846FECCA4A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22FF2B-1632-4853-BF61-47B32A2B6F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C57544-18EC-4ED2-AC42-01101BB254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414077-D9A4-44D5-BFCF-CF6EE1DE76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EBEDD31-A6F1-4D51-9E28-087BD4799C9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155CC5-5857-48D1-879B-E7BB314B8A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0CC3CB6-1530-4C02-A553-93FF0327B8B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94E5714-B827-4E0D-BA9C-3C019C4B613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95519DE-058E-4737-A34F-FFE9A234247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EE6853C-7AF6-47E3-A64A-0E406ADE131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D5FF38A-4942-4306-8410-1EB269CBE57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788223E-F4F2-491A-97CC-247327386DA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B765290-B2DD-465C-99EF-5EB51FF0B389}"/>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3733748-44A1-4797-B441-34C696579BE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A2585BF-245E-4108-8F92-CE40E1387D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6362650-8184-4AAF-BAD1-595BC404BF0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D3C1145-5629-438E-A0CB-0D7891C2F2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EA78F95F-B8E0-4A67-BC42-0D178068F19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7D190E6D-08A4-4F24-8A18-4397F67731C5}"/>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4985B1AC-431A-4D98-A5B5-8EF7905AA1A8}"/>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6CE01B3C-8EBA-40AC-B6BA-6E8F9894E4B8}"/>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3D44B3FC-28C9-4BBE-BD08-0C6CD297192E}"/>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B3CC490D-C54B-4616-A02F-4470C92DA18D}"/>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F2AABC44-5B46-4484-9108-244B247A9A2B}"/>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42018418-F21E-4E70-A18C-579FF2EB813C}"/>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8612F213-DBEC-4D88-AB4A-A05902C7A191}"/>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5BF697F8-6329-4E29-8E1D-D201F3DDE4D1}"/>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61D50272-9C51-42E3-AD82-08CE1E87F6AB}"/>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CCDE6A6-758D-4288-8465-798A5C516B4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B50E8F3-F754-4D59-9A89-4CD1A35C72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4845823-8711-4415-86A0-C1C845F1CD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ED2CDF-7063-426B-9D20-C7710748059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0AD33A-7362-486F-AB18-B8AA6957C5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98552</xdr:rowOff>
    </xdr:from>
    <xdr:to>
      <xdr:col>24</xdr:col>
      <xdr:colOff>114300</xdr:colOff>
      <xdr:row>36</xdr:row>
      <xdr:rowOff>28702</xdr:rowOff>
    </xdr:to>
    <xdr:sp macro="" textlink="">
      <xdr:nvSpPr>
        <xdr:cNvPr id="71" name="楕円 70">
          <a:extLst>
            <a:ext uri="{FF2B5EF4-FFF2-40B4-BE49-F238E27FC236}">
              <a16:creationId xmlns:a16="http://schemas.microsoft.com/office/drawing/2014/main" id="{0168B3DE-C35F-4B4D-8A5B-238AC6C47176}"/>
            </a:ext>
          </a:extLst>
        </xdr:cNvPr>
        <xdr:cNvSpPr/>
      </xdr:nvSpPr>
      <xdr:spPr>
        <a:xfrm>
          <a:off x="45847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121429</xdr:rowOff>
    </xdr:from>
    <xdr:ext cx="405111" cy="259045"/>
    <xdr:sp macro="" textlink="">
      <xdr:nvSpPr>
        <xdr:cNvPr id="72" name="【道路】&#10;有形固定資産減価償却率該当値テキスト">
          <a:extLst>
            <a:ext uri="{FF2B5EF4-FFF2-40B4-BE49-F238E27FC236}">
              <a16:creationId xmlns:a16="http://schemas.microsoft.com/office/drawing/2014/main" id="{DFFE2147-4ABF-42AF-8901-D1822D7BC36D}"/>
            </a:ext>
          </a:extLst>
        </xdr:cNvPr>
        <xdr:cNvSpPr txBox="1"/>
      </xdr:nvSpPr>
      <xdr:spPr>
        <a:xfrm>
          <a:off x="4673600" y="595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52832</xdr:rowOff>
    </xdr:from>
    <xdr:to>
      <xdr:col>20</xdr:col>
      <xdr:colOff>38100</xdr:colOff>
      <xdr:row>35</xdr:row>
      <xdr:rowOff>154432</xdr:rowOff>
    </xdr:to>
    <xdr:sp macro="" textlink="">
      <xdr:nvSpPr>
        <xdr:cNvPr id="73" name="楕円 72">
          <a:extLst>
            <a:ext uri="{FF2B5EF4-FFF2-40B4-BE49-F238E27FC236}">
              <a16:creationId xmlns:a16="http://schemas.microsoft.com/office/drawing/2014/main" id="{A62C34BC-A940-4D6F-A50C-9CCF6CE99459}"/>
            </a:ext>
          </a:extLst>
        </xdr:cNvPr>
        <xdr:cNvSpPr/>
      </xdr:nvSpPr>
      <xdr:spPr>
        <a:xfrm>
          <a:off x="3746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103632</xdr:rowOff>
    </xdr:from>
    <xdr:to>
      <xdr:col>24</xdr:col>
      <xdr:colOff>63500</xdr:colOff>
      <xdr:row>35</xdr:row>
      <xdr:rowOff>149352</xdr:rowOff>
    </xdr:to>
    <xdr:cxnSp macro="">
      <xdr:nvCxnSpPr>
        <xdr:cNvPr id="74" name="直線コネクタ 73">
          <a:extLst>
            <a:ext uri="{FF2B5EF4-FFF2-40B4-BE49-F238E27FC236}">
              <a16:creationId xmlns:a16="http://schemas.microsoft.com/office/drawing/2014/main" id="{4D19EBEC-5937-46A2-A071-17B07EE66800}"/>
            </a:ext>
          </a:extLst>
        </xdr:cNvPr>
        <xdr:cNvCxnSpPr/>
      </xdr:nvCxnSpPr>
      <xdr:spPr>
        <a:xfrm>
          <a:off x="3797300" y="61043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xdr:rowOff>
    </xdr:from>
    <xdr:to>
      <xdr:col>15</xdr:col>
      <xdr:colOff>101600</xdr:colOff>
      <xdr:row>35</xdr:row>
      <xdr:rowOff>108712</xdr:rowOff>
    </xdr:to>
    <xdr:sp macro="" textlink="">
      <xdr:nvSpPr>
        <xdr:cNvPr id="75" name="楕円 74">
          <a:extLst>
            <a:ext uri="{FF2B5EF4-FFF2-40B4-BE49-F238E27FC236}">
              <a16:creationId xmlns:a16="http://schemas.microsoft.com/office/drawing/2014/main" id="{A6E48D1D-4196-4309-982A-BE97E9C00118}"/>
            </a:ext>
          </a:extLst>
        </xdr:cNvPr>
        <xdr:cNvSpPr/>
      </xdr:nvSpPr>
      <xdr:spPr>
        <a:xfrm>
          <a:off x="2857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57912</xdr:rowOff>
    </xdr:from>
    <xdr:to>
      <xdr:col>19</xdr:col>
      <xdr:colOff>177800</xdr:colOff>
      <xdr:row>35</xdr:row>
      <xdr:rowOff>103632</xdr:rowOff>
    </xdr:to>
    <xdr:cxnSp macro="">
      <xdr:nvCxnSpPr>
        <xdr:cNvPr id="76" name="直線コネクタ 75">
          <a:extLst>
            <a:ext uri="{FF2B5EF4-FFF2-40B4-BE49-F238E27FC236}">
              <a16:creationId xmlns:a16="http://schemas.microsoft.com/office/drawing/2014/main" id="{44A7D567-83FF-4628-AC2F-0E7067478844}"/>
            </a:ext>
          </a:extLst>
        </xdr:cNvPr>
        <xdr:cNvCxnSpPr/>
      </xdr:nvCxnSpPr>
      <xdr:spPr>
        <a:xfrm>
          <a:off x="2908300" y="60586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132842</xdr:rowOff>
    </xdr:from>
    <xdr:to>
      <xdr:col>10</xdr:col>
      <xdr:colOff>165100</xdr:colOff>
      <xdr:row>35</xdr:row>
      <xdr:rowOff>62992</xdr:rowOff>
    </xdr:to>
    <xdr:sp macro="" textlink="">
      <xdr:nvSpPr>
        <xdr:cNvPr id="77" name="楕円 76">
          <a:extLst>
            <a:ext uri="{FF2B5EF4-FFF2-40B4-BE49-F238E27FC236}">
              <a16:creationId xmlns:a16="http://schemas.microsoft.com/office/drawing/2014/main" id="{6A826B7A-5029-4F0F-851B-DE4BF14A97EA}"/>
            </a:ext>
          </a:extLst>
        </xdr:cNvPr>
        <xdr:cNvSpPr/>
      </xdr:nvSpPr>
      <xdr:spPr>
        <a:xfrm>
          <a:off x="1968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12192</xdr:rowOff>
    </xdr:from>
    <xdr:to>
      <xdr:col>15</xdr:col>
      <xdr:colOff>50800</xdr:colOff>
      <xdr:row>35</xdr:row>
      <xdr:rowOff>57912</xdr:rowOff>
    </xdr:to>
    <xdr:cxnSp macro="">
      <xdr:nvCxnSpPr>
        <xdr:cNvPr id="78" name="直線コネクタ 77">
          <a:extLst>
            <a:ext uri="{FF2B5EF4-FFF2-40B4-BE49-F238E27FC236}">
              <a16:creationId xmlns:a16="http://schemas.microsoft.com/office/drawing/2014/main" id="{4CE6AE8F-DC28-4A12-88D4-8A40FE0E8257}"/>
            </a:ext>
          </a:extLst>
        </xdr:cNvPr>
        <xdr:cNvCxnSpPr/>
      </xdr:nvCxnSpPr>
      <xdr:spPr>
        <a:xfrm>
          <a:off x="2019300" y="60129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91694</xdr:rowOff>
    </xdr:from>
    <xdr:to>
      <xdr:col>6</xdr:col>
      <xdr:colOff>38100</xdr:colOff>
      <xdr:row>35</xdr:row>
      <xdr:rowOff>21844</xdr:rowOff>
    </xdr:to>
    <xdr:sp macro="" textlink="">
      <xdr:nvSpPr>
        <xdr:cNvPr id="79" name="楕円 78">
          <a:extLst>
            <a:ext uri="{FF2B5EF4-FFF2-40B4-BE49-F238E27FC236}">
              <a16:creationId xmlns:a16="http://schemas.microsoft.com/office/drawing/2014/main" id="{8DCA81DC-0F3F-458D-87F0-2C8D860290F7}"/>
            </a:ext>
          </a:extLst>
        </xdr:cNvPr>
        <xdr:cNvSpPr/>
      </xdr:nvSpPr>
      <xdr:spPr>
        <a:xfrm>
          <a:off x="10795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142494</xdr:rowOff>
    </xdr:from>
    <xdr:to>
      <xdr:col>10</xdr:col>
      <xdr:colOff>114300</xdr:colOff>
      <xdr:row>35</xdr:row>
      <xdr:rowOff>12192</xdr:rowOff>
    </xdr:to>
    <xdr:cxnSp macro="">
      <xdr:nvCxnSpPr>
        <xdr:cNvPr id="80" name="直線コネクタ 79">
          <a:extLst>
            <a:ext uri="{FF2B5EF4-FFF2-40B4-BE49-F238E27FC236}">
              <a16:creationId xmlns:a16="http://schemas.microsoft.com/office/drawing/2014/main" id="{2C8C5405-5777-4834-A952-BC8E51FD9BAB}"/>
            </a:ext>
          </a:extLst>
        </xdr:cNvPr>
        <xdr:cNvCxnSpPr/>
      </xdr:nvCxnSpPr>
      <xdr:spPr>
        <a:xfrm>
          <a:off x="1130300" y="59717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344FC7CD-1CCE-41CA-8DC5-1EA3CF35A412}"/>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BF1074FD-8FA6-4BB9-96B2-8BEED5BCC478}"/>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5957FBDE-9AEE-4E8B-869A-418A1FB16F5A}"/>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1B761E3E-0ED0-47A8-B7DA-FDF91B69213C}"/>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170959</xdr:rowOff>
    </xdr:from>
    <xdr:ext cx="405111" cy="259045"/>
    <xdr:sp macro="" textlink="">
      <xdr:nvSpPr>
        <xdr:cNvPr id="85" name="n_1mainValue【道路】&#10;有形固定資産減価償却率">
          <a:extLst>
            <a:ext uri="{FF2B5EF4-FFF2-40B4-BE49-F238E27FC236}">
              <a16:creationId xmlns:a16="http://schemas.microsoft.com/office/drawing/2014/main" id="{C0817183-DFE0-488D-AED5-82002A5E270C}"/>
            </a:ext>
          </a:extLst>
        </xdr:cNvPr>
        <xdr:cNvSpPr txBox="1"/>
      </xdr:nvSpPr>
      <xdr:spPr>
        <a:xfrm>
          <a:off x="35820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125239</xdr:rowOff>
    </xdr:from>
    <xdr:ext cx="405111" cy="259045"/>
    <xdr:sp macro="" textlink="">
      <xdr:nvSpPr>
        <xdr:cNvPr id="86" name="n_2mainValue【道路】&#10;有形固定資産減価償却率">
          <a:extLst>
            <a:ext uri="{FF2B5EF4-FFF2-40B4-BE49-F238E27FC236}">
              <a16:creationId xmlns:a16="http://schemas.microsoft.com/office/drawing/2014/main" id="{31077B30-7BFF-4ABF-B6A6-C4291F813102}"/>
            </a:ext>
          </a:extLst>
        </xdr:cNvPr>
        <xdr:cNvSpPr txBox="1"/>
      </xdr:nvSpPr>
      <xdr:spPr>
        <a:xfrm>
          <a:off x="2705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79519</xdr:rowOff>
    </xdr:from>
    <xdr:ext cx="405111" cy="259045"/>
    <xdr:sp macro="" textlink="">
      <xdr:nvSpPr>
        <xdr:cNvPr id="87" name="n_3mainValue【道路】&#10;有形固定資産減価償却率">
          <a:extLst>
            <a:ext uri="{FF2B5EF4-FFF2-40B4-BE49-F238E27FC236}">
              <a16:creationId xmlns:a16="http://schemas.microsoft.com/office/drawing/2014/main" id="{28D08CE6-3E5D-4B38-9F82-C12BCA3BD41F}"/>
            </a:ext>
          </a:extLst>
        </xdr:cNvPr>
        <xdr:cNvSpPr txBox="1"/>
      </xdr:nvSpPr>
      <xdr:spPr>
        <a:xfrm>
          <a:off x="1816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38371</xdr:rowOff>
    </xdr:from>
    <xdr:ext cx="405111" cy="259045"/>
    <xdr:sp macro="" textlink="">
      <xdr:nvSpPr>
        <xdr:cNvPr id="88" name="n_4mainValue【道路】&#10;有形固定資産減価償却率">
          <a:extLst>
            <a:ext uri="{FF2B5EF4-FFF2-40B4-BE49-F238E27FC236}">
              <a16:creationId xmlns:a16="http://schemas.microsoft.com/office/drawing/2014/main" id="{125BBE0D-A341-4A7D-8C2B-AB75D029F978}"/>
            </a:ext>
          </a:extLst>
        </xdr:cNvPr>
        <xdr:cNvSpPr txBox="1"/>
      </xdr:nvSpPr>
      <xdr:spPr>
        <a:xfrm>
          <a:off x="927744" y="56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8231DA5-5CED-4CC5-8294-912636F7DF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0AF8342-EF31-48B5-96CF-F04428B7CF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AEB567D-A93C-4A76-A4FC-0C0ADDDFF3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848900C-2D0F-416E-9E7F-6291EBF629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701D245-8F32-4B26-8895-8A9C98CC1A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1921F5D-3FEC-4654-848D-CFD968AA5F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61FD33D-A92D-4703-A629-8A5145DB63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E670723-B7A0-4C85-9440-E6CE64F5FE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9AA08A0-3241-4472-8114-73668B67431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EAE026B-F47F-4C0E-98CA-00C28DF287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057D53B-D63D-4D2A-849D-17C8C904BA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4CE3F60-9246-42E0-99A0-62244EE93DA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3A194DB-7DCB-4BB0-A6A7-B247520DF8F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99BE8084-FF60-4128-AED0-BBC20223299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856E021-A581-432B-BAC8-BCEFAA2A564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5C093732-DC46-4E54-9323-84FA09BF2C6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F6A4BAC-D7A9-450E-8BDA-1E75A87C956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597730E6-42D7-44FF-843C-79EEBBCCA3E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CA29067-6EF2-47F7-8F28-2B032F47B67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3B53CE7-209A-43C9-82CB-0C0EE799D2E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68C8C7E-0F65-4C9D-8E95-199029CF611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0163329-E179-4377-92B6-0EE55CC1E84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811E1C8-52C1-4E9E-BFB8-A5B0A5E3B4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46D3EF32-785C-4F9C-A315-36720E3666EA}"/>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5839A954-150E-449E-B177-87C3FAB65748}"/>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8AEB739-D885-46BE-814D-2961A9D2D1B3}"/>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FEF0CE7C-D9C3-4100-8D9F-07A3BA6416BE}"/>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E62536C-C63E-4468-AF0A-A8D61E23B9FC}"/>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ACCF0754-9FBB-4280-9488-D9B6376962A1}"/>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C2C224B-02CD-4DA7-AFC5-516AA17C2DE6}"/>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229E8B43-55CC-45A2-A545-7D56D82733EF}"/>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8BD69BFC-7DEE-4151-ADA9-9576B6546993}"/>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74E0A6B8-22F3-41F1-B55C-AC7D2BB3B2C2}"/>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C132A7C5-AA25-4FFF-AF29-E4E48B2DCEB8}"/>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31B5D10-088F-450C-9DA8-33F69823E9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4FA2BD7-7E34-409E-B45D-6D09B0C16BB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EF3DAED-2064-482A-B4B6-FD60799753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9D03078-5C93-48FF-BF7A-DE08D74861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0191843-D37B-4A58-9804-FDBBFF1AFA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48184</xdr:rowOff>
    </xdr:from>
    <xdr:to>
      <xdr:col>55</xdr:col>
      <xdr:colOff>50800</xdr:colOff>
      <xdr:row>41</xdr:row>
      <xdr:rowOff>149784</xdr:rowOff>
    </xdr:to>
    <xdr:sp macro="" textlink="">
      <xdr:nvSpPr>
        <xdr:cNvPr id="128" name="楕円 127">
          <a:extLst>
            <a:ext uri="{FF2B5EF4-FFF2-40B4-BE49-F238E27FC236}">
              <a16:creationId xmlns:a16="http://schemas.microsoft.com/office/drawing/2014/main" id="{58EB4608-4A8A-43B8-B552-501D0084AADC}"/>
            </a:ext>
          </a:extLst>
        </xdr:cNvPr>
        <xdr:cNvSpPr/>
      </xdr:nvSpPr>
      <xdr:spPr>
        <a:xfrm>
          <a:off x="10426700" y="7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134561</xdr:rowOff>
    </xdr:from>
    <xdr:ext cx="469744" cy="259045"/>
    <xdr:sp macro="" textlink="">
      <xdr:nvSpPr>
        <xdr:cNvPr id="129" name="【道路】&#10;一人当たり延長該当値テキスト">
          <a:extLst>
            <a:ext uri="{FF2B5EF4-FFF2-40B4-BE49-F238E27FC236}">
              <a16:creationId xmlns:a16="http://schemas.microsoft.com/office/drawing/2014/main" id="{D112F1FE-14DD-4038-BCAC-23E281067F33}"/>
            </a:ext>
          </a:extLst>
        </xdr:cNvPr>
        <xdr:cNvSpPr txBox="1"/>
      </xdr:nvSpPr>
      <xdr:spPr>
        <a:xfrm>
          <a:off x="10515600" y="69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49765</xdr:rowOff>
    </xdr:from>
    <xdr:to>
      <xdr:col>50</xdr:col>
      <xdr:colOff>165100</xdr:colOff>
      <xdr:row>41</xdr:row>
      <xdr:rowOff>151365</xdr:rowOff>
    </xdr:to>
    <xdr:sp macro="" textlink="">
      <xdr:nvSpPr>
        <xdr:cNvPr id="130" name="楕円 129">
          <a:extLst>
            <a:ext uri="{FF2B5EF4-FFF2-40B4-BE49-F238E27FC236}">
              <a16:creationId xmlns:a16="http://schemas.microsoft.com/office/drawing/2014/main" id="{B31E6167-3CBD-42F5-9AE4-E9AE388F2CE3}"/>
            </a:ext>
          </a:extLst>
        </xdr:cNvPr>
        <xdr:cNvSpPr/>
      </xdr:nvSpPr>
      <xdr:spPr>
        <a:xfrm>
          <a:off x="9588500" y="70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98984</xdr:rowOff>
    </xdr:from>
    <xdr:to>
      <xdr:col>55</xdr:col>
      <xdr:colOff>0</xdr:colOff>
      <xdr:row>41</xdr:row>
      <xdr:rowOff>100565</xdr:rowOff>
    </xdr:to>
    <xdr:cxnSp macro="">
      <xdr:nvCxnSpPr>
        <xdr:cNvPr id="131" name="直線コネクタ 130">
          <a:extLst>
            <a:ext uri="{FF2B5EF4-FFF2-40B4-BE49-F238E27FC236}">
              <a16:creationId xmlns:a16="http://schemas.microsoft.com/office/drawing/2014/main" id="{5FBDB01D-6FA0-4C82-82D1-7188515C96C1}"/>
            </a:ext>
          </a:extLst>
        </xdr:cNvPr>
        <xdr:cNvCxnSpPr/>
      </xdr:nvCxnSpPr>
      <xdr:spPr>
        <a:xfrm flipV="1">
          <a:off x="9639300" y="7128434"/>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50088</xdr:rowOff>
    </xdr:from>
    <xdr:to>
      <xdr:col>46</xdr:col>
      <xdr:colOff>38100</xdr:colOff>
      <xdr:row>41</xdr:row>
      <xdr:rowOff>151688</xdr:rowOff>
    </xdr:to>
    <xdr:sp macro="" textlink="">
      <xdr:nvSpPr>
        <xdr:cNvPr id="132" name="楕円 131">
          <a:extLst>
            <a:ext uri="{FF2B5EF4-FFF2-40B4-BE49-F238E27FC236}">
              <a16:creationId xmlns:a16="http://schemas.microsoft.com/office/drawing/2014/main" id="{078383ED-4CA2-4090-8D24-99BDEAD793E8}"/>
            </a:ext>
          </a:extLst>
        </xdr:cNvPr>
        <xdr:cNvSpPr/>
      </xdr:nvSpPr>
      <xdr:spPr>
        <a:xfrm>
          <a:off x="8699500" y="70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100565</xdr:rowOff>
    </xdr:from>
    <xdr:to>
      <xdr:col>50</xdr:col>
      <xdr:colOff>114300</xdr:colOff>
      <xdr:row>41</xdr:row>
      <xdr:rowOff>100888</xdr:rowOff>
    </xdr:to>
    <xdr:cxnSp macro="">
      <xdr:nvCxnSpPr>
        <xdr:cNvPr id="133" name="直線コネクタ 132">
          <a:extLst>
            <a:ext uri="{FF2B5EF4-FFF2-40B4-BE49-F238E27FC236}">
              <a16:creationId xmlns:a16="http://schemas.microsoft.com/office/drawing/2014/main" id="{0F6C6750-9490-4F00-9E9A-DD942A684B37}"/>
            </a:ext>
          </a:extLst>
        </xdr:cNvPr>
        <xdr:cNvCxnSpPr/>
      </xdr:nvCxnSpPr>
      <xdr:spPr>
        <a:xfrm flipV="1">
          <a:off x="8750300" y="7130015"/>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51212</xdr:rowOff>
    </xdr:from>
    <xdr:to>
      <xdr:col>41</xdr:col>
      <xdr:colOff>101600</xdr:colOff>
      <xdr:row>41</xdr:row>
      <xdr:rowOff>152812</xdr:rowOff>
    </xdr:to>
    <xdr:sp macro="" textlink="">
      <xdr:nvSpPr>
        <xdr:cNvPr id="134" name="楕円 133">
          <a:extLst>
            <a:ext uri="{FF2B5EF4-FFF2-40B4-BE49-F238E27FC236}">
              <a16:creationId xmlns:a16="http://schemas.microsoft.com/office/drawing/2014/main" id="{4E3AA0D7-ABB2-4DB4-8E14-8DDC4F31AF5C}"/>
            </a:ext>
          </a:extLst>
        </xdr:cNvPr>
        <xdr:cNvSpPr/>
      </xdr:nvSpPr>
      <xdr:spPr>
        <a:xfrm>
          <a:off x="7810500" y="70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100888</xdr:rowOff>
    </xdr:from>
    <xdr:to>
      <xdr:col>45</xdr:col>
      <xdr:colOff>177800</xdr:colOff>
      <xdr:row>41</xdr:row>
      <xdr:rowOff>102012</xdr:rowOff>
    </xdr:to>
    <xdr:cxnSp macro="">
      <xdr:nvCxnSpPr>
        <xdr:cNvPr id="135" name="直線コネクタ 134">
          <a:extLst>
            <a:ext uri="{FF2B5EF4-FFF2-40B4-BE49-F238E27FC236}">
              <a16:creationId xmlns:a16="http://schemas.microsoft.com/office/drawing/2014/main" id="{2724D3F1-7BB6-4161-8AC2-A1A97C777FB8}"/>
            </a:ext>
          </a:extLst>
        </xdr:cNvPr>
        <xdr:cNvCxnSpPr/>
      </xdr:nvCxnSpPr>
      <xdr:spPr>
        <a:xfrm flipV="1">
          <a:off x="7861300" y="713033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52318</xdr:rowOff>
    </xdr:from>
    <xdr:to>
      <xdr:col>36</xdr:col>
      <xdr:colOff>165100</xdr:colOff>
      <xdr:row>41</xdr:row>
      <xdr:rowOff>153918</xdr:rowOff>
    </xdr:to>
    <xdr:sp macro="" textlink="">
      <xdr:nvSpPr>
        <xdr:cNvPr id="136" name="楕円 135">
          <a:extLst>
            <a:ext uri="{FF2B5EF4-FFF2-40B4-BE49-F238E27FC236}">
              <a16:creationId xmlns:a16="http://schemas.microsoft.com/office/drawing/2014/main" id="{6F024748-42EC-42E8-9A66-4759B224A5F6}"/>
            </a:ext>
          </a:extLst>
        </xdr:cNvPr>
        <xdr:cNvSpPr/>
      </xdr:nvSpPr>
      <xdr:spPr>
        <a:xfrm>
          <a:off x="6921500" y="70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102012</xdr:rowOff>
    </xdr:from>
    <xdr:to>
      <xdr:col>41</xdr:col>
      <xdr:colOff>50800</xdr:colOff>
      <xdr:row>41</xdr:row>
      <xdr:rowOff>103118</xdr:rowOff>
    </xdr:to>
    <xdr:cxnSp macro="">
      <xdr:nvCxnSpPr>
        <xdr:cNvPr id="137" name="直線コネクタ 136">
          <a:extLst>
            <a:ext uri="{FF2B5EF4-FFF2-40B4-BE49-F238E27FC236}">
              <a16:creationId xmlns:a16="http://schemas.microsoft.com/office/drawing/2014/main" id="{EF6C4024-96C2-4CDD-AC5E-3E69CD7DCC3E}"/>
            </a:ext>
          </a:extLst>
        </xdr:cNvPr>
        <xdr:cNvCxnSpPr/>
      </xdr:nvCxnSpPr>
      <xdr:spPr>
        <a:xfrm flipV="1">
          <a:off x="6972300" y="713146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BC3BD1BC-CF34-4620-B2CC-C77C11F7F4E9}"/>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68FE7D3D-6025-4361-B63D-91D7C4D5102D}"/>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DB7ABF26-FE5C-4AC3-9497-1DCD171773E2}"/>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996FE335-EE3F-41E0-A51B-3132D1D2DA74}"/>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142492</xdr:rowOff>
    </xdr:from>
    <xdr:ext cx="469744" cy="259045"/>
    <xdr:sp macro="" textlink="">
      <xdr:nvSpPr>
        <xdr:cNvPr id="142" name="n_1mainValue【道路】&#10;一人当たり延長">
          <a:extLst>
            <a:ext uri="{FF2B5EF4-FFF2-40B4-BE49-F238E27FC236}">
              <a16:creationId xmlns:a16="http://schemas.microsoft.com/office/drawing/2014/main" id="{E63FD72F-3BBF-4B55-A1CB-4118030110CE}"/>
            </a:ext>
          </a:extLst>
        </xdr:cNvPr>
        <xdr:cNvSpPr txBox="1"/>
      </xdr:nvSpPr>
      <xdr:spPr>
        <a:xfrm>
          <a:off x="9391727" y="717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142815</xdr:rowOff>
    </xdr:from>
    <xdr:ext cx="469744" cy="259045"/>
    <xdr:sp macro="" textlink="">
      <xdr:nvSpPr>
        <xdr:cNvPr id="143" name="n_2mainValue【道路】&#10;一人当たり延長">
          <a:extLst>
            <a:ext uri="{FF2B5EF4-FFF2-40B4-BE49-F238E27FC236}">
              <a16:creationId xmlns:a16="http://schemas.microsoft.com/office/drawing/2014/main" id="{D0DEDFF8-8745-4A26-B17B-517DC49AB2A7}"/>
            </a:ext>
          </a:extLst>
        </xdr:cNvPr>
        <xdr:cNvSpPr txBox="1"/>
      </xdr:nvSpPr>
      <xdr:spPr>
        <a:xfrm>
          <a:off x="8515427" y="717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143939</xdr:rowOff>
    </xdr:from>
    <xdr:ext cx="469744" cy="259045"/>
    <xdr:sp macro="" textlink="">
      <xdr:nvSpPr>
        <xdr:cNvPr id="144" name="n_3mainValue【道路】&#10;一人当たり延長">
          <a:extLst>
            <a:ext uri="{FF2B5EF4-FFF2-40B4-BE49-F238E27FC236}">
              <a16:creationId xmlns:a16="http://schemas.microsoft.com/office/drawing/2014/main" id="{E2235146-2EEF-4021-9E4D-335CC5DF4A5C}"/>
            </a:ext>
          </a:extLst>
        </xdr:cNvPr>
        <xdr:cNvSpPr txBox="1"/>
      </xdr:nvSpPr>
      <xdr:spPr>
        <a:xfrm>
          <a:off x="7626427" y="717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145045</xdr:rowOff>
    </xdr:from>
    <xdr:ext cx="469744" cy="259045"/>
    <xdr:sp macro="" textlink="">
      <xdr:nvSpPr>
        <xdr:cNvPr id="145" name="n_4mainValue【道路】&#10;一人当たり延長">
          <a:extLst>
            <a:ext uri="{FF2B5EF4-FFF2-40B4-BE49-F238E27FC236}">
              <a16:creationId xmlns:a16="http://schemas.microsoft.com/office/drawing/2014/main" id="{E86ADF46-1514-448C-8C5C-B4DC8D14FCCB}"/>
            </a:ext>
          </a:extLst>
        </xdr:cNvPr>
        <xdr:cNvSpPr txBox="1"/>
      </xdr:nvSpPr>
      <xdr:spPr>
        <a:xfrm>
          <a:off x="6737427" y="717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BA6021D-A685-4269-8D5A-37241A6920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08453FD-7BE9-4D08-B094-DE9B15B9C4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44A4D5E-C080-480E-AC10-88E621961F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26FF4DC-E4A6-4970-9E71-EA40AFC445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B91A732-47CD-4612-B97A-602D8D1B8F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07F7276-21A6-4818-834B-9EFCF867BF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2662BBC-F969-4469-8B99-0998BA5C78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933D417-28CB-48E3-BF41-33732B0A1D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96AB83E-C004-4050-96F5-51454224AA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6453B05-DB4B-42B2-9A8E-AF70E6BF26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5973CD7-891C-4F56-921E-5A92467023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129692F-86FC-457E-BC3F-58AB34CB538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B11500E-B8A8-4890-8629-695F36BF3E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E862DEF-DE45-4B7C-B98B-12546563CD0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8ABF9ED-C353-4389-A5D4-D7C049A4A0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964A1C6-4ABE-4D82-BA95-9F6FFE9900E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2A10E1F4-E01E-49EC-A9EB-EB2977BDB8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E8C0F0E-1151-423C-A45D-AD69623CBE2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EC8A2332-FD96-41CC-BC27-13AB0EA5C2C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F56BBBE-125B-4626-BBC2-525CCF05D26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567E72D-11B7-4854-946B-66CCF17B839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7576836-9403-4130-867A-E3FAA61D9C4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27AC37C-50CB-409E-B0EC-8CE2DED3930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0A51D33-1A26-491B-B895-46FDD23155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869E90B0-7749-4F90-81A1-B10185330F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2D195159-04B2-459B-9FC9-8BCC740C66CD}"/>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855160F-BFBD-4E44-B798-ABBD595604A5}"/>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7AFF0052-5CFA-4C20-896C-1B6C2ECAF29D}"/>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9503A73-4B15-4D47-9AA2-FC74C58D2864}"/>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E72FF095-C749-4CB8-B12A-AF733F852BB9}"/>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5A153A6-3EBB-4B5E-A9C3-3524854CEF21}"/>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8AE0C426-2C87-4D87-8C9F-20DCDF5E82C6}"/>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A50E3C09-2A6B-4DC1-BCD6-19224D5EB498}"/>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112E38F8-A560-452A-96D6-9E7E00EAA6C6}"/>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6409B3E1-E10B-4E57-94C4-74F3DA3C5C48}"/>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89E5F233-CA11-4580-A77E-1BA34385AF15}"/>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5C2C1DD-1320-4EFB-985C-6B5743374D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95D2A1C-7912-40FF-97A5-D9028D15E0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C99AE7-5213-45EB-A96C-7D2A33DA09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2831D9-E4CC-45EF-AFA4-B52AF9B644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2851C28-1654-4485-A6FB-C2EE6CB7847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87" name="楕円 186">
          <a:extLst>
            <a:ext uri="{FF2B5EF4-FFF2-40B4-BE49-F238E27FC236}">
              <a16:creationId xmlns:a16="http://schemas.microsoft.com/office/drawing/2014/main" id="{A9258B1A-37CE-469E-AE15-B0845FA66296}"/>
            </a:ext>
          </a:extLst>
        </xdr:cNvPr>
        <xdr:cNvSpPr/>
      </xdr:nvSpPr>
      <xdr:spPr>
        <a:xfrm>
          <a:off x="4584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73314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39ACB5E-3F3F-4C9C-875A-8C2DA3014EA8}"/>
            </a:ext>
          </a:extLst>
        </xdr:cNvPr>
        <xdr:cNvSpPr txBox="1"/>
      </xdr:nvSpPr>
      <xdr:spPr>
        <a:xfrm>
          <a:off x="4673600" y="1018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89" name="楕円 188">
          <a:extLst>
            <a:ext uri="{FF2B5EF4-FFF2-40B4-BE49-F238E27FC236}">
              <a16:creationId xmlns:a16="http://schemas.microsoft.com/office/drawing/2014/main" id="{742E946F-F726-4A0C-ADB5-549F331AED96}"/>
            </a:ext>
          </a:extLst>
        </xdr:cNvPr>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101237</xdr:rowOff>
    </xdr:to>
    <xdr:cxnSp macro="">
      <xdr:nvCxnSpPr>
        <xdr:cNvPr id="190" name="直線コネクタ 189">
          <a:extLst>
            <a:ext uri="{FF2B5EF4-FFF2-40B4-BE49-F238E27FC236}">
              <a16:creationId xmlns:a16="http://schemas.microsoft.com/office/drawing/2014/main" id="{8A02F227-333F-4B75-8B72-509FDF0EB267}"/>
            </a:ext>
          </a:extLst>
        </xdr:cNvPr>
        <xdr:cNvCxnSpPr/>
      </xdr:nvCxnSpPr>
      <xdr:spPr>
        <a:xfrm>
          <a:off x="3797300" y="103588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91" name="楕円 190">
          <a:extLst>
            <a:ext uri="{FF2B5EF4-FFF2-40B4-BE49-F238E27FC236}">
              <a16:creationId xmlns:a16="http://schemas.microsoft.com/office/drawing/2014/main" id="{7CF0FA82-505F-41A3-9986-A12F9A3D96CA}"/>
            </a:ext>
          </a:extLst>
        </xdr:cNvPr>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83276</xdr:rowOff>
    </xdr:to>
    <xdr:cxnSp macro="">
      <xdr:nvCxnSpPr>
        <xdr:cNvPr id="192" name="直線コネクタ 191">
          <a:extLst>
            <a:ext uri="{FF2B5EF4-FFF2-40B4-BE49-F238E27FC236}">
              <a16:creationId xmlns:a16="http://schemas.microsoft.com/office/drawing/2014/main" id="{62E95AFC-9B44-4B8F-9A0A-255658A40485}"/>
            </a:ext>
          </a:extLst>
        </xdr:cNvPr>
        <xdr:cNvCxnSpPr/>
      </xdr:nvCxnSpPr>
      <xdr:spPr>
        <a:xfrm flipV="1">
          <a:off x="2908300" y="103588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3" name="楕円 192">
          <a:extLst>
            <a:ext uri="{FF2B5EF4-FFF2-40B4-BE49-F238E27FC236}">
              <a16:creationId xmlns:a16="http://schemas.microsoft.com/office/drawing/2014/main" id="{DE3DE3E1-7456-4A79-A925-2BD81D5D853A}"/>
            </a:ext>
          </a:extLst>
        </xdr:cNvPr>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83276</xdr:rowOff>
    </xdr:to>
    <xdr:cxnSp macro="">
      <xdr:nvCxnSpPr>
        <xdr:cNvPr id="194" name="直線コネクタ 193">
          <a:extLst>
            <a:ext uri="{FF2B5EF4-FFF2-40B4-BE49-F238E27FC236}">
              <a16:creationId xmlns:a16="http://schemas.microsoft.com/office/drawing/2014/main" id="{59007A9F-F5A0-4AD8-B184-90722230592C}"/>
            </a:ext>
          </a:extLst>
        </xdr:cNvPr>
        <xdr:cNvCxnSpPr/>
      </xdr:nvCxnSpPr>
      <xdr:spPr>
        <a:xfrm>
          <a:off x="2019300" y="103441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150041</xdr:rowOff>
    </xdr:from>
    <xdr:to>
      <xdr:col>6</xdr:col>
      <xdr:colOff>38100</xdr:colOff>
      <xdr:row>60</xdr:row>
      <xdr:rowOff>80191</xdr:rowOff>
    </xdr:to>
    <xdr:sp macro="" textlink="">
      <xdr:nvSpPr>
        <xdr:cNvPr id="195" name="楕円 194">
          <a:extLst>
            <a:ext uri="{FF2B5EF4-FFF2-40B4-BE49-F238E27FC236}">
              <a16:creationId xmlns:a16="http://schemas.microsoft.com/office/drawing/2014/main" id="{D9F3F5C8-9387-42EA-8A46-D59A30B406B3}"/>
            </a:ext>
          </a:extLst>
        </xdr:cNvPr>
        <xdr:cNvSpPr/>
      </xdr:nvSpPr>
      <xdr:spPr>
        <a:xfrm>
          <a:off x="1079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57150</xdr:rowOff>
    </xdr:to>
    <xdr:cxnSp macro="">
      <xdr:nvCxnSpPr>
        <xdr:cNvPr id="196" name="直線コネクタ 195">
          <a:extLst>
            <a:ext uri="{FF2B5EF4-FFF2-40B4-BE49-F238E27FC236}">
              <a16:creationId xmlns:a16="http://schemas.microsoft.com/office/drawing/2014/main" id="{E81FF773-A1C7-42EA-89DB-4E8E987BFD26}"/>
            </a:ext>
          </a:extLst>
        </xdr:cNvPr>
        <xdr:cNvCxnSpPr/>
      </xdr:nvCxnSpPr>
      <xdr:spPr>
        <a:xfrm>
          <a:off x="1130300" y="103163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BAE5D95-2DE6-4C08-BA5C-69ADAC2A937A}"/>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4AFB910-9BBA-4250-9268-8429C1B96B5F}"/>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55FA566-FB85-40B8-8593-F0F716A961CB}"/>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30074B53-0C58-4EF9-BBB9-316742B8BC4F}"/>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254CBA5-A42B-43AE-AE54-2C14695036D8}"/>
            </a:ext>
          </a:extLst>
        </xdr:cNvPr>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150603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B1129FC-AE6C-4301-8EAD-B218DA139B50}"/>
            </a:ext>
          </a:extLst>
        </xdr:cNvPr>
        <xdr:cNvSpPr txBox="1"/>
      </xdr:nvSpPr>
      <xdr:spPr>
        <a:xfrm>
          <a:off x="2705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45081DD-F726-42C3-9055-AACBE16A849A}"/>
            </a:ext>
          </a:extLst>
        </xdr:cNvPr>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96718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9E3B165-D909-4CDD-AA20-04025574B958}"/>
            </a:ext>
          </a:extLst>
        </xdr:cNvPr>
        <xdr:cNvSpPr txBox="1"/>
      </xdr:nvSpPr>
      <xdr:spPr>
        <a:xfrm>
          <a:off x="927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701E547-9D64-4411-963F-CA5C51CD64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21194B6-1A38-449A-B453-FB5F8C7B3A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6AFF900-3CA4-466B-A298-5E6D270CFA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B8C7B50-5BA0-4485-A92C-3B06AFA388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D83210C-AC6E-4EF9-99BC-CD6C9FC218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E16BB6C-CCE0-4B20-9BAE-9B34F85010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5584C32-E036-4540-8534-72935B9B60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6A74EB2-B169-4FB5-8881-338403706A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6677D89-0064-407E-92EE-265911BF641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AFA174D-8D70-4836-947D-92B2588FA3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DE00DBD-5177-4DA3-9D86-510596D44EA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E653E64A-12D6-42FC-B5A6-8625A2EEE15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53C33AA-9E1F-4FB4-95A9-11B6B42D859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31DD3B7C-7870-44AD-8009-BEB79DD2588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8BA1E18-6A6B-4B69-8F7B-0B0CCF1F3B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3073E8DA-4A5E-44F4-BB23-02F0303C9CD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CE9D1DA-8959-4D27-9B1B-73B67327C04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4DC7E149-9152-4B5F-B6CF-24CB47C9A6E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0E4A1E9-496F-45EF-802C-DA26B840085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4F0B904-4247-49A4-BB21-A7020A64B63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8F5D3FF-E606-46EB-B810-8AD2247CFD2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4FFA907-26B2-4886-9842-6B0EF8FF24B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B9FE5619-3582-48FE-A79F-DFF10CA41D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B1A28201-2C20-4B89-AE5A-7500F88C3D5F}"/>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230E51F-0FA0-486F-AF05-936C649A6FC1}"/>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6452A938-BFDE-40FD-9070-404050375EE2}"/>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AD1CF21-F685-442D-8035-52F491E64E77}"/>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5D7FEADA-99A8-4DD7-8B02-1C2AE32B28B8}"/>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72AC7AD-6E10-45CF-B73F-97995315448B}"/>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9DCB2261-2C38-4051-9970-C8177CB47999}"/>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7135DEF4-D46A-4994-BFB9-495DFA4949E9}"/>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6BFD28FC-691C-4DB4-9011-8B995A09C820}"/>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C0D678B0-525C-47E8-BD45-C233DD1CD91F}"/>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72C89211-273E-45D7-9F27-749CC36CDCF1}"/>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F0612A7-7301-4592-ACB7-2B626CB0A1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15C5E10-9AA4-4FB7-9854-F73ED470D0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1477D0B-4F18-4BF5-8A8E-F534498993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E383252-4DB1-4186-A3B2-3F588A38DC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4A831C2-9DA2-4456-B288-5452DA0619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69521</xdr:rowOff>
    </xdr:from>
    <xdr:to>
      <xdr:col>55</xdr:col>
      <xdr:colOff>50800</xdr:colOff>
      <xdr:row>63</xdr:row>
      <xdr:rowOff>171121</xdr:rowOff>
    </xdr:to>
    <xdr:sp macro="" textlink="">
      <xdr:nvSpPr>
        <xdr:cNvPr id="244" name="楕円 243">
          <a:extLst>
            <a:ext uri="{FF2B5EF4-FFF2-40B4-BE49-F238E27FC236}">
              <a16:creationId xmlns:a16="http://schemas.microsoft.com/office/drawing/2014/main" id="{F044AAE6-5E6D-4315-9761-696143136A0C}"/>
            </a:ext>
          </a:extLst>
        </xdr:cNvPr>
        <xdr:cNvSpPr/>
      </xdr:nvSpPr>
      <xdr:spPr>
        <a:xfrm>
          <a:off x="10426700" y="10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155898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2338A41-9AB5-430C-9B37-289BB01E748A}"/>
            </a:ext>
          </a:extLst>
        </xdr:cNvPr>
        <xdr:cNvSpPr txBox="1"/>
      </xdr:nvSpPr>
      <xdr:spPr>
        <a:xfrm>
          <a:off x="10515600" y="1078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71344</xdr:rowOff>
    </xdr:from>
    <xdr:to>
      <xdr:col>50</xdr:col>
      <xdr:colOff>165100</xdr:colOff>
      <xdr:row>64</xdr:row>
      <xdr:rowOff>1494</xdr:rowOff>
    </xdr:to>
    <xdr:sp macro="" textlink="">
      <xdr:nvSpPr>
        <xdr:cNvPr id="246" name="楕円 245">
          <a:extLst>
            <a:ext uri="{FF2B5EF4-FFF2-40B4-BE49-F238E27FC236}">
              <a16:creationId xmlns:a16="http://schemas.microsoft.com/office/drawing/2014/main" id="{B9CEC24D-ECBB-4DC0-8920-26251036A825}"/>
            </a:ext>
          </a:extLst>
        </xdr:cNvPr>
        <xdr:cNvSpPr/>
      </xdr:nvSpPr>
      <xdr:spPr>
        <a:xfrm>
          <a:off x="9588500" y="108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120321</xdr:rowOff>
    </xdr:from>
    <xdr:to>
      <xdr:col>55</xdr:col>
      <xdr:colOff>0</xdr:colOff>
      <xdr:row>63</xdr:row>
      <xdr:rowOff>122144</xdr:rowOff>
    </xdr:to>
    <xdr:cxnSp macro="">
      <xdr:nvCxnSpPr>
        <xdr:cNvPr id="247" name="直線コネクタ 246">
          <a:extLst>
            <a:ext uri="{FF2B5EF4-FFF2-40B4-BE49-F238E27FC236}">
              <a16:creationId xmlns:a16="http://schemas.microsoft.com/office/drawing/2014/main" id="{BFBA78E0-0BD1-4F52-AB8F-D33D5ADDA201}"/>
            </a:ext>
          </a:extLst>
        </xdr:cNvPr>
        <xdr:cNvCxnSpPr/>
      </xdr:nvCxnSpPr>
      <xdr:spPr>
        <a:xfrm flipV="1">
          <a:off x="9639300" y="10921671"/>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72485</xdr:rowOff>
    </xdr:from>
    <xdr:to>
      <xdr:col>46</xdr:col>
      <xdr:colOff>38100</xdr:colOff>
      <xdr:row>64</xdr:row>
      <xdr:rowOff>2635</xdr:rowOff>
    </xdr:to>
    <xdr:sp macro="" textlink="">
      <xdr:nvSpPr>
        <xdr:cNvPr id="248" name="楕円 247">
          <a:extLst>
            <a:ext uri="{FF2B5EF4-FFF2-40B4-BE49-F238E27FC236}">
              <a16:creationId xmlns:a16="http://schemas.microsoft.com/office/drawing/2014/main" id="{D19A98B0-B2A6-4F12-A8C6-52167AA640E8}"/>
            </a:ext>
          </a:extLst>
        </xdr:cNvPr>
        <xdr:cNvSpPr/>
      </xdr:nvSpPr>
      <xdr:spPr>
        <a:xfrm>
          <a:off x="8699500" y="108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122144</xdr:rowOff>
    </xdr:from>
    <xdr:to>
      <xdr:col>50</xdr:col>
      <xdr:colOff>114300</xdr:colOff>
      <xdr:row>63</xdr:row>
      <xdr:rowOff>123285</xdr:rowOff>
    </xdr:to>
    <xdr:cxnSp macro="">
      <xdr:nvCxnSpPr>
        <xdr:cNvPr id="249" name="直線コネクタ 248">
          <a:extLst>
            <a:ext uri="{FF2B5EF4-FFF2-40B4-BE49-F238E27FC236}">
              <a16:creationId xmlns:a16="http://schemas.microsoft.com/office/drawing/2014/main" id="{5E5A0A22-7154-4FB2-A70B-B159B44AE700}"/>
            </a:ext>
          </a:extLst>
        </xdr:cNvPr>
        <xdr:cNvCxnSpPr/>
      </xdr:nvCxnSpPr>
      <xdr:spPr>
        <a:xfrm flipV="1">
          <a:off x="8750300" y="10923494"/>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73771</xdr:rowOff>
    </xdr:from>
    <xdr:to>
      <xdr:col>41</xdr:col>
      <xdr:colOff>101600</xdr:colOff>
      <xdr:row>64</xdr:row>
      <xdr:rowOff>3921</xdr:rowOff>
    </xdr:to>
    <xdr:sp macro="" textlink="">
      <xdr:nvSpPr>
        <xdr:cNvPr id="250" name="楕円 249">
          <a:extLst>
            <a:ext uri="{FF2B5EF4-FFF2-40B4-BE49-F238E27FC236}">
              <a16:creationId xmlns:a16="http://schemas.microsoft.com/office/drawing/2014/main" id="{DB6C6C5A-F728-4CE4-B6DD-57B7B82A0044}"/>
            </a:ext>
          </a:extLst>
        </xdr:cNvPr>
        <xdr:cNvSpPr/>
      </xdr:nvSpPr>
      <xdr:spPr>
        <a:xfrm>
          <a:off x="7810500" y="108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123285</xdr:rowOff>
    </xdr:from>
    <xdr:to>
      <xdr:col>45</xdr:col>
      <xdr:colOff>177800</xdr:colOff>
      <xdr:row>63</xdr:row>
      <xdr:rowOff>124571</xdr:rowOff>
    </xdr:to>
    <xdr:cxnSp macro="">
      <xdr:nvCxnSpPr>
        <xdr:cNvPr id="251" name="直線コネクタ 250">
          <a:extLst>
            <a:ext uri="{FF2B5EF4-FFF2-40B4-BE49-F238E27FC236}">
              <a16:creationId xmlns:a16="http://schemas.microsoft.com/office/drawing/2014/main" id="{DFF33EE9-ECC5-4820-B1E9-20319F9CC132}"/>
            </a:ext>
          </a:extLst>
        </xdr:cNvPr>
        <xdr:cNvCxnSpPr/>
      </xdr:nvCxnSpPr>
      <xdr:spPr>
        <a:xfrm flipV="1">
          <a:off x="7861300" y="10924635"/>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74913</xdr:rowOff>
    </xdr:from>
    <xdr:to>
      <xdr:col>36</xdr:col>
      <xdr:colOff>165100</xdr:colOff>
      <xdr:row>64</xdr:row>
      <xdr:rowOff>5063</xdr:rowOff>
    </xdr:to>
    <xdr:sp macro="" textlink="">
      <xdr:nvSpPr>
        <xdr:cNvPr id="252" name="楕円 251">
          <a:extLst>
            <a:ext uri="{FF2B5EF4-FFF2-40B4-BE49-F238E27FC236}">
              <a16:creationId xmlns:a16="http://schemas.microsoft.com/office/drawing/2014/main" id="{B2FEF97D-C724-46A2-8C27-29A3932E585B}"/>
            </a:ext>
          </a:extLst>
        </xdr:cNvPr>
        <xdr:cNvSpPr/>
      </xdr:nvSpPr>
      <xdr:spPr>
        <a:xfrm>
          <a:off x="6921500" y="108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124571</xdr:rowOff>
    </xdr:from>
    <xdr:to>
      <xdr:col>41</xdr:col>
      <xdr:colOff>50800</xdr:colOff>
      <xdr:row>63</xdr:row>
      <xdr:rowOff>125713</xdr:rowOff>
    </xdr:to>
    <xdr:cxnSp macro="">
      <xdr:nvCxnSpPr>
        <xdr:cNvPr id="253" name="直線コネクタ 252">
          <a:extLst>
            <a:ext uri="{FF2B5EF4-FFF2-40B4-BE49-F238E27FC236}">
              <a16:creationId xmlns:a16="http://schemas.microsoft.com/office/drawing/2014/main" id="{6F7248B5-AC9B-4BA3-BD3E-4EB56568DF04}"/>
            </a:ext>
          </a:extLst>
        </xdr:cNvPr>
        <xdr:cNvCxnSpPr/>
      </xdr:nvCxnSpPr>
      <xdr:spPr>
        <a:xfrm flipV="1">
          <a:off x="6972300" y="1092592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8EC78163-3EFD-4044-A3F9-101D623F4F06}"/>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FBEECFC-4A17-49B3-841D-5084D135A79E}"/>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C628FC9-DC03-44E6-8841-A9A2F8150F64}"/>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7D4B476-799E-4A78-A68B-20498865E79F}"/>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164071</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6308C00F-33CC-4819-9643-417BC95A722E}"/>
            </a:ext>
          </a:extLst>
        </xdr:cNvPr>
        <xdr:cNvSpPr txBox="1"/>
      </xdr:nvSpPr>
      <xdr:spPr>
        <a:xfrm>
          <a:off x="9359411" y="109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165212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145A05EA-1D0B-4A8A-9CB7-5B9009E11409}"/>
            </a:ext>
          </a:extLst>
        </xdr:cNvPr>
        <xdr:cNvSpPr txBox="1"/>
      </xdr:nvSpPr>
      <xdr:spPr>
        <a:xfrm>
          <a:off x="8483111" y="109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166498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517B2301-D3AE-4348-8413-58E12FAA2FDE}"/>
            </a:ext>
          </a:extLst>
        </xdr:cNvPr>
        <xdr:cNvSpPr txBox="1"/>
      </xdr:nvSpPr>
      <xdr:spPr>
        <a:xfrm>
          <a:off x="7594111" y="109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167640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2C905525-DC5F-45B5-8C8D-5D24FFE44711}"/>
            </a:ext>
          </a:extLst>
        </xdr:cNvPr>
        <xdr:cNvSpPr txBox="1"/>
      </xdr:nvSpPr>
      <xdr:spPr>
        <a:xfrm>
          <a:off x="6705111" y="109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580D673-E3F9-4F3F-84F0-EBB1622C0F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44FB459-E5FD-405E-A0E5-F15AD0D841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A4C43AE-C76E-40EE-8096-2723C6A4C5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89FE86E-30F3-455C-8FF3-C7808AF65C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E5A6B4F-3F81-489A-9BB0-6582E0DD46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4F1E7EA-5A24-49BE-AF46-D27B284EDFA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36BE689-A1B2-4CD6-A51F-7566A6DA39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58DA0A4-1594-414F-912A-798E6DE55BA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E3DCFCB0-7592-4AE5-8A2D-969CE11BEC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A31B0D0-EAED-4E7F-8289-914E8CD6C3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31181B51-7F27-4959-A622-8E0F191DE7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D5BCBDC6-2E88-4D0E-892F-F6C64550EF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48ED11EC-B7AD-49E2-9249-1E90F5AA36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9C5420D4-9100-4BAC-8FB2-E0596CCD749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3B0B8362-D46D-43A5-A721-B27A5EA9F8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539346CC-6E81-4859-AB09-C45E3CA7BBD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7972F86E-0D27-4A2C-9813-675F4D6C83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4C9341BD-D0DC-4D1A-B54B-0D4139B29D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59170956-DDAC-4BFA-8DF1-36CD52F1DA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CF69F551-B481-4969-837B-D577457E45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5872CE6F-3707-4530-85EC-A861A7805B6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43DBBDE2-2B6C-494C-98EC-91B820B2A3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C04D7646-3835-4D8A-8BAF-CC5D021EAF0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922FAC56-D73A-4C8F-9B1F-BE484EDE5E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462C212C-BEC2-44A8-8D0A-AE7340E317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E428F221-64C5-48FE-ABF3-3FC16C6CBD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82AEAE7B-C6DF-4A2E-B536-81F69A5EF8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77EC9E89-6321-40BE-A75A-F5144B4E1C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5632623D-B483-4BB4-9B46-BA6BD2D89A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C6B799E2-442D-475D-B465-B953ACBDF5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D0E594C6-F1D8-4323-A43B-57490644D8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833DF43A-9AE0-4936-88EE-272713AA4C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418EEA89-034F-4096-8E63-91F272ADE8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61482401-0059-4146-9654-6C52CBEA7C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5D696C79-F711-4E9F-BFD8-A5BC2B2732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C71E8E43-79E2-4538-870F-16FF2BBE74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A3CBE9EC-6235-4879-AE53-9CBA6959C1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1F8B7EF7-026E-48B0-8D55-2FD9BE764F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BB49903C-5149-4108-B78F-7CE86CCF15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7CE7E972-F585-46D3-AF8A-94E1B49CE0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C31FACCC-40AA-4F14-A093-F930D09FF0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FD068E5C-77CA-4703-BD6A-E0731BEF39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BE3E2432-F2A9-474B-A593-D1CBF6B3AD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999C1D2F-0D6F-4E82-9D91-F14A3C7B9E9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E404102A-5EEF-4C55-A35D-A48E85D5116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DACB02CE-63B5-4993-830B-12A0C3E1202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B8916C2B-6801-4582-9FC1-7184FA77232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9954AAFF-27DF-40B7-8F25-E7420BB979B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369D7294-A9CF-4925-BEAC-A5E0B103EC0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1A792918-9D45-4C4E-8B05-3D1D5783D5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8B8B8424-1530-4DB5-B46D-59AD1E48A57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476315BE-9B08-4890-AB36-1BEB08F3D1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4" name="テキスト ボックス 313">
          <a:extLst>
            <a:ext uri="{FF2B5EF4-FFF2-40B4-BE49-F238E27FC236}">
              <a16:creationId xmlns:a16="http://schemas.microsoft.com/office/drawing/2014/main" id="{FF76EC5F-FAB7-41B5-8A89-4E61B05D49A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2CC39C1A-4E69-4764-819E-5BC1B5A5A5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a:extLst>
            <a:ext uri="{FF2B5EF4-FFF2-40B4-BE49-F238E27FC236}">
              <a16:creationId xmlns:a16="http://schemas.microsoft.com/office/drawing/2014/main" id="{B326CB48-9085-47A2-8F41-B2218F5BBD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7" name="直線コネクタ 316">
          <a:extLst>
            <a:ext uri="{FF2B5EF4-FFF2-40B4-BE49-F238E27FC236}">
              <a16:creationId xmlns:a16="http://schemas.microsoft.com/office/drawing/2014/main" id="{46340C27-D625-4BDC-BF0C-732205A32D9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8" name="【認定こども園・幼稚園・保育所】&#10;有形固定資産減価償却率最小値テキスト">
          <a:extLst>
            <a:ext uri="{FF2B5EF4-FFF2-40B4-BE49-F238E27FC236}">
              <a16:creationId xmlns:a16="http://schemas.microsoft.com/office/drawing/2014/main" id="{CB26E67E-DF95-4658-AFF4-C9A751414B0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9" name="直線コネクタ 318">
          <a:extLst>
            <a:ext uri="{FF2B5EF4-FFF2-40B4-BE49-F238E27FC236}">
              <a16:creationId xmlns:a16="http://schemas.microsoft.com/office/drawing/2014/main" id="{B0A0DF48-B73D-44C2-819E-D91D7968A5E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0" name="【認定こども園・幼稚園・保育所】&#10;有形固定資産減価償却率最大値テキスト">
          <a:extLst>
            <a:ext uri="{FF2B5EF4-FFF2-40B4-BE49-F238E27FC236}">
              <a16:creationId xmlns:a16="http://schemas.microsoft.com/office/drawing/2014/main" id="{F52F5B29-94EF-4BAF-93E7-4E3D42878086}"/>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1" name="直線コネクタ 320">
          <a:extLst>
            <a:ext uri="{FF2B5EF4-FFF2-40B4-BE49-F238E27FC236}">
              <a16:creationId xmlns:a16="http://schemas.microsoft.com/office/drawing/2014/main" id="{9C39231D-9353-4548-A988-4F415FFB27A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322" name="【認定こども園・幼稚園・保育所】&#10;有形固定資産減価償却率平均値テキスト">
          <a:extLst>
            <a:ext uri="{FF2B5EF4-FFF2-40B4-BE49-F238E27FC236}">
              <a16:creationId xmlns:a16="http://schemas.microsoft.com/office/drawing/2014/main" id="{3815FAA3-1C6D-4ADB-8E5C-AAE4DEBE61EB}"/>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323" name="フローチャート: 判断 322">
          <a:extLst>
            <a:ext uri="{FF2B5EF4-FFF2-40B4-BE49-F238E27FC236}">
              <a16:creationId xmlns:a16="http://schemas.microsoft.com/office/drawing/2014/main" id="{5E137AF0-2165-4230-9BEA-377E66B5550F}"/>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324" name="フローチャート: 判断 323">
          <a:extLst>
            <a:ext uri="{FF2B5EF4-FFF2-40B4-BE49-F238E27FC236}">
              <a16:creationId xmlns:a16="http://schemas.microsoft.com/office/drawing/2014/main" id="{B9ED6487-32C3-4051-9E76-F7159C02728C}"/>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325" name="フローチャート: 判断 324">
          <a:extLst>
            <a:ext uri="{FF2B5EF4-FFF2-40B4-BE49-F238E27FC236}">
              <a16:creationId xmlns:a16="http://schemas.microsoft.com/office/drawing/2014/main" id="{D79E0D00-9644-4BEC-AA49-85E04432F5B1}"/>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326" name="フローチャート: 判断 325">
          <a:extLst>
            <a:ext uri="{FF2B5EF4-FFF2-40B4-BE49-F238E27FC236}">
              <a16:creationId xmlns:a16="http://schemas.microsoft.com/office/drawing/2014/main" id="{18876ECE-B8A7-4B5D-9623-D3B75C3DCEA2}"/>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327" name="フローチャート: 判断 326">
          <a:extLst>
            <a:ext uri="{FF2B5EF4-FFF2-40B4-BE49-F238E27FC236}">
              <a16:creationId xmlns:a16="http://schemas.microsoft.com/office/drawing/2014/main" id="{1BC8A601-9527-4A84-B337-41D8AE86802A}"/>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21CB3FA3-8674-44AA-959D-90A2F2D929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1F6B0F77-2A16-4F4D-AD87-0FD072BC3E9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D8E2C36A-4693-4791-89CB-17B7FE1C04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9494C01-EC3D-4DFE-B166-1628CC500A0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E78718A4-FABF-47F7-AA5A-0FC42F4452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66040</xdr:rowOff>
    </xdr:from>
    <xdr:to>
      <xdr:col>85</xdr:col>
      <xdr:colOff>177800</xdr:colOff>
      <xdr:row>37</xdr:row>
      <xdr:rowOff>167640</xdr:rowOff>
    </xdr:to>
    <xdr:sp macro="" textlink="">
      <xdr:nvSpPr>
        <xdr:cNvPr id="333" name="楕円 332">
          <a:extLst>
            <a:ext uri="{FF2B5EF4-FFF2-40B4-BE49-F238E27FC236}">
              <a16:creationId xmlns:a16="http://schemas.microsoft.com/office/drawing/2014/main" id="{5163D0A4-AA27-441F-B556-5C8D53F53153}"/>
            </a:ext>
          </a:extLst>
        </xdr:cNvPr>
        <xdr:cNvSpPr/>
      </xdr:nvSpPr>
      <xdr:spPr>
        <a:xfrm>
          <a:off x="16268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88917</xdr:rowOff>
    </xdr:from>
    <xdr:ext cx="405111" cy="259045"/>
    <xdr:sp macro="" textlink="">
      <xdr:nvSpPr>
        <xdr:cNvPr id="334" name="【認定こども園・幼稚園・保育所】&#10;有形固定資産減価償却率該当値テキスト">
          <a:extLst>
            <a:ext uri="{FF2B5EF4-FFF2-40B4-BE49-F238E27FC236}">
              <a16:creationId xmlns:a16="http://schemas.microsoft.com/office/drawing/2014/main" id="{5B95061C-7A9D-48B6-88F2-9BA2E7F0A846}"/>
            </a:ext>
          </a:extLst>
        </xdr:cNvPr>
        <xdr:cNvSpPr txBox="1"/>
      </xdr:nvSpPr>
      <xdr:spPr>
        <a:xfrm>
          <a:off x="16357600" y="6261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120650</xdr:rowOff>
    </xdr:from>
    <xdr:to>
      <xdr:col>81</xdr:col>
      <xdr:colOff>101600</xdr:colOff>
      <xdr:row>38</xdr:row>
      <xdr:rowOff>50800</xdr:rowOff>
    </xdr:to>
    <xdr:sp macro="" textlink="">
      <xdr:nvSpPr>
        <xdr:cNvPr id="335" name="楕円 334">
          <a:extLst>
            <a:ext uri="{FF2B5EF4-FFF2-40B4-BE49-F238E27FC236}">
              <a16:creationId xmlns:a16="http://schemas.microsoft.com/office/drawing/2014/main" id="{FBB1DB84-CE02-4B7C-8061-A8022CC699BD}"/>
            </a:ext>
          </a:extLst>
        </xdr:cNvPr>
        <xdr:cNvSpPr/>
      </xdr:nvSpPr>
      <xdr:spPr>
        <a:xfrm>
          <a:off x="1543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116840</xdr:rowOff>
    </xdr:from>
    <xdr:to>
      <xdr:col>85</xdr:col>
      <xdr:colOff>127000</xdr:colOff>
      <xdr:row>38</xdr:row>
      <xdr:rowOff>0</xdr:rowOff>
    </xdr:to>
    <xdr:cxnSp macro="">
      <xdr:nvCxnSpPr>
        <xdr:cNvPr id="336" name="直線コネクタ 335">
          <a:extLst>
            <a:ext uri="{FF2B5EF4-FFF2-40B4-BE49-F238E27FC236}">
              <a16:creationId xmlns:a16="http://schemas.microsoft.com/office/drawing/2014/main" id="{6280B0F8-9404-4EEF-8A3A-6B13EDD2F7F5}"/>
            </a:ext>
          </a:extLst>
        </xdr:cNvPr>
        <xdr:cNvCxnSpPr/>
      </xdr:nvCxnSpPr>
      <xdr:spPr>
        <a:xfrm flipV="1">
          <a:off x="15481300" y="6460490"/>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106680</xdr:rowOff>
    </xdr:from>
    <xdr:to>
      <xdr:col>76</xdr:col>
      <xdr:colOff>165100</xdr:colOff>
      <xdr:row>38</xdr:row>
      <xdr:rowOff>36830</xdr:rowOff>
    </xdr:to>
    <xdr:sp macro="" textlink="">
      <xdr:nvSpPr>
        <xdr:cNvPr id="337" name="楕円 336">
          <a:extLst>
            <a:ext uri="{FF2B5EF4-FFF2-40B4-BE49-F238E27FC236}">
              <a16:creationId xmlns:a16="http://schemas.microsoft.com/office/drawing/2014/main" id="{F3FE759E-0F37-4F44-AB81-F2D4E760BA52}"/>
            </a:ext>
          </a:extLst>
        </xdr:cNvPr>
        <xdr:cNvSpPr/>
      </xdr:nvSpPr>
      <xdr:spPr>
        <a:xfrm>
          <a:off x="14541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157480</xdr:rowOff>
    </xdr:from>
    <xdr:to>
      <xdr:col>81</xdr:col>
      <xdr:colOff>50800</xdr:colOff>
      <xdr:row>38</xdr:row>
      <xdr:rowOff>0</xdr:rowOff>
    </xdr:to>
    <xdr:cxnSp macro="">
      <xdr:nvCxnSpPr>
        <xdr:cNvPr id="338" name="直線コネクタ 337">
          <a:extLst>
            <a:ext uri="{FF2B5EF4-FFF2-40B4-BE49-F238E27FC236}">
              <a16:creationId xmlns:a16="http://schemas.microsoft.com/office/drawing/2014/main" id="{967DDDC2-F8C8-48C8-9388-D771983C4F9D}"/>
            </a:ext>
          </a:extLst>
        </xdr:cNvPr>
        <xdr:cNvCxnSpPr/>
      </xdr:nvCxnSpPr>
      <xdr:spPr>
        <a:xfrm>
          <a:off x="14592300" y="65011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339" name="楕円 338">
          <a:extLst>
            <a:ext uri="{FF2B5EF4-FFF2-40B4-BE49-F238E27FC236}">
              <a16:creationId xmlns:a16="http://schemas.microsoft.com/office/drawing/2014/main" id="{CA30F9B4-EE96-4FA1-BBCE-F3A2D49118A9}"/>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37</xdr:row>
      <xdr:rowOff>157480</xdr:rowOff>
    </xdr:to>
    <xdr:cxnSp macro="">
      <xdr:nvCxnSpPr>
        <xdr:cNvPr id="340" name="直線コネクタ 339">
          <a:extLst>
            <a:ext uri="{FF2B5EF4-FFF2-40B4-BE49-F238E27FC236}">
              <a16:creationId xmlns:a16="http://schemas.microsoft.com/office/drawing/2014/main" id="{9A809985-54E8-4B4F-BE1C-D11CAA2F5C96}"/>
            </a:ext>
          </a:extLst>
        </xdr:cNvPr>
        <xdr:cNvCxnSpPr/>
      </xdr:nvCxnSpPr>
      <xdr:spPr>
        <a:xfrm>
          <a:off x="13703300" y="64884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73660</xdr:rowOff>
    </xdr:from>
    <xdr:to>
      <xdr:col>67</xdr:col>
      <xdr:colOff>101600</xdr:colOff>
      <xdr:row>38</xdr:row>
      <xdr:rowOff>3810</xdr:rowOff>
    </xdr:to>
    <xdr:sp macro="" textlink="">
      <xdr:nvSpPr>
        <xdr:cNvPr id="341" name="楕円 340">
          <a:extLst>
            <a:ext uri="{FF2B5EF4-FFF2-40B4-BE49-F238E27FC236}">
              <a16:creationId xmlns:a16="http://schemas.microsoft.com/office/drawing/2014/main" id="{0D449595-5BE0-4C5E-89CA-A80B9F38F295}"/>
            </a:ext>
          </a:extLst>
        </xdr:cNvPr>
        <xdr:cNvSpPr/>
      </xdr:nvSpPr>
      <xdr:spPr>
        <a:xfrm>
          <a:off x="12763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124460</xdr:rowOff>
    </xdr:from>
    <xdr:to>
      <xdr:col>71</xdr:col>
      <xdr:colOff>177800</xdr:colOff>
      <xdr:row>37</xdr:row>
      <xdr:rowOff>144780</xdr:rowOff>
    </xdr:to>
    <xdr:cxnSp macro="">
      <xdr:nvCxnSpPr>
        <xdr:cNvPr id="342" name="直線コネクタ 341">
          <a:extLst>
            <a:ext uri="{FF2B5EF4-FFF2-40B4-BE49-F238E27FC236}">
              <a16:creationId xmlns:a16="http://schemas.microsoft.com/office/drawing/2014/main" id="{F3E1E2C7-014E-494D-B66F-E085E57CBBB0}"/>
            </a:ext>
          </a:extLst>
        </xdr:cNvPr>
        <xdr:cNvCxnSpPr/>
      </xdr:nvCxnSpPr>
      <xdr:spPr>
        <a:xfrm>
          <a:off x="12814300" y="64681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343" name="n_1aveValue【認定こども園・幼稚園・保育所】&#10;有形固定資産減価償却率">
          <a:extLst>
            <a:ext uri="{FF2B5EF4-FFF2-40B4-BE49-F238E27FC236}">
              <a16:creationId xmlns:a16="http://schemas.microsoft.com/office/drawing/2014/main" id="{259B85AF-1194-442A-9FE1-2A2BB632431F}"/>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344" name="n_2aveValue【認定こども園・幼稚園・保育所】&#10;有形固定資産減価償却率">
          <a:extLst>
            <a:ext uri="{FF2B5EF4-FFF2-40B4-BE49-F238E27FC236}">
              <a16:creationId xmlns:a16="http://schemas.microsoft.com/office/drawing/2014/main" id="{B1693851-271E-49B6-974C-CBE842D38AA3}"/>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345" name="n_3aveValue【認定こども園・幼稚園・保育所】&#10;有形固定資産減価償却率">
          <a:extLst>
            <a:ext uri="{FF2B5EF4-FFF2-40B4-BE49-F238E27FC236}">
              <a16:creationId xmlns:a16="http://schemas.microsoft.com/office/drawing/2014/main" id="{D1D8E88C-B9E7-480D-BC32-43CE6B50015C}"/>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346" name="n_4aveValue【認定こども園・幼稚園・保育所】&#10;有形固定資産減価償却率">
          <a:extLst>
            <a:ext uri="{FF2B5EF4-FFF2-40B4-BE49-F238E27FC236}">
              <a16:creationId xmlns:a16="http://schemas.microsoft.com/office/drawing/2014/main" id="{000A0953-D632-4C7F-878C-F196D11C140E}"/>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41927</xdr:rowOff>
    </xdr:from>
    <xdr:ext cx="405111" cy="259045"/>
    <xdr:sp macro="" textlink="">
      <xdr:nvSpPr>
        <xdr:cNvPr id="347" name="n_1mainValue【認定こども園・幼稚園・保育所】&#10;有形固定資産減価償却率">
          <a:extLst>
            <a:ext uri="{FF2B5EF4-FFF2-40B4-BE49-F238E27FC236}">
              <a16:creationId xmlns:a16="http://schemas.microsoft.com/office/drawing/2014/main" id="{11C349A6-B354-4160-A566-640FC6C2D735}"/>
            </a:ext>
          </a:extLst>
        </xdr:cNvPr>
        <xdr:cNvSpPr txBox="1"/>
      </xdr:nvSpPr>
      <xdr:spPr>
        <a:xfrm>
          <a:off x="15266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27957</xdr:rowOff>
    </xdr:from>
    <xdr:ext cx="405111" cy="259045"/>
    <xdr:sp macro="" textlink="">
      <xdr:nvSpPr>
        <xdr:cNvPr id="348" name="n_2mainValue【認定こども園・幼稚園・保育所】&#10;有形固定資産減価償却率">
          <a:extLst>
            <a:ext uri="{FF2B5EF4-FFF2-40B4-BE49-F238E27FC236}">
              <a16:creationId xmlns:a16="http://schemas.microsoft.com/office/drawing/2014/main" id="{7A0D036F-3D85-431F-B0F9-B84F8CCCEC2E}"/>
            </a:ext>
          </a:extLst>
        </xdr:cNvPr>
        <xdr:cNvSpPr txBox="1"/>
      </xdr:nvSpPr>
      <xdr:spPr>
        <a:xfrm>
          <a:off x="14389744" y="654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349" name="n_3mainValue【認定こども園・幼稚園・保育所】&#10;有形固定資産減価償却率">
          <a:extLst>
            <a:ext uri="{FF2B5EF4-FFF2-40B4-BE49-F238E27FC236}">
              <a16:creationId xmlns:a16="http://schemas.microsoft.com/office/drawing/2014/main" id="{65B797D3-52C7-4DD6-9E4A-647195AD6E50}"/>
            </a:ext>
          </a:extLst>
        </xdr:cNvPr>
        <xdr:cNvSpPr txBox="1"/>
      </xdr:nvSpPr>
      <xdr:spPr>
        <a:xfrm>
          <a:off x="13500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166387</xdr:rowOff>
    </xdr:from>
    <xdr:ext cx="405111" cy="259045"/>
    <xdr:sp macro="" textlink="">
      <xdr:nvSpPr>
        <xdr:cNvPr id="350" name="n_4mainValue【認定こども園・幼稚園・保育所】&#10;有形固定資産減価償却率">
          <a:extLst>
            <a:ext uri="{FF2B5EF4-FFF2-40B4-BE49-F238E27FC236}">
              <a16:creationId xmlns:a16="http://schemas.microsoft.com/office/drawing/2014/main" id="{CA8FB1BF-0843-4DF7-981F-66F36348DF22}"/>
            </a:ext>
          </a:extLst>
        </xdr:cNvPr>
        <xdr:cNvSpPr txBox="1"/>
      </xdr:nvSpPr>
      <xdr:spPr>
        <a:xfrm>
          <a:off x="126117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9A53AB0-00AD-4C24-A268-37C36D88685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96A5295D-96E7-4CFF-AC76-36D21F1763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C78CFA66-2AD8-4512-93E7-FEF17978B7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2D9B8D4B-BD7A-49EE-B945-1D6BD5BF74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EC08628E-AC15-4E0F-BEBF-9D83A6E596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53E17372-ED3E-4FA6-995E-FACB9ED1BA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59D2DADF-AF35-44DC-8BE7-51E74E9923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41440EBD-DB07-4459-ADD7-EBC8C52358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8DBA4160-C3F1-49DC-AC02-AA61BB4F865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D83940F1-D7DB-4780-B26D-5155C156AE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a:extLst>
            <a:ext uri="{FF2B5EF4-FFF2-40B4-BE49-F238E27FC236}">
              <a16:creationId xmlns:a16="http://schemas.microsoft.com/office/drawing/2014/main" id="{6B8A8C85-8C7A-4239-9EA6-0AB1672F033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a:extLst>
            <a:ext uri="{FF2B5EF4-FFF2-40B4-BE49-F238E27FC236}">
              <a16:creationId xmlns:a16="http://schemas.microsoft.com/office/drawing/2014/main" id="{213F5EDC-6F09-4B8B-B4BA-CC44D2AAEC5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a:extLst>
            <a:ext uri="{FF2B5EF4-FFF2-40B4-BE49-F238E27FC236}">
              <a16:creationId xmlns:a16="http://schemas.microsoft.com/office/drawing/2014/main" id="{9E70BBAB-B05B-475C-BD86-292C0431C9B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a:extLst>
            <a:ext uri="{FF2B5EF4-FFF2-40B4-BE49-F238E27FC236}">
              <a16:creationId xmlns:a16="http://schemas.microsoft.com/office/drawing/2014/main" id="{9EA48B0B-75E7-4F86-A212-5D6D596B5C9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a:extLst>
            <a:ext uri="{FF2B5EF4-FFF2-40B4-BE49-F238E27FC236}">
              <a16:creationId xmlns:a16="http://schemas.microsoft.com/office/drawing/2014/main" id="{C911FD89-248D-43CB-8831-2B93898586E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a:extLst>
            <a:ext uri="{FF2B5EF4-FFF2-40B4-BE49-F238E27FC236}">
              <a16:creationId xmlns:a16="http://schemas.microsoft.com/office/drawing/2014/main" id="{DE06D524-6629-45FA-9CD1-26295EDA003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a:extLst>
            <a:ext uri="{FF2B5EF4-FFF2-40B4-BE49-F238E27FC236}">
              <a16:creationId xmlns:a16="http://schemas.microsoft.com/office/drawing/2014/main" id="{06FE7318-F7F3-4CC3-B234-6A8F54C17B7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a:extLst>
            <a:ext uri="{FF2B5EF4-FFF2-40B4-BE49-F238E27FC236}">
              <a16:creationId xmlns:a16="http://schemas.microsoft.com/office/drawing/2014/main" id="{B5A41A37-FF04-4784-BA77-2B181B037F8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a:extLst>
            <a:ext uri="{FF2B5EF4-FFF2-40B4-BE49-F238E27FC236}">
              <a16:creationId xmlns:a16="http://schemas.microsoft.com/office/drawing/2014/main" id="{936AB018-3799-4F23-8385-8C446CD670F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a:extLst>
            <a:ext uri="{FF2B5EF4-FFF2-40B4-BE49-F238E27FC236}">
              <a16:creationId xmlns:a16="http://schemas.microsoft.com/office/drawing/2014/main" id="{1F993E6B-99CB-43DA-8A02-1BC889038CB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3EDD3C7E-DCB9-46C3-B129-5D2DB0060B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F1736759-B415-4740-86D2-CEA9A3CCCC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17108097-9166-40FA-9B33-0E6F0AC372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374" name="直線コネクタ 373">
          <a:extLst>
            <a:ext uri="{FF2B5EF4-FFF2-40B4-BE49-F238E27FC236}">
              <a16:creationId xmlns:a16="http://schemas.microsoft.com/office/drawing/2014/main" id="{3AAD3207-1271-4553-B293-74D36086EA2E}"/>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D994CF64-43D8-4ACC-91B6-8F936E558719}"/>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376" name="直線コネクタ 375">
          <a:extLst>
            <a:ext uri="{FF2B5EF4-FFF2-40B4-BE49-F238E27FC236}">
              <a16:creationId xmlns:a16="http://schemas.microsoft.com/office/drawing/2014/main" id="{2656D591-354D-434C-AC08-FA68018EED25}"/>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B769767C-0869-4476-9A90-08C1373B561D}"/>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378" name="直線コネクタ 377">
          <a:extLst>
            <a:ext uri="{FF2B5EF4-FFF2-40B4-BE49-F238E27FC236}">
              <a16:creationId xmlns:a16="http://schemas.microsoft.com/office/drawing/2014/main" id="{8F01135D-BCF1-4129-B0D8-CD93F25D5FC4}"/>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42A6C37F-930A-4616-85E8-F133D81ABAA3}"/>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380" name="フローチャート: 判断 379">
          <a:extLst>
            <a:ext uri="{FF2B5EF4-FFF2-40B4-BE49-F238E27FC236}">
              <a16:creationId xmlns:a16="http://schemas.microsoft.com/office/drawing/2014/main" id="{6DCB4AA9-FCF4-4818-8478-D4CCCAEBB516}"/>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381" name="フローチャート: 判断 380">
          <a:extLst>
            <a:ext uri="{FF2B5EF4-FFF2-40B4-BE49-F238E27FC236}">
              <a16:creationId xmlns:a16="http://schemas.microsoft.com/office/drawing/2014/main" id="{3340C5AD-04AB-431D-8068-73318A006015}"/>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382" name="フローチャート: 判断 381">
          <a:extLst>
            <a:ext uri="{FF2B5EF4-FFF2-40B4-BE49-F238E27FC236}">
              <a16:creationId xmlns:a16="http://schemas.microsoft.com/office/drawing/2014/main" id="{FE3FD7EB-95C0-42C0-A1CE-ECB8615B4A7E}"/>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83" name="フローチャート: 判断 382">
          <a:extLst>
            <a:ext uri="{FF2B5EF4-FFF2-40B4-BE49-F238E27FC236}">
              <a16:creationId xmlns:a16="http://schemas.microsoft.com/office/drawing/2014/main" id="{A596FB14-B5C6-4B90-94DC-74333BDD9C22}"/>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384" name="フローチャート: 判断 383">
          <a:extLst>
            <a:ext uri="{FF2B5EF4-FFF2-40B4-BE49-F238E27FC236}">
              <a16:creationId xmlns:a16="http://schemas.microsoft.com/office/drawing/2014/main" id="{3B819F44-CFDA-4BB2-A519-084A893C718A}"/>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F0FC61D-4777-485E-A9CC-04A03ECF02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B42A5AE9-1805-46B7-823A-C18B146CB1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6A7AFC9-2AE7-4140-B40E-3F47FF706E2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EB5519C-4494-43CC-9C16-A9478F1BD6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4C8FB4B-B81F-4EE1-8A13-BAC6437AFD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165100</xdr:rowOff>
    </xdr:from>
    <xdr:to>
      <xdr:col>116</xdr:col>
      <xdr:colOff>114300</xdr:colOff>
      <xdr:row>41</xdr:row>
      <xdr:rowOff>95250</xdr:rowOff>
    </xdr:to>
    <xdr:sp macro="" textlink="">
      <xdr:nvSpPr>
        <xdr:cNvPr id="390" name="楕円 389">
          <a:extLst>
            <a:ext uri="{FF2B5EF4-FFF2-40B4-BE49-F238E27FC236}">
              <a16:creationId xmlns:a16="http://schemas.microsoft.com/office/drawing/2014/main" id="{8B072CB9-353E-4372-AD04-D8B0222C4C2A}"/>
            </a:ext>
          </a:extLst>
        </xdr:cNvPr>
        <xdr:cNvSpPr/>
      </xdr:nvSpPr>
      <xdr:spPr>
        <a:xfrm>
          <a:off x="221107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143527</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FB8D2EC5-38BA-4C56-943F-B65821EDB53F}"/>
            </a:ext>
          </a:extLst>
        </xdr:cNvPr>
        <xdr:cNvSpPr txBox="1"/>
      </xdr:nvSpPr>
      <xdr:spPr>
        <a:xfrm>
          <a:off x="22199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167640</xdr:rowOff>
    </xdr:from>
    <xdr:to>
      <xdr:col>112</xdr:col>
      <xdr:colOff>38100</xdr:colOff>
      <xdr:row>41</xdr:row>
      <xdr:rowOff>97790</xdr:rowOff>
    </xdr:to>
    <xdr:sp macro="" textlink="">
      <xdr:nvSpPr>
        <xdr:cNvPr id="392" name="楕円 391">
          <a:extLst>
            <a:ext uri="{FF2B5EF4-FFF2-40B4-BE49-F238E27FC236}">
              <a16:creationId xmlns:a16="http://schemas.microsoft.com/office/drawing/2014/main" id="{277006EE-F132-461A-9103-22881FA7B310}"/>
            </a:ext>
          </a:extLst>
        </xdr:cNvPr>
        <xdr:cNvSpPr/>
      </xdr:nvSpPr>
      <xdr:spPr>
        <a:xfrm>
          <a:off x="212725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44450</xdr:rowOff>
    </xdr:from>
    <xdr:to>
      <xdr:col>116</xdr:col>
      <xdr:colOff>63500</xdr:colOff>
      <xdr:row>41</xdr:row>
      <xdr:rowOff>46990</xdr:rowOff>
    </xdr:to>
    <xdr:cxnSp macro="">
      <xdr:nvCxnSpPr>
        <xdr:cNvPr id="393" name="直線コネクタ 392">
          <a:extLst>
            <a:ext uri="{FF2B5EF4-FFF2-40B4-BE49-F238E27FC236}">
              <a16:creationId xmlns:a16="http://schemas.microsoft.com/office/drawing/2014/main" id="{890A2C30-6704-44CF-B41D-83890CAC2092}"/>
            </a:ext>
          </a:extLst>
        </xdr:cNvPr>
        <xdr:cNvCxnSpPr/>
      </xdr:nvCxnSpPr>
      <xdr:spPr>
        <a:xfrm flipV="1">
          <a:off x="21323300" y="70739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167640</xdr:rowOff>
    </xdr:from>
    <xdr:to>
      <xdr:col>107</xdr:col>
      <xdr:colOff>101600</xdr:colOff>
      <xdr:row>41</xdr:row>
      <xdr:rowOff>97790</xdr:rowOff>
    </xdr:to>
    <xdr:sp macro="" textlink="">
      <xdr:nvSpPr>
        <xdr:cNvPr id="394" name="楕円 393">
          <a:extLst>
            <a:ext uri="{FF2B5EF4-FFF2-40B4-BE49-F238E27FC236}">
              <a16:creationId xmlns:a16="http://schemas.microsoft.com/office/drawing/2014/main" id="{5CC7828E-5291-42B8-8BBA-A1E260C754F4}"/>
            </a:ext>
          </a:extLst>
        </xdr:cNvPr>
        <xdr:cNvSpPr/>
      </xdr:nvSpPr>
      <xdr:spPr>
        <a:xfrm>
          <a:off x="203835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46990</xdr:rowOff>
    </xdr:from>
    <xdr:to>
      <xdr:col>111</xdr:col>
      <xdr:colOff>177800</xdr:colOff>
      <xdr:row>41</xdr:row>
      <xdr:rowOff>46990</xdr:rowOff>
    </xdr:to>
    <xdr:cxnSp macro="">
      <xdr:nvCxnSpPr>
        <xdr:cNvPr id="395" name="直線コネクタ 394">
          <a:extLst>
            <a:ext uri="{FF2B5EF4-FFF2-40B4-BE49-F238E27FC236}">
              <a16:creationId xmlns:a16="http://schemas.microsoft.com/office/drawing/2014/main" id="{1EC02CDB-D063-4252-BBA7-F94D4492D658}"/>
            </a:ext>
          </a:extLst>
        </xdr:cNvPr>
        <xdr:cNvCxnSpPr/>
      </xdr:nvCxnSpPr>
      <xdr:spPr>
        <a:xfrm>
          <a:off x="20434300" y="7076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168910</xdr:rowOff>
    </xdr:from>
    <xdr:to>
      <xdr:col>102</xdr:col>
      <xdr:colOff>165100</xdr:colOff>
      <xdr:row>41</xdr:row>
      <xdr:rowOff>99060</xdr:rowOff>
    </xdr:to>
    <xdr:sp macro="" textlink="">
      <xdr:nvSpPr>
        <xdr:cNvPr id="396" name="楕円 395">
          <a:extLst>
            <a:ext uri="{FF2B5EF4-FFF2-40B4-BE49-F238E27FC236}">
              <a16:creationId xmlns:a16="http://schemas.microsoft.com/office/drawing/2014/main" id="{C0BF7E09-26B6-4DC8-BA52-0599D28E9C77}"/>
            </a:ext>
          </a:extLst>
        </xdr:cNvPr>
        <xdr:cNvSpPr/>
      </xdr:nvSpPr>
      <xdr:spPr>
        <a:xfrm>
          <a:off x="19494500" y="70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46990</xdr:rowOff>
    </xdr:from>
    <xdr:to>
      <xdr:col>107</xdr:col>
      <xdr:colOff>50800</xdr:colOff>
      <xdr:row>41</xdr:row>
      <xdr:rowOff>48260</xdr:rowOff>
    </xdr:to>
    <xdr:cxnSp macro="">
      <xdr:nvCxnSpPr>
        <xdr:cNvPr id="397" name="直線コネクタ 396">
          <a:extLst>
            <a:ext uri="{FF2B5EF4-FFF2-40B4-BE49-F238E27FC236}">
              <a16:creationId xmlns:a16="http://schemas.microsoft.com/office/drawing/2014/main" id="{96161895-D07F-4F93-A754-3C2330FC2992}"/>
            </a:ext>
          </a:extLst>
        </xdr:cNvPr>
        <xdr:cNvCxnSpPr/>
      </xdr:nvCxnSpPr>
      <xdr:spPr>
        <a:xfrm flipV="1">
          <a:off x="19545300" y="70764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0</xdr:rowOff>
    </xdr:from>
    <xdr:to>
      <xdr:col>98</xdr:col>
      <xdr:colOff>38100</xdr:colOff>
      <xdr:row>41</xdr:row>
      <xdr:rowOff>101600</xdr:rowOff>
    </xdr:to>
    <xdr:sp macro="" textlink="">
      <xdr:nvSpPr>
        <xdr:cNvPr id="398" name="楕円 397">
          <a:extLst>
            <a:ext uri="{FF2B5EF4-FFF2-40B4-BE49-F238E27FC236}">
              <a16:creationId xmlns:a16="http://schemas.microsoft.com/office/drawing/2014/main" id="{578834A2-6C9A-4EEB-A696-7D3EDAFD0358}"/>
            </a:ext>
          </a:extLst>
        </xdr:cNvPr>
        <xdr:cNvSpPr/>
      </xdr:nvSpPr>
      <xdr:spPr>
        <a:xfrm>
          <a:off x="186055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48260</xdr:rowOff>
    </xdr:from>
    <xdr:to>
      <xdr:col>102</xdr:col>
      <xdr:colOff>114300</xdr:colOff>
      <xdr:row>41</xdr:row>
      <xdr:rowOff>50800</xdr:rowOff>
    </xdr:to>
    <xdr:cxnSp macro="">
      <xdr:nvCxnSpPr>
        <xdr:cNvPr id="399" name="直線コネクタ 398">
          <a:extLst>
            <a:ext uri="{FF2B5EF4-FFF2-40B4-BE49-F238E27FC236}">
              <a16:creationId xmlns:a16="http://schemas.microsoft.com/office/drawing/2014/main" id="{20A16AFE-A534-474D-B336-CCEF281E0D45}"/>
            </a:ext>
          </a:extLst>
        </xdr:cNvPr>
        <xdr:cNvCxnSpPr/>
      </xdr:nvCxnSpPr>
      <xdr:spPr>
        <a:xfrm flipV="1">
          <a:off x="18656300" y="70777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BF7BEA94-029D-4C0C-AD2A-41F08039E318}"/>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46236142-ECF5-473B-B844-D74A411C7C50}"/>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8EE686A3-84FB-4A9B-88D4-F4BD0C078B79}"/>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F89037C5-1E30-4208-ADBD-BBE874429283}"/>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88917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790837CB-C957-4822-8138-9CCF77382A8D}"/>
            </a:ext>
          </a:extLst>
        </xdr:cNvPr>
        <xdr:cNvSpPr txBox="1"/>
      </xdr:nvSpPr>
      <xdr:spPr>
        <a:xfrm>
          <a:off x="21075727" y="711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88917</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395C8286-1025-4E33-96B8-2D6443CC04A7}"/>
            </a:ext>
          </a:extLst>
        </xdr:cNvPr>
        <xdr:cNvSpPr txBox="1"/>
      </xdr:nvSpPr>
      <xdr:spPr>
        <a:xfrm>
          <a:off x="20199427" y="711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90187</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97F7C38E-6BCF-4094-A8C5-956A6BE872DA}"/>
            </a:ext>
          </a:extLst>
        </xdr:cNvPr>
        <xdr:cNvSpPr txBox="1"/>
      </xdr:nvSpPr>
      <xdr:spPr>
        <a:xfrm>
          <a:off x="19310427" y="711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92727</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EEF1E359-E983-423C-8F4B-BAF774590231}"/>
            </a:ext>
          </a:extLst>
        </xdr:cNvPr>
        <xdr:cNvSpPr txBox="1"/>
      </xdr:nvSpPr>
      <xdr:spPr>
        <a:xfrm>
          <a:off x="18421427" y="712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261C7379-E523-4A69-B9FE-0E5DEC0589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4D6292A6-DE9B-45EE-8942-1EEB95674B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F28D1567-07EE-4499-AD4A-2F06C72112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75E1A51B-62B4-4BD9-A587-90C9F122E8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74ACF8A1-D6C8-4F80-9CF2-0EE70411CB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27A57A61-BC58-4662-9298-292D9D223E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6ECAA537-80A5-4A0E-8354-786CE5497B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51A1C0F4-BF58-4271-A6CA-0A01FE6212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49CFBDF7-D611-43AD-8BC2-3B287AB162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D54E0F7E-BB9E-4E94-9E28-8120B9D944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6493A341-808A-41AA-AAEB-171EB3DB63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8D781F38-8528-435D-A68E-12D34F2117C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D7011721-3F33-4D72-8DF9-257165C14B0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785299B1-F2DC-404C-9E75-8CB35B9E757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2FE73E3E-9801-49DE-854E-7D2EEFCD352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A9D4A061-A23D-4FF9-8577-DE028CE2680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B9C8FF63-21B3-4628-86CA-12ED08B0471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DA96D663-2410-4CC6-987F-21B1AF80C0E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9A286D06-02C5-4035-82D4-70C5EC1634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53DB9A51-3BCC-4159-ABA5-5E107E6E491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90979BEA-8B66-48CF-B1C0-1A338435A9D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BF5869B4-20C1-4D0A-8A83-8E805D959A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1021529B-2F75-48AE-B011-BA18EC1CC1D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69CB4867-FFB1-4363-8DD3-B4A543073C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432" name="直線コネクタ 431">
          <a:extLst>
            <a:ext uri="{FF2B5EF4-FFF2-40B4-BE49-F238E27FC236}">
              <a16:creationId xmlns:a16="http://schemas.microsoft.com/office/drawing/2014/main" id="{1B1651AC-15C3-4526-9725-E6C8BACF3BC6}"/>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FC55569B-9D80-49D0-8788-22CE42D8056C}"/>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34" name="直線コネクタ 433">
          <a:extLst>
            <a:ext uri="{FF2B5EF4-FFF2-40B4-BE49-F238E27FC236}">
              <a16:creationId xmlns:a16="http://schemas.microsoft.com/office/drawing/2014/main" id="{82D94E43-A922-4196-91F7-FEDE61443DAE}"/>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22610E6E-6F70-4F96-AEA7-437AEB3CE773}"/>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6" name="直線コネクタ 435">
          <a:extLst>
            <a:ext uri="{FF2B5EF4-FFF2-40B4-BE49-F238E27FC236}">
              <a16:creationId xmlns:a16="http://schemas.microsoft.com/office/drawing/2014/main" id="{01BC3080-52CE-4E1E-832B-8DAEC2A7ADD2}"/>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423398AA-96BD-477B-98D7-58494E2CE5C2}"/>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38" name="フローチャート: 判断 437">
          <a:extLst>
            <a:ext uri="{FF2B5EF4-FFF2-40B4-BE49-F238E27FC236}">
              <a16:creationId xmlns:a16="http://schemas.microsoft.com/office/drawing/2014/main" id="{2F324744-26D5-4173-9660-9D3743EF3002}"/>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439" name="フローチャート: 判断 438">
          <a:extLst>
            <a:ext uri="{FF2B5EF4-FFF2-40B4-BE49-F238E27FC236}">
              <a16:creationId xmlns:a16="http://schemas.microsoft.com/office/drawing/2014/main" id="{5309FBB4-4071-445E-936E-27CC1CB8DB21}"/>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0" name="フローチャート: 判断 439">
          <a:extLst>
            <a:ext uri="{FF2B5EF4-FFF2-40B4-BE49-F238E27FC236}">
              <a16:creationId xmlns:a16="http://schemas.microsoft.com/office/drawing/2014/main" id="{680E657F-7210-44FF-A13B-E1C0C5E35A0D}"/>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441" name="フローチャート: 判断 440">
          <a:extLst>
            <a:ext uri="{FF2B5EF4-FFF2-40B4-BE49-F238E27FC236}">
              <a16:creationId xmlns:a16="http://schemas.microsoft.com/office/drawing/2014/main" id="{7CE230F6-C9A7-4639-8348-B1CE87A6CA43}"/>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442" name="フローチャート: 判断 441">
          <a:extLst>
            <a:ext uri="{FF2B5EF4-FFF2-40B4-BE49-F238E27FC236}">
              <a16:creationId xmlns:a16="http://schemas.microsoft.com/office/drawing/2014/main" id="{BF85F854-902E-487A-B883-8BA4DC6B173E}"/>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3B416206-BF6B-4EA0-AEFE-DB8FC89510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A9655A3-6FCB-4358-8AD2-610BA2DF29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0C2221E-A46E-424D-9A66-2EF1DC1F7C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A654719B-1A71-493C-A05D-D0A621408B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A76E8CD-A48D-4D4D-94B7-67F3F1B86E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448" name="楕円 447">
          <a:extLst>
            <a:ext uri="{FF2B5EF4-FFF2-40B4-BE49-F238E27FC236}">
              <a16:creationId xmlns:a16="http://schemas.microsoft.com/office/drawing/2014/main" id="{62E3DFE5-F43C-4BD9-AC84-02E69F0E0004}"/>
            </a:ext>
          </a:extLst>
        </xdr:cNvPr>
        <xdr:cNvSpPr/>
      </xdr:nvSpPr>
      <xdr:spPr>
        <a:xfrm>
          <a:off x="16268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32402</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9C9CE449-73C6-412B-B0CE-F21559873C37}"/>
            </a:ext>
          </a:extLst>
        </xdr:cNvPr>
        <xdr:cNvSpPr txBox="1"/>
      </xdr:nvSpPr>
      <xdr:spPr>
        <a:xfrm>
          <a:off x="16357600"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50" name="楕円 449">
          <a:extLst>
            <a:ext uri="{FF2B5EF4-FFF2-40B4-BE49-F238E27FC236}">
              <a16:creationId xmlns:a16="http://schemas.microsoft.com/office/drawing/2014/main" id="{62624871-BBDB-47D9-B1D6-B7839B7EDA09}"/>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104775</xdr:rowOff>
    </xdr:to>
    <xdr:cxnSp macro="">
      <xdr:nvCxnSpPr>
        <xdr:cNvPr id="451" name="直線コネクタ 450">
          <a:extLst>
            <a:ext uri="{FF2B5EF4-FFF2-40B4-BE49-F238E27FC236}">
              <a16:creationId xmlns:a16="http://schemas.microsoft.com/office/drawing/2014/main" id="{8D0FCC6E-C410-4142-9760-E6A29A2722B1}"/>
            </a:ext>
          </a:extLst>
        </xdr:cNvPr>
        <xdr:cNvCxnSpPr/>
      </xdr:nvCxnSpPr>
      <xdr:spPr>
        <a:xfrm>
          <a:off x="15481300" y="103632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452" name="楕円 451">
          <a:extLst>
            <a:ext uri="{FF2B5EF4-FFF2-40B4-BE49-F238E27FC236}">
              <a16:creationId xmlns:a16="http://schemas.microsoft.com/office/drawing/2014/main" id="{65A1AFAF-DD40-4E73-A584-977C82A3D1EE}"/>
            </a:ext>
          </a:extLst>
        </xdr:cNvPr>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60</xdr:row>
      <xdr:rowOff>76200</xdr:rowOff>
    </xdr:to>
    <xdr:cxnSp macro="">
      <xdr:nvCxnSpPr>
        <xdr:cNvPr id="453" name="直線コネクタ 452">
          <a:extLst>
            <a:ext uri="{FF2B5EF4-FFF2-40B4-BE49-F238E27FC236}">
              <a16:creationId xmlns:a16="http://schemas.microsoft.com/office/drawing/2014/main" id="{0BF4A6D1-73B0-430C-8BA6-5B54124FAFCC}"/>
            </a:ext>
          </a:extLst>
        </xdr:cNvPr>
        <xdr:cNvCxnSpPr/>
      </xdr:nvCxnSpPr>
      <xdr:spPr>
        <a:xfrm>
          <a:off x="14592300" y="103422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170180</xdr:rowOff>
    </xdr:from>
    <xdr:to>
      <xdr:col>72</xdr:col>
      <xdr:colOff>38100</xdr:colOff>
      <xdr:row>60</xdr:row>
      <xdr:rowOff>100330</xdr:rowOff>
    </xdr:to>
    <xdr:sp macro="" textlink="">
      <xdr:nvSpPr>
        <xdr:cNvPr id="454" name="楕円 453">
          <a:extLst>
            <a:ext uri="{FF2B5EF4-FFF2-40B4-BE49-F238E27FC236}">
              <a16:creationId xmlns:a16="http://schemas.microsoft.com/office/drawing/2014/main" id="{21039296-B05A-4715-B275-BB2A9286DB86}"/>
            </a:ext>
          </a:extLst>
        </xdr:cNvPr>
        <xdr:cNvSpPr/>
      </xdr:nvSpPr>
      <xdr:spPr>
        <a:xfrm>
          <a:off x="13652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49530</xdr:rowOff>
    </xdr:from>
    <xdr:to>
      <xdr:col>76</xdr:col>
      <xdr:colOff>114300</xdr:colOff>
      <xdr:row>60</xdr:row>
      <xdr:rowOff>55245</xdr:rowOff>
    </xdr:to>
    <xdr:cxnSp macro="">
      <xdr:nvCxnSpPr>
        <xdr:cNvPr id="455" name="直線コネクタ 454">
          <a:extLst>
            <a:ext uri="{FF2B5EF4-FFF2-40B4-BE49-F238E27FC236}">
              <a16:creationId xmlns:a16="http://schemas.microsoft.com/office/drawing/2014/main" id="{AA38F798-8CDF-4F54-B47B-DFE4B316710D}"/>
            </a:ext>
          </a:extLst>
        </xdr:cNvPr>
        <xdr:cNvCxnSpPr/>
      </xdr:nvCxnSpPr>
      <xdr:spPr>
        <a:xfrm>
          <a:off x="13703300" y="10336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133985</xdr:rowOff>
    </xdr:from>
    <xdr:to>
      <xdr:col>67</xdr:col>
      <xdr:colOff>101600</xdr:colOff>
      <xdr:row>60</xdr:row>
      <xdr:rowOff>64135</xdr:rowOff>
    </xdr:to>
    <xdr:sp macro="" textlink="">
      <xdr:nvSpPr>
        <xdr:cNvPr id="456" name="楕円 455">
          <a:extLst>
            <a:ext uri="{FF2B5EF4-FFF2-40B4-BE49-F238E27FC236}">
              <a16:creationId xmlns:a16="http://schemas.microsoft.com/office/drawing/2014/main" id="{4A11A3FB-F3DE-461E-B1E9-0DCD010B5315}"/>
            </a:ext>
          </a:extLst>
        </xdr:cNvPr>
        <xdr:cNvSpPr/>
      </xdr:nvSpPr>
      <xdr:spPr>
        <a:xfrm>
          <a:off x="12763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xdr:rowOff>
    </xdr:from>
    <xdr:to>
      <xdr:col>71</xdr:col>
      <xdr:colOff>177800</xdr:colOff>
      <xdr:row>60</xdr:row>
      <xdr:rowOff>49530</xdr:rowOff>
    </xdr:to>
    <xdr:cxnSp macro="">
      <xdr:nvCxnSpPr>
        <xdr:cNvPr id="457" name="直線コネクタ 456">
          <a:extLst>
            <a:ext uri="{FF2B5EF4-FFF2-40B4-BE49-F238E27FC236}">
              <a16:creationId xmlns:a16="http://schemas.microsoft.com/office/drawing/2014/main" id="{3F77363B-9B64-45E2-9EAB-D762D4BC8D19}"/>
            </a:ext>
          </a:extLst>
        </xdr:cNvPr>
        <xdr:cNvCxnSpPr/>
      </xdr:nvCxnSpPr>
      <xdr:spPr>
        <a:xfrm>
          <a:off x="12814300" y="10300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458" name="n_1aveValue【学校施設】&#10;有形固定資産減価償却率">
          <a:extLst>
            <a:ext uri="{FF2B5EF4-FFF2-40B4-BE49-F238E27FC236}">
              <a16:creationId xmlns:a16="http://schemas.microsoft.com/office/drawing/2014/main" id="{BE5C51FC-7B74-4A66-B871-89C2BB993785}"/>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59" name="n_2aveValue【学校施設】&#10;有形固定資産減価償却率">
          <a:extLst>
            <a:ext uri="{FF2B5EF4-FFF2-40B4-BE49-F238E27FC236}">
              <a16:creationId xmlns:a16="http://schemas.microsoft.com/office/drawing/2014/main" id="{27B58FAD-3AA2-4827-AC60-8FA5C623C39A}"/>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460" name="n_3aveValue【学校施設】&#10;有形固定資産減価償却率">
          <a:extLst>
            <a:ext uri="{FF2B5EF4-FFF2-40B4-BE49-F238E27FC236}">
              <a16:creationId xmlns:a16="http://schemas.microsoft.com/office/drawing/2014/main" id="{A38CA586-397E-4773-AA74-092E1AB221D3}"/>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461" name="n_4aveValue【学校施設】&#10;有形固定資産減価償却率">
          <a:extLst>
            <a:ext uri="{FF2B5EF4-FFF2-40B4-BE49-F238E27FC236}">
              <a16:creationId xmlns:a16="http://schemas.microsoft.com/office/drawing/2014/main" id="{AE4CFD69-45E1-4931-B72E-C03B9FD8BF46}"/>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143527</xdr:rowOff>
    </xdr:from>
    <xdr:ext cx="405111" cy="259045"/>
    <xdr:sp macro="" textlink="">
      <xdr:nvSpPr>
        <xdr:cNvPr id="462" name="n_1mainValue【学校施設】&#10;有形固定資産減価償却率">
          <a:extLst>
            <a:ext uri="{FF2B5EF4-FFF2-40B4-BE49-F238E27FC236}">
              <a16:creationId xmlns:a16="http://schemas.microsoft.com/office/drawing/2014/main" id="{A8EE462A-5AEA-4165-961B-3C9F0EE54D96}"/>
            </a:ext>
          </a:extLst>
        </xdr:cNvPr>
        <xdr:cNvSpPr txBox="1"/>
      </xdr:nvSpPr>
      <xdr:spPr>
        <a:xfrm>
          <a:off x="15266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463" name="n_2mainValue【学校施設】&#10;有形固定資産減価償却率">
          <a:extLst>
            <a:ext uri="{FF2B5EF4-FFF2-40B4-BE49-F238E27FC236}">
              <a16:creationId xmlns:a16="http://schemas.microsoft.com/office/drawing/2014/main" id="{31B38CEF-DF27-4B8E-923A-01D398647964}"/>
            </a:ext>
          </a:extLst>
        </xdr:cNvPr>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91457</xdr:rowOff>
    </xdr:from>
    <xdr:ext cx="405111" cy="259045"/>
    <xdr:sp macro="" textlink="">
      <xdr:nvSpPr>
        <xdr:cNvPr id="464" name="n_3mainValue【学校施設】&#10;有形固定資産減価償却率">
          <a:extLst>
            <a:ext uri="{FF2B5EF4-FFF2-40B4-BE49-F238E27FC236}">
              <a16:creationId xmlns:a16="http://schemas.microsoft.com/office/drawing/2014/main" id="{DA9A1181-083E-4ADD-A220-8BF9EE6DA51D}"/>
            </a:ext>
          </a:extLst>
        </xdr:cNvPr>
        <xdr:cNvSpPr txBox="1"/>
      </xdr:nvSpPr>
      <xdr:spPr>
        <a:xfrm>
          <a:off x="13500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55262</xdr:rowOff>
    </xdr:from>
    <xdr:ext cx="405111" cy="259045"/>
    <xdr:sp macro="" textlink="">
      <xdr:nvSpPr>
        <xdr:cNvPr id="465" name="n_4mainValue【学校施設】&#10;有形固定資産減価償却率">
          <a:extLst>
            <a:ext uri="{FF2B5EF4-FFF2-40B4-BE49-F238E27FC236}">
              <a16:creationId xmlns:a16="http://schemas.microsoft.com/office/drawing/2014/main" id="{9A225DE8-09D3-4CED-B74A-32ECCD0E436F}"/>
            </a:ext>
          </a:extLst>
        </xdr:cNvPr>
        <xdr:cNvSpPr txBox="1"/>
      </xdr:nvSpPr>
      <xdr:spPr>
        <a:xfrm>
          <a:off x="12611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217C1CBA-679C-4204-B0BF-68D6DD3429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D3376C94-0D51-44BA-ACE5-B196A5EC04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C78C8C9C-28A1-4E16-8A91-106A318E40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97F98563-4294-4EEA-B01F-3DB2DF5A2A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25D42181-E289-43C8-948F-317A16CB26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77CCF064-C429-4B7F-865D-AA6C483FCF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FDEECFE5-8620-4B4E-B403-5A5B45A084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2C4E455D-927D-4916-9504-15C5EE5077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E721507C-1193-43DF-BCE8-885588B05AB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3715EA7A-66E2-4BCE-9D92-6F7059A8CD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3956FF14-9E6A-42A3-8805-B099E769C0E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6A68B9DB-57FB-42A6-854B-BFE3E85E281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07AA7715-C63D-4B35-8881-A197540A70D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9F3047C8-2A2B-49EA-9AB1-647E4BD056B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9EC4C922-EEAF-4EDD-9121-35DAE74E79B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5EF0450F-4871-4753-BA59-66B3FF88BE0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DD849530-3CCE-4300-8533-7A4310AE9DA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0D8E2393-9FD3-4526-BFB8-326E75BA924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D35F4F7B-5457-40FF-8AE3-FBE90E4216D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3723E583-B8D6-4E50-BC2B-807D2682F39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EC310D54-4511-4E65-8499-DD5A5386358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E80FE9EA-53E5-435F-BD8B-A20EB26481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BA2A6D2D-0FED-4244-AF09-4013CA48A2D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3AAD0146-3ABB-4AB2-B680-5976B423DD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490" name="直線コネクタ 489">
          <a:extLst>
            <a:ext uri="{FF2B5EF4-FFF2-40B4-BE49-F238E27FC236}">
              <a16:creationId xmlns:a16="http://schemas.microsoft.com/office/drawing/2014/main" id="{160FA5D9-963B-405A-B940-9CAA184C786A}"/>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491" name="【学校施設】&#10;一人当たり面積最小値テキスト">
          <a:extLst>
            <a:ext uri="{FF2B5EF4-FFF2-40B4-BE49-F238E27FC236}">
              <a16:creationId xmlns:a16="http://schemas.microsoft.com/office/drawing/2014/main" id="{8DFE2B94-1B80-4A0F-A31B-0B23EDBF963E}"/>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492" name="直線コネクタ 491">
          <a:extLst>
            <a:ext uri="{FF2B5EF4-FFF2-40B4-BE49-F238E27FC236}">
              <a16:creationId xmlns:a16="http://schemas.microsoft.com/office/drawing/2014/main" id="{C0A982E4-86F2-46C0-ABCB-49EA92776116}"/>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493" name="【学校施設】&#10;一人当たり面積最大値テキスト">
          <a:extLst>
            <a:ext uri="{FF2B5EF4-FFF2-40B4-BE49-F238E27FC236}">
              <a16:creationId xmlns:a16="http://schemas.microsoft.com/office/drawing/2014/main" id="{7E017870-A433-4D3E-8EF6-39453BE3A22F}"/>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4" name="直線コネクタ 493">
          <a:extLst>
            <a:ext uri="{FF2B5EF4-FFF2-40B4-BE49-F238E27FC236}">
              <a16:creationId xmlns:a16="http://schemas.microsoft.com/office/drawing/2014/main" id="{D24FA257-65DE-4D54-A447-3C679C5BB985}"/>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495" name="【学校施設】&#10;一人当たり面積平均値テキスト">
          <a:extLst>
            <a:ext uri="{FF2B5EF4-FFF2-40B4-BE49-F238E27FC236}">
              <a16:creationId xmlns:a16="http://schemas.microsoft.com/office/drawing/2014/main" id="{66AF5BCC-994E-4641-8FE5-095B66A5BA95}"/>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496" name="フローチャート: 判断 495">
          <a:extLst>
            <a:ext uri="{FF2B5EF4-FFF2-40B4-BE49-F238E27FC236}">
              <a16:creationId xmlns:a16="http://schemas.microsoft.com/office/drawing/2014/main" id="{BB281117-F713-4141-990E-A98553CA9F5E}"/>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497" name="フローチャート: 判断 496">
          <a:extLst>
            <a:ext uri="{FF2B5EF4-FFF2-40B4-BE49-F238E27FC236}">
              <a16:creationId xmlns:a16="http://schemas.microsoft.com/office/drawing/2014/main" id="{5083C435-69BA-4D97-AA81-84823530F82C}"/>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498" name="フローチャート: 判断 497">
          <a:extLst>
            <a:ext uri="{FF2B5EF4-FFF2-40B4-BE49-F238E27FC236}">
              <a16:creationId xmlns:a16="http://schemas.microsoft.com/office/drawing/2014/main" id="{9FBCB9A9-3C85-46EB-89DC-F712D7F3AED9}"/>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499" name="フローチャート: 判断 498">
          <a:extLst>
            <a:ext uri="{FF2B5EF4-FFF2-40B4-BE49-F238E27FC236}">
              <a16:creationId xmlns:a16="http://schemas.microsoft.com/office/drawing/2014/main" id="{EC0FF50A-B7CD-417E-B50E-CB4BA4D91F31}"/>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00" name="フローチャート: 判断 499">
          <a:extLst>
            <a:ext uri="{FF2B5EF4-FFF2-40B4-BE49-F238E27FC236}">
              <a16:creationId xmlns:a16="http://schemas.microsoft.com/office/drawing/2014/main" id="{89E2DB82-3991-4AF7-87F2-B2E341434348}"/>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862EE69F-4DD5-4021-BBC9-BD150AF2FB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C8A2D5B-E75B-4BFB-AA5B-276D28F5A4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2C7960-10AE-4C20-BDCA-17E527C01A3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87A975C-5712-4047-BC4C-3E77DB59FA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6898557-4261-4C52-99C9-7C8DEC65BA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48641</xdr:rowOff>
    </xdr:from>
    <xdr:to>
      <xdr:col>116</xdr:col>
      <xdr:colOff>114300</xdr:colOff>
      <xdr:row>63</xdr:row>
      <xdr:rowOff>150241</xdr:rowOff>
    </xdr:to>
    <xdr:sp macro="" textlink="">
      <xdr:nvSpPr>
        <xdr:cNvPr id="506" name="楕円 505">
          <a:extLst>
            <a:ext uri="{FF2B5EF4-FFF2-40B4-BE49-F238E27FC236}">
              <a16:creationId xmlns:a16="http://schemas.microsoft.com/office/drawing/2014/main" id="{50C41A15-FA83-4C4E-89B1-15C1FD454D65}"/>
            </a:ext>
          </a:extLst>
        </xdr:cNvPr>
        <xdr:cNvSpPr/>
      </xdr:nvSpPr>
      <xdr:spPr>
        <a:xfrm>
          <a:off x="221107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135018</xdr:rowOff>
    </xdr:from>
    <xdr:ext cx="469744" cy="259045"/>
    <xdr:sp macro="" textlink="">
      <xdr:nvSpPr>
        <xdr:cNvPr id="507" name="【学校施設】&#10;一人当たり面積該当値テキスト">
          <a:extLst>
            <a:ext uri="{FF2B5EF4-FFF2-40B4-BE49-F238E27FC236}">
              <a16:creationId xmlns:a16="http://schemas.microsoft.com/office/drawing/2014/main" id="{A3E38D33-63DF-4EBF-BCB0-C45E50D270E2}"/>
            </a:ext>
          </a:extLst>
        </xdr:cNvPr>
        <xdr:cNvSpPr txBox="1"/>
      </xdr:nvSpPr>
      <xdr:spPr>
        <a:xfrm>
          <a:off x="22199600" y="1076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56261</xdr:rowOff>
    </xdr:from>
    <xdr:to>
      <xdr:col>112</xdr:col>
      <xdr:colOff>38100</xdr:colOff>
      <xdr:row>63</xdr:row>
      <xdr:rowOff>157861</xdr:rowOff>
    </xdr:to>
    <xdr:sp macro="" textlink="">
      <xdr:nvSpPr>
        <xdr:cNvPr id="508" name="楕円 507">
          <a:extLst>
            <a:ext uri="{FF2B5EF4-FFF2-40B4-BE49-F238E27FC236}">
              <a16:creationId xmlns:a16="http://schemas.microsoft.com/office/drawing/2014/main" id="{3BBA66EE-1968-4975-8292-7D0E20164FD6}"/>
            </a:ext>
          </a:extLst>
        </xdr:cNvPr>
        <xdr:cNvSpPr/>
      </xdr:nvSpPr>
      <xdr:spPr>
        <a:xfrm>
          <a:off x="212725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99441</xdr:rowOff>
    </xdr:from>
    <xdr:to>
      <xdr:col>116</xdr:col>
      <xdr:colOff>63500</xdr:colOff>
      <xdr:row>63</xdr:row>
      <xdr:rowOff>107061</xdr:rowOff>
    </xdr:to>
    <xdr:cxnSp macro="">
      <xdr:nvCxnSpPr>
        <xdr:cNvPr id="509" name="直線コネクタ 508">
          <a:extLst>
            <a:ext uri="{FF2B5EF4-FFF2-40B4-BE49-F238E27FC236}">
              <a16:creationId xmlns:a16="http://schemas.microsoft.com/office/drawing/2014/main" id="{11FD7612-0510-40E9-A33D-8BF23993536E}"/>
            </a:ext>
          </a:extLst>
        </xdr:cNvPr>
        <xdr:cNvCxnSpPr/>
      </xdr:nvCxnSpPr>
      <xdr:spPr>
        <a:xfrm flipV="1">
          <a:off x="21323300" y="1090079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57785</xdr:rowOff>
    </xdr:from>
    <xdr:to>
      <xdr:col>107</xdr:col>
      <xdr:colOff>101600</xdr:colOff>
      <xdr:row>63</xdr:row>
      <xdr:rowOff>159385</xdr:rowOff>
    </xdr:to>
    <xdr:sp macro="" textlink="">
      <xdr:nvSpPr>
        <xdr:cNvPr id="510" name="楕円 509">
          <a:extLst>
            <a:ext uri="{FF2B5EF4-FFF2-40B4-BE49-F238E27FC236}">
              <a16:creationId xmlns:a16="http://schemas.microsoft.com/office/drawing/2014/main" id="{B05BE5AE-37D3-4106-9F35-A7E882CDC007}"/>
            </a:ext>
          </a:extLst>
        </xdr:cNvPr>
        <xdr:cNvSpPr/>
      </xdr:nvSpPr>
      <xdr:spPr>
        <a:xfrm>
          <a:off x="20383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107061</xdr:rowOff>
    </xdr:from>
    <xdr:to>
      <xdr:col>111</xdr:col>
      <xdr:colOff>177800</xdr:colOff>
      <xdr:row>63</xdr:row>
      <xdr:rowOff>108585</xdr:rowOff>
    </xdr:to>
    <xdr:cxnSp macro="">
      <xdr:nvCxnSpPr>
        <xdr:cNvPr id="511" name="直線コネクタ 510">
          <a:extLst>
            <a:ext uri="{FF2B5EF4-FFF2-40B4-BE49-F238E27FC236}">
              <a16:creationId xmlns:a16="http://schemas.microsoft.com/office/drawing/2014/main" id="{14E48B34-2856-456F-9F3C-22581E21FC4A}"/>
            </a:ext>
          </a:extLst>
        </xdr:cNvPr>
        <xdr:cNvCxnSpPr/>
      </xdr:nvCxnSpPr>
      <xdr:spPr>
        <a:xfrm flipV="1">
          <a:off x="20434300" y="109084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63119</xdr:rowOff>
    </xdr:from>
    <xdr:to>
      <xdr:col>102</xdr:col>
      <xdr:colOff>165100</xdr:colOff>
      <xdr:row>63</xdr:row>
      <xdr:rowOff>164719</xdr:rowOff>
    </xdr:to>
    <xdr:sp macro="" textlink="">
      <xdr:nvSpPr>
        <xdr:cNvPr id="512" name="楕円 511">
          <a:extLst>
            <a:ext uri="{FF2B5EF4-FFF2-40B4-BE49-F238E27FC236}">
              <a16:creationId xmlns:a16="http://schemas.microsoft.com/office/drawing/2014/main" id="{BEA0D66F-0164-4EE8-8F8E-1DA4B6B4DEF5}"/>
            </a:ext>
          </a:extLst>
        </xdr:cNvPr>
        <xdr:cNvSpPr/>
      </xdr:nvSpPr>
      <xdr:spPr>
        <a:xfrm>
          <a:off x="19494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108585</xdr:rowOff>
    </xdr:from>
    <xdr:to>
      <xdr:col>107</xdr:col>
      <xdr:colOff>50800</xdr:colOff>
      <xdr:row>63</xdr:row>
      <xdr:rowOff>113919</xdr:rowOff>
    </xdr:to>
    <xdr:cxnSp macro="">
      <xdr:nvCxnSpPr>
        <xdr:cNvPr id="513" name="直線コネクタ 512">
          <a:extLst>
            <a:ext uri="{FF2B5EF4-FFF2-40B4-BE49-F238E27FC236}">
              <a16:creationId xmlns:a16="http://schemas.microsoft.com/office/drawing/2014/main" id="{64204C77-77AF-4B52-ADA2-B9E0F89E9616}"/>
            </a:ext>
          </a:extLst>
        </xdr:cNvPr>
        <xdr:cNvCxnSpPr/>
      </xdr:nvCxnSpPr>
      <xdr:spPr>
        <a:xfrm flipV="1">
          <a:off x="19545300" y="1090993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67691</xdr:rowOff>
    </xdr:from>
    <xdr:to>
      <xdr:col>98</xdr:col>
      <xdr:colOff>38100</xdr:colOff>
      <xdr:row>63</xdr:row>
      <xdr:rowOff>169291</xdr:rowOff>
    </xdr:to>
    <xdr:sp macro="" textlink="">
      <xdr:nvSpPr>
        <xdr:cNvPr id="514" name="楕円 513">
          <a:extLst>
            <a:ext uri="{FF2B5EF4-FFF2-40B4-BE49-F238E27FC236}">
              <a16:creationId xmlns:a16="http://schemas.microsoft.com/office/drawing/2014/main" id="{C9A63D7C-112A-461D-97E8-BF139CD9BE9B}"/>
            </a:ext>
          </a:extLst>
        </xdr:cNvPr>
        <xdr:cNvSpPr/>
      </xdr:nvSpPr>
      <xdr:spPr>
        <a:xfrm>
          <a:off x="18605500" y="108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113919</xdr:rowOff>
    </xdr:from>
    <xdr:to>
      <xdr:col>102</xdr:col>
      <xdr:colOff>114300</xdr:colOff>
      <xdr:row>63</xdr:row>
      <xdr:rowOff>118491</xdr:rowOff>
    </xdr:to>
    <xdr:cxnSp macro="">
      <xdr:nvCxnSpPr>
        <xdr:cNvPr id="515" name="直線コネクタ 514">
          <a:extLst>
            <a:ext uri="{FF2B5EF4-FFF2-40B4-BE49-F238E27FC236}">
              <a16:creationId xmlns:a16="http://schemas.microsoft.com/office/drawing/2014/main" id="{3A8ACFC7-3919-4291-9966-0FB99D7C7F01}"/>
            </a:ext>
          </a:extLst>
        </xdr:cNvPr>
        <xdr:cNvCxnSpPr/>
      </xdr:nvCxnSpPr>
      <xdr:spPr>
        <a:xfrm flipV="1">
          <a:off x="18656300" y="1091526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516" name="n_1aveValue【学校施設】&#10;一人当たり面積">
          <a:extLst>
            <a:ext uri="{FF2B5EF4-FFF2-40B4-BE49-F238E27FC236}">
              <a16:creationId xmlns:a16="http://schemas.microsoft.com/office/drawing/2014/main" id="{0BA654FC-6C81-4641-9473-140849DFAF46}"/>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517" name="n_2aveValue【学校施設】&#10;一人当たり面積">
          <a:extLst>
            <a:ext uri="{FF2B5EF4-FFF2-40B4-BE49-F238E27FC236}">
              <a16:creationId xmlns:a16="http://schemas.microsoft.com/office/drawing/2014/main" id="{9721D0CC-8E8B-4BD9-8A16-39602FB70134}"/>
            </a:ext>
          </a:extLst>
        </xdr:cNvPr>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518" name="n_3aveValue【学校施設】&#10;一人当たり面積">
          <a:extLst>
            <a:ext uri="{FF2B5EF4-FFF2-40B4-BE49-F238E27FC236}">
              <a16:creationId xmlns:a16="http://schemas.microsoft.com/office/drawing/2014/main" id="{8CB01FE2-38A2-4892-BE62-99EE9F7D5A92}"/>
            </a:ext>
          </a:extLst>
        </xdr:cNvPr>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19" name="n_4aveValue【学校施設】&#10;一人当たり面積">
          <a:extLst>
            <a:ext uri="{FF2B5EF4-FFF2-40B4-BE49-F238E27FC236}">
              <a16:creationId xmlns:a16="http://schemas.microsoft.com/office/drawing/2014/main" id="{14911F05-020B-4B43-B8E2-D82DCD3CFFFC}"/>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148988</xdr:rowOff>
    </xdr:from>
    <xdr:ext cx="469744" cy="259045"/>
    <xdr:sp macro="" textlink="">
      <xdr:nvSpPr>
        <xdr:cNvPr id="520" name="n_1mainValue【学校施設】&#10;一人当たり面積">
          <a:extLst>
            <a:ext uri="{FF2B5EF4-FFF2-40B4-BE49-F238E27FC236}">
              <a16:creationId xmlns:a16="http://schemas.microsoft.com/office/drawing/2014/main" id="{8EA7EDAE-80EF-412F-8B5A-C2C36D43EF5A}"/>
            </a:ext>
          </a:extLst>
        </xdr:cNvPr>
        <xdr:cNvSpPr txBox="1"/>
      </xdr:nvSpPr>
      <xdr:spPr>
        <a:xfrm>
          <a:off x="21075727" y="1095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150512</xdr:rowOff>
    </xdr:from>
    <xdr:ext cx="469744" cy="259045"/>
    <xdr:sp macro="" textlink="">
      <xdr:nvSpPr>
        <xdr:cNvPr id="521" name="n_2mainValue【学校施設】&#10;一人当たり面積">
          <a:extLst>
            <a:ext uri="{FF2B5EF4-FFF2-40B4-BE49-F238E27FC236}">
              <a16:creationId xmlns:a16="http://schemas.microsoft.com/office/drawing/2014/main" id="{B62D78AC-2535-4ACA-88A9-E4FC4DB08B3F}"/>
            </a:ext>
          </a:extLst>
        </xdr:cNvPr>
        <xdr:cNvSpPr txBox="1"/>
      </xdr:nvSpPr>
      <xdr:spPr>
        <a:xfrm>
          <a:off x="20199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155846</xdr:rowOff>
    </xdr:from>
    <xdr:ext cx="469744" cy="259045"/>
    <xdr:sp macro="" textlink="">
      <xdr:nvSpPr>
        <xdr:cNvPr id="522" name="n_3mainValue【学校施設】&#10;一人当たり面積">
          <a:extLst>
            <a:ext uri="{FF2B5EF4-FFF2-40B4-BE49-F238E27FC236}">
              <a16:creationId xmlns:a16="http://schemas.microsoft.com/office/drawing/2014/main" id="{D7521B98-7FE7-4057-92C4-58BE844D7AC1}"/>
            </a:ext>
          </a:extLst>
        </xdr:cNvPr>
        <xdr:cNvSpPr txBox="1"/>
      </xdr:nvSpPr>
      <xdr:spPr>
        <a:xfrm>
          <a:off x="19310427" y="1095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160418</xdr:rowOff>
    </xdr:from>
    <xdr:ext cx="469744" cy="259045"/>
    <xdr:sp macro="" textlink="">
      <xdr:nvSpPr>
        <xdr:cNvPr id="523" name="n_4mainValue【学校施設】&#10;一人当たり面積">
          <a:extLst>
            <a:ext uri="{FF2B5EF4-FFF2-40B4-BE49-F238E27FC236}">
              <a16:creationId xmlns:a16="http://schemas.microsoft.com/office/drawing/2014/main" id="{DE45DF52-853E-4C69-B729-D3A45432DC7F}"/>
            </a:ext>
          </a:extLst>
        </xdr:cNvPr>
        <xdr:cNvSpPr txBox="1"/>
      </xdr:nvSpPr>
      <xdr:spPr>
        <a:xfrm>
          <a:off x="18421427"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8FDA02CE-3E80-4511-8FAC-A3EB900893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A52ABD3C-281E-47A9-AC75-08D8281E7C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8EFA1935-2155-4F00-AA83-C168E98C3E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5D094891-10CB-4276-AF98-B099D53C05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334FB60E-272A-4526-A322-151C4C36D3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EEAAD605-1ADE-4F2F-9681-5DF34E4B7C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8258CEAA-1F72-4CFB-9C7F-E3A1051C71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5E6769BF-0C45-4937-B52C-A8C8E62E5AF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45140424-CCA1-4840-8163-FBF3D498C63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CA9561A7-477C-4558-A9B1-2D2A36A2B4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CB554EE0-C6F6-4435-8C68-B2EB7CD4B9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941F068F-5C53-4F66-AF56-708BCD5B081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5974FD96-12BD-4449-9AEB-503A8D16596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E3FEBCD6-1E1C-44F5-A501-7FAC6D6951D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F3906534-B72A-40D9-BA43-9BDDE7846B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0C16092D-59F7-49D7-9632-ECE606DDDE8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740A520D-6AC2-4C7B-BD3E-9F2FEFD6D3D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593F4B79-6DA1-489B-B16F-08B91AE3936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74D299B1-35EC-4B1D-83A4-CF8AE6D979C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066CBBD2-3F7E-419E-BB73-97666624E10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90C882CF-2B22-4927-B8D8-404AF3E800A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A1D88593-9D05-425A-8233-9AAECF813E9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8213C911-BB90-4D0F-9C04-C90330CCF93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DFD81ECE-C6BB-41E6-A933-7496FE40DE9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5ED01D36-7738-45CE-AAE7-FB9066F758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37AB345B-7E29-4BB0-8F52-AE6D70E49F35}"/>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児童館】&#10;有形固定資産減価償却率最小値テキスト">
          <a:extLst>
            <a:ext uri="{FF2B5EF4-FFF2-40B4-BE49-F238E27FC236}">
              <a16:creationId xmlns:a16="http://schemas.microsoft.com/office/drawing/2014/main" id="{49761598-5CB6-4FE4-AD22-5E3D1D629B7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FDA74DE9-39B9-4621-9ACF-4FA57BE641A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552" name="【児童館】&#10;有形固定資産減価償却率最大値テキスト">
          <a:extLst>
            <a:ext uri="{FF2B5EF4-FFF2-40B4-BE49-F238E27FC236}">
              <a16:creationId xmlns:a16="http://schemas.microsoft.com/office/drawing/2014/main" id="{51BEE018-DEF8-419F-B9DD-7A6C10FA6428}"/>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53" name="直線コネクタ 552">
          <a:extLst>
            <a:ext uri="{FF2B5EF4-FFF2-40B4-BE49-F238E27FC236}">
              <a16:creationId xmlns:a16="http://schemas.microsoft.com/office/drawing/2014/main" id="{8B2FBD3E-848A-4FE5-880A-40C36A10C594}"/>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54" name="【児童館】&#10;有形固定資産減価償却率平均値テキスト">
          <a:extLst>
            <a:ext uri="{FF2B5EF4-FFF2-40B4-BE49-F238E27FC236}">
              <a16:creationId xmlns:a16="http://schemas.microsoft.com/office/drawing/2014/main" id="{2C802672-51AE-4FE2-8792-355FD1A92894}"/>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5" name="フローチャート: 判断 554">
          <a:extLst>
            <a:ext uri="{FF2B5EF4-FFF2-40B4-BE49-F238E27FC236}">
              <a16:creationId xmlns:a16="http://schemas.microsoft.com/office/drawing/2014/main" id="{55A97502-3B5F-4754-B5A3-E79DF9C2BF4D}"/>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556" name="フローチャート: 判断 555">
          <a:extLst>
            <a:ext uri="{FF2B5EF4-FFF2-40B4-BE49-F238E27FC236}">
              <a16:creationId xmlns:a16="http://schemas.microsoft.com/office/drawing/2014/main" id="{FF9FFE6C-0922-441A-9646-8488D5930A0D}"/>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557" name="フローチャート: 判断 556">
          <a:extLst>
            <a:ext uri="{FF2B5EF4-FFF2-40B4-BE49-F238E27FC236}">
              <a16:creationId xmlns:a16="http://schemas.microsoft.com/office/drawing/2014/main" id="{1B40E8D1-60F9-4B09-AB1A-2625D64E1D28}"/>
            </a:ext>
          </a:extLst>
        </xdr:cNvPr>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558" name="フローチャート: 判断 557">
          <a:extLst>
            <a:ext uri="{FF2B5EF4-FFF2-40B4-BE49-F238E27FC236}">
              <a16:creationId xmlns:a16="http://schemas.microsoft.com/office/drawing/2014/main" id="{10D5AAF6-74BD-4D65-9419-CB6414F0015B}"/>
            </a:ext>
          </a:extLst>
        </xdr:cNvPr>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59" name="フローチャート: 判断 558">
          <a:extLst>
            <a:ext uri="{FF2B5EF4-FFF2-40B4-BE49-F238E27FC236}">
              <a16:creationId xmlns:a16="http://schemas.microsoft.com/office/drawing/2014/main" id="{924F9FE4-05D1-4E34-B797-60C8957A287F}"/>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D29EACC-1CAE-47F2-8564-9F39C6DDC9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846DDCE-1CE8-414D-A5EC-F04221A8CD2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8930724-18C9-4E88-84E4-EDD497B204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88BCAF9-1F56-4C00-AA56-B73AE14B3B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3E7760AD-B2B4-44EA-B62D-A25D7DAA14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86905</xdr:rowOff>
    </xdr:from>
    <xdr:to>
      <xdr:col>85</xdr:col>
      <xdr:colOff>177800</xdr:colOff>
      <xdr:row>80</xdr:row>
      <xdr:rowOff>17055</xdr:rowOff>
    </xdr:to>
    <xdr:sp macro="" textlink="">
      <xdr:nvSpPr>
        <xdr:cNvPr id="565" name="楕円 564">
          <a:extLst>
            <a:ext uri="{FF2B5EF4-FFF2-40B4-BE49-F238E27FC236}">
              <a16:creationId xmlns:a16="http://schemas.microsoft.com/office/drawing/2014/main" id="{7D2F830A-F2E8-4B0C-8B99-610B6161D767}"/>
            </a:ext>
          </a:extLst>
        </xdr:cNvPr>
        <xdr:cNvSpPr/>
      </xdr:nvSpPr>
      <xdr:spPr>
        <a:xfrm>
          <a:off x="162687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109782</xdr:rowOff>
    </xdr:from>
    <xdr:ext cx="405111" cy="259045"/>
    <xdr:sp macro="" textlink="">
      <xdr:nvSpPr>
        <xdr:cNvPr id="566" name="【児童館】&#10;有形固定資産減価償却率該当値テキスト">
          <a:extLst>
            <a:ext uri="{FF2B5EF4-FFF2-40B4-BE49-F238E27FC236}">
              <a16:creationId xmlns:a16="http://schemas.microsoft.com/office/drawing/2014/main" id="{B29A7416-C161-4BA8-B32F-386027AE0826}"/>
            </a:ext>
          </a:extLst>
        </xdr:cNvPr>
        <xdr:cNvSpPr txBox="1"/>
      </xdr:nvSpPr>
      <xdr:spPr>
        <a:xfrm>
          <a:off x="16357600" y="1348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28121</xdr:rowOff>
    </xdr:from>
    <xdr:to>
      <xdr:col>81</xdr:col>
      <xdr:colOff>101600</xdr:colOff>
      <xdr:row>78</xdr:row>
      <xdr:rowOff>129721</xdr:rowOff>
    </xdr:to>
    <xdr:sp macro="" textlink="">
      <xdr:nvSpPr>
        <xdr:cNvPr id="567" name="楕円 566">
          <a:extLst>
            <a:ext uri="{FF2B5EF4-FFF2-40B4-BE49-F238E27FC236}">
              <a16:creationId xmlns:a16="http://schemas.microsoft.com/office/drawing/2014/main" id="{61DFA5E4-748C-485A-9C48-3EC7634B2E83}"/>
            </a:ext>
          </a:extLst>
        </xdr:cNvPr>
        <xdr:cNvSpPr/>
      </xdr:nvSpPr>
      <xdr:spPr>
        <a:xfrm>
          <a:off x="154305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78921</xdr:rowOff>
    </xdr:from>
    <xdr:to>
      <xdr:col>85</xdr:col>
      <xdr:colOff>127000</xdr:colOff>
      <xdr:row>79</xdr:row>
      <xdr:rowOff>137705</xdr:rowOff>
    </xdr:to>
    <xdr:cxnSp macro="">
      <xdr:nvCxnSpPr>
        <xdr:cNvPr id="568" name="直線コネクタ 567">
          <a:extLst>
            <a:ext uri="{FF2B5EF4-FFF2-40B4-BE49-F238E27FC236}">
              <a16:creationId xmlns:a16="http://schemas.microsoft.com/office/drawing/2014/main" id="{5C1BE557-6144-4723-ACD1-D6A91325E67D}"/>
            </a:ext>
          </a:extLst>
        </xdr:cNvPr>
        <xdr:cNvCxnSpPr/>
      </xdr:nvCxnSpPr>
      <xdr:spPr>
        <a:xfrm>
          <a:off x="15481300" y="13452021"/>
          <a:ext cx="838200" cy="2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569" name="n_1aveValue【児童館】&#10;有形固定資産減価償却率">
          <a:extLst>
            <a:ext uri="{FF2B5EF4-FFF2-40B4-BE49-F238E27FC236}">
              <a16:creationId xmlns:a16="http://schemas.microsoft.com/office/drawing/2014/main" id="{E7173999-539D-4C9A-956C-1720E5C8C211}"/>
            </a:ext>
          </a:extLst>
        </xdr:cNvPr>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570" name="n_2aveValue【児童館】&#10;有形固定資産減価償却率">
          <a:extLst>
            <a:ext uri="{FF2B5EF4-FFF2-40B4-BE49-F238E27FC236}">
              <a16:creationId xmlns:a16="http://schemas.microsoft.com/office/drawing/2014/main" id="{2644B111-7304-4962-82B5-74C549BB174D}"/>
            </a:ext>
          </a:extLst>
        </xdr:cNvPr>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571" name="n_3aveValue【児童館】&#10;有形固定資産減価償却率">
          <a:extLst>
            <a:ext uri="{FF2B5EF4-FFF2-40B4-BE49-F238E27FC236}">
              <a16:creationId xmlns:a16="http://schemas.microsoft.com/office/drawing/2014/main" id="{DDE178E7-EA21-4B9B-B452-9290DC0C40DC}"/>
            </a:ext>
          </a:extLst>
        </xdr:cNvPr>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72" name="n_4aveValue【児童館】&#10;有形固定資産減価償却率">
          <a:extLst>
            <a:ext uri="{FF2B5EF4-FFF2-40B4-BE49-F238E27FC236}">
              <a16:creationId xmlns:a16="http://schemas.microsoft.com/office/drawing/2014/main" id="{EDBFC0F4-0E57-467D-AEA4-AA3F0FED912C}"/>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146248</xdr:rowOff>
    </xdr:from>
    <xdr:ext cx="405111" cy="259045"/>
    <xdr:sp macro="" textlink="">
      <xdr:nvSpPr>
        <xdr:cNvPr id="573" name="n_1mainValue【児童館】&#10;有形固定資産減価償却率">
          <a:extLst>
            <a:ext uri="{FF2B5EF4-FFF2-40B4-BE49-F238E27FC236}">
              <a16:creationId xmlns:a16="http://schemas.microsoft.com/office/drawing/2014/main" id="{BF3DA827-00B1-4BA1-A560-C30E71D9F7E2}"/>
            </a:ext>
          </a:extLst>
        </xdr:cNvPr>
        <xdr:cNvSpPr txBox="1"/>
      </xdr:nvSpPr>
      <xdr:spPr>
        <a:xfrm>
          <a:off x="15266044" y="1317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9720A4A5-3B8F-416A-B6A8-C74C00BA8D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A91FA3D7-1D7B-4521-93D3-10FEAA87C7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B0E34485-35AD-453F-974B-7A6B755381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770BFAC2-158A-4158-A958-AFB6530777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743D4FE4-8D5E-4C2F-8049-11C74DE747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C61A71C5-8447-4CB0-9227-488988C41A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129F10D6-2A45-41F6-8128-4CB677E844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A4639699-3A33-40F6-A88E-A75553E620D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3CBC29A2-06D6-45FD-8ED1-511D188A77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2777982A-11F5-401C-83A3-765AF96A3C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F459D8E7-944C-48B3-BED0-AB0F9234FB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01717237-9396-45A5-BC7B-E0E56A45F2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32F92F51-0700-4293-B359-E229C800D6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4705EE7E-1F2C-4A0E-92F0-E7E21F5197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899A9767-3136-4138-9EAD-531ACF8AB1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5F61D22A-A1DF-4C7A-8DAC-4110883072C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51F7DABE-4C59-4E0B-B887-CAF994835E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109422CE-B28E-41C7-BEFD-193DF9FA9BC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2" name="テキスト ボックス 591">
          <a:extLst>
            <a:ext uri="{FF2B5EF4-FFF2-40B4-BE49-F238E27FC236}">
              <a16:creationId xmlns:a16="http://schemas.microsoft.com/office/drawing/2014/main" id="{F9EFE03F-280F-4D4C-AF33-CB679F8EF9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a:extLst>
            <a:ext uri="{FF2B5EF4-FFF2-40B4-BE49-F238E27FC236}">
              <a16:creationId xmlns:a16="http://schemas.microsoft.com/office/drawing/2014/main" id="{0AA84AB4-7407-42C7-A0C1-5C3CBAB1427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4" name="テキスト ボックス 593">
          <a:extLst>
            <a:ext uri="{FF2B5EF4-FFF2-40B4-BE49-F238E27FC236}">
              <a16:creationId xmlns:a16="http://schemas.microsoft.com/office/drawing/2014/main" id="{26DFAF7A-1E4C-438C-AFD1-0C2108DB599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a:extLst>
            <a:ext uri="{FF2B5EF4-FFF2-40B4-BE49-F238E27FC236}">
              <a16:creationId xmlns:a16="http://schemas.microsoft.com/office/drawing/2014/main" id="{0BC73FC3-B65D-4FFD-B9D7-BFDB7246415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6" name="テキスト ボックス 595">
          <a:extLst>
            <a:ext uri="{FF2B5EF4-FFF2-40B4-BE49-F238E27FC236}">
              <a16:creationId xmlns:a16="http://schemas.microsoft.com/office/drawing/2014/main" id="{AD0D1624-2C1A-4807-805C-02F43BA00A9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a:extLst>
            <a:ext uri="{FF2B5EF4-FFF2-40B4-BE49-F238E27FC236}">
              <a16:creationId xmlns:a16="http://schemas.microsoft.com/office/drawing/2014/main" id="{6DA35AC5-48BA-49A4-802F-CAA5EA4C1D4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8" name="テキスト ボックス 597">
          <a:extLst>
            <a:ext uri="{FF2B5EF4-FFF2-40B4-BE49-F238E27FC236}">
              <a16:creationId xmlns:a16="http://schemas.microsoft.com/office/drawing/2014/main" id="{2874BFAE-64BA-4C81-9BFA-19F9913F4F1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a:extLst>
            <a:ext uri="{FF2B5EF4-FFF2-40B4-BE49-F238E27FC236}">
              <a16:creationId xmlns:a16="http://schemas.microsoft.com/office/drawing/2014/main" id="{43A4F3BB-D655-4562-B343-CEF03693BA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0" name="テキスト ボックス 599">
          <a:extLst>
            <a:ext uri="{FF2B5EF4-FFF2-40B4-BE49-F238E27FC236}">
              <a16:creationId xmlns:a16="http://schemas.microsoft.com/office/drawing/2014/main" id="{BF4779DA-2A3A-4310-B6FC-AF316425949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a:extLst>
            <a:ext uri="{FF2B5EF4-FFF2-40B4-BE49-F238E27FC236}">
              <a16:creationId xmlns:a16="http://schemas.microsoft.com/office/drawing/2014/main" id="{168BE5D3-AD98-4889-86BD-97FB9EAA130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02" name="テキスト ボックス 601">
          <a:extLst>
            <a:ext uri="{FF2B5EF4-FFF2-40B4-BE49-F238E27FC236}">
              <a16:creationId xmlns:a16="http://schemas.microsoft.com/office/drawing/2014/main" id="{54A680BA-7243-43F5-89AF-AD7E4079CF0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a16="http://schemas.microsoft.com/office/drawing/2014/main" id="{216555A2-7542-490D-84E8-8E581BCFC8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a:extLst>
            <a:ext uri="{FF2B5EF4-FFF2-40B4-BE49-F238E27FC236}">
              <a16:creationId xmlns:a16="http://schemas.microsoft.com/office/drawing/2014/main" id="{48230ED7-8F2D-4B5D-B4FB-84922DF9E1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05" name="直線コネクタ 604">
          <a:extLst>
            <a:ext uri="{FF2B5EF4-FFF2-40B4-BE49-F238E27FC236}">
              <a16:creationId xmlns:a16="http://schemas.microsoft.com/office/drawing/2014/main" id="{22E0BB1D-D50A-456D-B94C-F41AE311EE4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06" name="【公民館】&#10;有形固定資産減価償却率最小値テキスト">
          <a:extLst>
            <a:ext uri="{FF2B5EF4-FFF2-40B4-BE49-F238E27FC236}">
              <a16:creationId xmlns:a16="http://schemas.microsoft.com/office/drawing/2014/main" id="{8D900483-4E69-4CE4-98FF-196089D391A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07" name="直線コネクタ 606">
          <a:extLst>
            <a:ext uri="{FF2B5EF4-FFF2-40B4-BE49-F238E27FC236}">
              <a16:creationId xmlns:a16="http://schemas.microsoft.com/office/drawing/2014/main" id="{32D89509-C4E8-4CFC-B34A-4E04A92E23C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08" name="【公民館】&#10;有形固定資産減価償却率最大値テキスト">
          <a:extLst>
            <a:ext uri="{FF2B5EF4-FFF2-40B4-BE49-F238E27FC236}">
              <a16:creationId xmlns:a16="http://schemas.microsoft.com/office/drawing/2014/main" id="{CC756338-1E22-4615-9173-E2D68D3AE82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9" name="直線コネクタ 608">
          <a:extLst>
            <a:ext uri="{FF2B5EF4-FFF2-40B4-BE49-F238E27FC236}">
              <a16:creationId xmlns:a16="http://schemas.microsoft.com/office/drawing/2014/main" id="{E46620A4-C012-4BBD-8BC8-A711C45067B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10" name="【公民館】&#10;有形固定資産減価償却率平均値テキスト">
          <a:extLst>
            <a:ext uri="{FF2B5EF4-FFF2-40B4-BE49-F238E27FC236}">
              <a16:creationId xmlns:a16="http://schemas.microsoft.com/office/drawing/2014/main" id="{72D25B10-28EF-439F-8292-DAEE16C813A6}"/>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11" name="フローチャート: 判断 610">
          <a:extLst>
            <a:ext uri="{FF2B5EF4-FFF2-40B4-BE49-F238E27FC236}">
              <a16:creationId xmlns:a16="http://schemas.microsoft.com/office/drawing/2014/main" id="{FAC58B41-B312-4946-A5FD-1A9D8EE79415}"/>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12" name="フローチャート: 判断 611">
          <a:extLst>
            <a:ext uri="{FF2B5EF4-FFF2-40B4-BE49-F238E27FC236}">
              <a16:creationId xmlns:a16="http://schemas.microsoft.com/office/drawing/2014/main" id="{1EA32E32-5399-4426-818E-3E4BF0CC2BA1}"/>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13" name="フローチャート: 判断 612">
          <a:extLst>
            <a:ext uri="{FF2B5EF4-FFF2-40B4-BE49-F238E27FC236}">
              <a16:creationId xmlns:a16="http://schemas.microsoft.com/office/drawing/2014/main" id="{9A002A23-42A8-455E-A909-5A3A974A5C57}"/>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14" name="フローチャート: 判断 613">
          <a:extLst>
            <a:ext uri="{FF2B5EF4-FFF2-40B4-BE49-F238E27FC236}">
              <a16:creationId xmlns:a16="http://schemas.microsoft.com/office/drawing/2014/main" id="{82612176-9885-4038-A1F2-4B3261DF0C61}"/>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15" name="フローチャート: 判断 614">
          <a:extLst>
            <a:ext uri="{FF2B5EF4-FFF2-40B4-BE49-F238E27FC236}">
              <a16:creationId xmlns:a16="http://schemas.microsoft.com/office/drawing/2014/main" id="{C174B19B-89AA-402B-BF3E-60366B27EFE2}"/>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402B7A11-B9B5-4B82-8628-4434F3E3C0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941B267-8386-4BA2-B4D3-41CC1A351B1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8EAAA223-D1FF-4761-A7A4-04795B2BC9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2F71B2C1-A162-4F00-A04D-525779D6C1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F111635C-AABC-4FB4-AE2F-4482891A5D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52070</xdr:rowOff>
    </xdr:from>
    <xdr:to>
      <xdr:col>85</xdr:col>
      <xdr:colOff>177800</xdr:colOff>
      <xdr:row>101</xdr:row>
      <xdr:rowOff>153670</xdr:rowOff>
    </xdr:to>
    <xdr:sp macro="" textlink="">
      <xdr:nvSpPr>
        <xdr:cNvPr id="621" name="楕円 620">
          <a:extLst>
            <a:ext uri="{FF2B5EF4-FFF2-40B4-BE49-F238E27FC236}">
              <a16:creationId xmlns:a16="http://schemas.microsoft.com/office/drawing/2014/main" id="{5E223604-5A42-4BF1-93CE-C98CB91FEDAE}"/>
            </a:ext>
          </a:extLst>
        </xdr:cNvPr>
        <xdr:cNvSpPr/>
      </xdr:nvSpPr>
      <xdr:spPr>
        <a:xfrm>
          <a:off x="162687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74947</xdr:rowOff>
    </xdr:from>
    <xdr:ext cx="405111" cy="259045"/>
    <xdr:sp macro="" textlink="">
      <xdr:nvSpPr>
        <xdr:cNvPr id="622" name="【公民館】&#10;有形固定資産減価償却率該当値テキスト">
          <a:extLst>
            <a:ext uri="{FF2B5EF4-FFF2-40B4-BE49-F238E27FC236}">
              <a16:creationId xmlns:a16="http://schemas.microsoft.com/office/drawing/2014/main" id="{10C55E9E-B280-4CCA-971C-E9B845C34860}"/>
            </a:ext>
          </a:extLst>
        </xdr:cNvPr>
        <xdr:cNvSpPr txBox="1"/>
      </xdr:nvSpPr>
      <xdr:spPr>
        <a:xfrm>
          <a:off x="16357600"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123189</xdr:rowOff>
    </xdr:from>
    <xdr:to>
      <xdr:col>81</xdr:col>
      <xdr:colOff>101600</xdr:colOff>
      <xdr:row>106</xdr:row>
      <xdr:rowOff>53339</xdr:rowOff>
    </xdr:to>
    <xdr:sp macro="" textlink="">
      <xdr:nvSpPr>
        <xdr:cNvPr id="623" name="楕円 622">
          <a:extLst>
            <a:ext uri="{FF2B5EF4-FFF2-40B4-BE49-F238E27FC236}">
              <a16:creationId xmlns:a16="http://schemas.microsoft.com/office/drawing/2014/main" id="{B490AFC7-7E80-4558-BF1F-6E382A01C2F4}"/>
            </a:ext>
          </a:extLst>
        </xdr:cNvPr>
        <xdr:cNvSpPr/>
      </xdr:nvSpPr>
      <xdr:spPr>
        <a:xfrm>
          <a:off x="15430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102870</xdr:rowOff>
    </xdr:from>
    <xdr:to>
      <xdr:col>85</xdr:col>
      <xdr:colOff>127000</xdr:colOff>
      <xdr:row>106</xdr:row>
      <xdr:rowOff>2539</xdr:rowOff>
    </xdr:to>
    <xdr:cxnSp macro="">
      <xdr:nvCxnSpPr>
        <xdr:cNvPr id="624" name="直線コネクタ 623">
          <a:extLst>
            <a:ext uri="{FF2B5EF4-FFF2-40B4-BE49-F238E27FC236}">
              <a16:creationId xmlns:a16="http://schemas.microsoft.com/office/drawing/2014/main" id="{93737EA1-1515-4521-892C-B68E3053886A}"/>
            </a:ext>
          </a:extLst>
        </xdr:cNvPr>
        <xdr:cNvCxnSpPr/>
      </xdr:nvCxnSpPr>
      <xdr:spPr>
        <a:xfrm flipV="1">
          <a:off x="15481300" y="17419320"/>
          <a:ext cx="838200" cy="7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107950</xdr:rowOff>
    </xdr:from>
    <xdr:to>
      <xdr:col>76</xdr:col>
      <xdr:colOff>165100</xdr:colOff>
      <xdr:row>106</xdr:row>
      <xdr:rowOff>38100</xdr:rowOff>
    </xdr:to>
    <xdr:sp macro="" textlink="">
      <xdr:nvSpPr>
        <xdr:cNvPr id="625" name="楕円 624">
          <a:extLst>
            <a:ext uri="{FF2B5EF4-FFF2-40B4-BE49-F238E27FC236}">
              <a16:creationId xmlns:a16="http://schemas.microsoft.com/office/drawing/2014/main" id="{7090FA2B-6B9F-4A0A-8DEF-1566F0077E7F}"/>
            </a:ext>
          </a:extLst>
        </xdr:cNvPr>
        <xdr:cNvSpPr/>
      </xdr:nvSpPr>
      <xdr:spPr>
        <a:xfrm>
          <a:off x="14541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158750</xdr:rowOff>
    </xdr:from>
    <xdr:to>
      <xdr:col>81</xdr:col>
      <xdr:colOff>50800</xdr:colOff>
      <xdr:row>106</xdr:row>
      <xdr:rowOff>2539</xdr:rowOff>
    </xdr:to>
    <xdr:cxnSp macro="">
      <xdr:nvCxnSpPr>
        <xdr:cNvPr id="626" name="直線コネクタ 625">
          <a:extLst>
            <a:ext uri="{FF2B5EF4-FFF2-40B4-BE49-F238E27FC236}">
              <a16:creationId xmlns:a16="http://schemas.microsoft.com/office/drawing/2014/main" id="{14D8CCC0-17AF-480F-9570-BD9F79EC11F3}"/>
            </a:ext>
          </a:extLst>
        </xdr:cNvPr>
        <xdr:cNvCxnSpPr/>
      </xdr:nvCxnSpPr>
      <xdr:spPr>
        <a:xfrm>
          <a:off x="14592300" y="1816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627" name="楕円 626">
          <a:extLst>
            <a:ext uri="{FF2B5EF4-FFF2-40B4-BE49-F238E27FC236}">
              <a16:creationId xmlns:a16="http://schemas.microsoft.com/office/drawing/2014/main" id="{027E3970-6979-48E2-B826-6AE3A6AD0183}"/>
            </a:ext>
          </a:extLst>
        </xdr:cNvPr>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105</xdr:row>
      <xdr:rowOff>158750</xdr:rowOff>
    </xdr:to>
    <xdr:cxnSp macro="">
      <xdr:nvCxnSpPr>
        <xdr:cNvPr id="628" name="直線コネクタ 627">
          <a:extLst>
            <a:ext uri="{FF2B5EF4-FFF2-40B4-BE49-F238E27FC236}">
              <a16:creationId xmlns:a16="http://schemas.microsoft.com/office/drawing/2014/main" id="{52AAC616-C3CF-4CD4-88D0-C1F6A2BA7444}"/>
            </a:ext>
          </a:extLst>
        </xdr:cNvPr>
        <xdr:cNvCxnSpPr/>
      </xdr:nvCxnSpPr>
      <xdr:spPr>
        <a:xfrm>
          <a:off x="13703300" y="181470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80011</xdr:rowOff>
    </xdr:from>
    <xdr:to>
      <xdr:col>67</xdr:col>
      <xdr:colOff>101600</xdr:colOff>
      <xdr:row>106</xdr:row>
      <xdr:rowOff>10161</xdr:rowOff>
    </xdr:to>
    <xdr:sp macro="" textlink="">
      <xdr:nvSpPr>
        <xdr:cNvPr id="629" name="楕円 628">
          <a:extLst>
            <a:ext uri="{FF2B5EF4-FFF2-40B4-BE49-F238E27FC236}">
              <a16:creationId xmlns:a16="http://schemas.microsoft.com/office/drawing/2014/main" id="{1B8A5EBB-CEE5-4BE3-8784-747F7844796D}"/>
            </a:ext>
          </a:extLst>
        </xdr:cNvPr>
        <xdr:cNvSpPr/>
      </xdr:nvSpPr>
      <xdr:spPr>
        <a:xfrm>
          <a:off x="127635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130811</xdr:rowOff>
    </xdr:from>
    <xdr:to>
      <xdr:col>71</xdr:col>
      <xdr:colOff>177800</xdr:colOff>
      <xdr:row>105</xdr:row>
      <xdr:rowOff>144780</xdr:rowOff>
    </xdr:to>
    <xdr:cxnSp macro="">
      <xdr:nvCxnSpPr>
        <xdr:cNvPr id="630" name="直線コネクタ 629">
          <a:extLst>
            <a:ext uri="{FF2B5EF4-FFF2-40B4-BE49-F238E27FC236}">
              <a16:creationId xmlns:a16="http://schemas.microsoft.com/office/drawing/2014/main" id="{6CFFFE6D-22AE-4990-8994-A25D72AA04B5}"/>
            </a:ext>
          </a:extLst>
        </xdr:cNvPr>
        <xdr:cNvCxnSpPr/>
      </xdr:nvCxnSpPr>
      <xdr:spPr>
        <a:xfrm>
          <a:off x="12814300" y="181330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31" name="n_1aveValue【公民館】&#10;有形固定資産減価償却率">
          <a:extLst>
            <a:ext uri="{FF2B5EF4-FFF2-40B4-BE49-F238E27FC236}">
              <a16:creationId xmlns:a16="http://schemas.microsoft.com/office/drawing/2014/main" id="{23767A1D-56AD-4F6F-A69C-2647422FE7DA}"/>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32" name="n_2aveValue【公民館】&#10;有形固定資産減価償却率">
          <a:extLst>
            <a:ext uri="{FF2B5EF4-FFF2-40B4-BE49-F238E27FC236}">
              <a16:creationId xmlns:a16="http://schemas.microsoft.com/office/drawing/2014/main" id="{7EB6A282-0804-4AA1-9FF0-497380C84051}"/>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33" name="n_3aveValue【公民館】&#10;有形固定資産減価償却率">
          <a:extLst>
            <a:ext uri="{FF2B5EF4-FFF2-40B4-BE49-F238E27FC236}">
              <a16:creationId xmlns:a16="http://schemas.microsoft.com/office/drawing/2014/main" id="{4482B2BE-4FC1-42A1-8E9B-EC5D61E79D8D}"/>
            </a:ext>
          </a:extLst>
        </xdr:cNvPr>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34" name="n_4aveValue【公民館】&#10;有形固定資産減価償却率">
          <a:extLst>
            <a:ext uri="{FF2B5EF4-FFF2-40B4-BE49-F238E27FC236}">
              <a16:creationId xmlns:a16="http://schemas.microsoft.com/office/drawing/2014/main" id="{0E711D5F-D8CB-4C26-B3E1-9FB81A76A5A2}"/>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44466</xdr:rowOff>
    </xdr:from>
    <xdr:ext cx="405111" cy="259045"/>
    <xdr:sp macro="" textlink="">
      <xdr:nvSpPr>
        <xdr:cNvPr id="635" name="n_1mainValue【公民館】&#10;有形固定資産減価償却率">
          <a:extLst>
            <a:ext uri="{FF2B5EF4-FFF2-40B4-BE49-F238E27FC236}">
              <a16:creationId xmlns:a16="http://schemas.microsoft.com/office/drawing/2014/main" id="{8AD39A33-635C-4265-8D1C-9AA9FBC28A2E}"/>
            </a:ext>
          </a:extLst>
        </xdr:cNvPr>
        <xdr:cNvSpPr txBox="1"/>
      </xdr:nvSpPr>
      <xdr:spPr>
        <a:xfrm>
          <a:off x="15266044" y="1821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29227</xdr:rowOff>
    </xdr:from>
    <xdr:ext cx="405111" cy="259045"/>
    <xdr:sp macro="" textlink="">
      <xdr:nvSpPr>
        <xdr:cNvPr id="636" name="n_2mainValue【公民館】&#10;有形固定資産減価償却率">
          <a:extLst>
            <a:ext uri="{FF2B5EF4-FFF2-40B4-BE49-F238E27FC236}">
              <a16:creationId xmlns:a16="http://schemas.microsoft.com/office/drawing/2014/main" id="{FE3FEC71-EC3D-4346-8E18-E51EAEC47DDB}"/>
            </a:ext>
          </a:extLst>
        </xdr:cNvPr>
        <xdr:cNvSpPr txBox="1"/>
      </xdr:nvSpPr>
      <xdr:spPr>
        <a:xfrm>
          <a:off x="14389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637" name="n_3mainValue【公民館】&#10;有形固定資産減価償却率">
          <a:extLst>
            <a:ext uri="{FF2B5EF4-FFF2-40B4-BE49-F238E27FC236}">
              <a16:creationId xmlns:a16="http://schemas.microsoft.com/office/drawing/2014/main" id="{2872B8BB-4884-4EAE-9781-BC29A32301CB}"/>
            </a:ext>
          </a:extLst>
        </xdr:cNvPr>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1288</xdr:rowOff>
    </xdr:from>
    <xdr:ext cx="405111" cy="259045"/>
    <xdr:sp macro="" textlink="">
      <xdr:nvSpPr>
        <xdr:cNvPr id="638" name="n_4mainValue【公民館】&#10;有形固定資産減価償却率">
          <a:extLst>
            <a:ext uri="{FF2B5EF4-FFF2-40B4-BE49-F238E27FC236}">
              <a16:creationId xmlns:a16="http://schemas.microsoft.com/office/drawing/2014/main" id="{9B388AC0-E331-4699-919B-5C70AA4E8159}"/>
            </a:ext>
          </a:extLst>
        </xdr:cNvPr>
        <xdr:cNvSpPr txBox="1"/>
      </xdr:nvSpPr>
      <xdr:spPr>
        <a:xfrm>
          <a:off x="12611744"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BAF7906C-A778-43AC-BF9A-6A5F1AA61F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F72EC496-9628-4E66-A7CE-9BA8D5FB4D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E60DD79B-E1AC-4EE0-B343-7943C11C97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B42FB989-7FE3-4F22-9DDC-F21E02C6FA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D76A4AC3-403C-4C0E-A7DE-AA2B946BEA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8190E435-6313-4BE4-8A5C-1B105BBDB2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0E92774D-7532-4CFE-8E87-3E09BCE401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CA6C8259-0B5A-4675-9916-0E4EE427081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90BFC5E3-977C-47EC-B6F4-8B2C41F1677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28832C6C-3959-49C1-BD77-80F500272D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a:extLst>
            <a:ext uri="{FF2B5EF4-FFF2-40B4-BE49-F238E27FC236}">
              <a16:creationId xmlns:a16="http://schemas.microsoft.com/office/drawing/2014/main" id="{FDB69A72-5C31-4BE3-B1F1-8CE662D01C3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C26559AA-F9AC-48DA-AA24-E93C944452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a:extLst>
            <a:ext uri="{FF2B5EF4-FFF2-40B4-BE49-F238E27FC236}">
              <a16:creationId xmlns:a16="http://schemas.microsoft.com/office/drawing/2014/main" id="{965E4223-7A87-498A-AEC4-40D75AF8EB3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a:extLst>
            <a:ext uri="{FF2B5EF4-FFF2-40B4-BE49-F238E27FC236}">
              <a16:creationId xmlns:a16="http://schemas.microsoft.com/office/drawing/2014/main" id="{F35DB33F-A2FA-4FE4-8C6A-8946D04C08C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a:extLst>
            <a:ext uri="{FF2B5EF4-FFF2-40B4-BE49-F238E27FC236}">
              <a16:creationId xmlns:a16="http://schemas.microsoft.com/office/drawing/2014/main" id="{257628F4-CDFC-4A82-8AF5-6D406CE232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a:extLst>
            <a:ext uri="{FF2B5EF4-FFF2-40B4-BE49-F238E27FC236}">
              <a16:creationId xmlns:a16="http://schemas.microsoft.com/office/drawing/2014/main" id="{E902D366-7DD8-449A-B084-7ABAC09D3EE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a:extLst>
            <a:ext uri="{FF2B5EF4-FFF2-40B4-BE49-F238E27FC236}">
              <a16:creationId xmlns:a16="http://schemas.microsoft.com/office/drawing/2014/main" id="{DA82F6A4-70D5-4B8F-8831-4B4BFD74BD2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a:extLst>
            <a:ext uri="{FF2B5EF4-FFF2-40B4-BE49-F238E27FC236}">
              <a16:creationId xmlns:a16="http://schemas.microsoft.com/office/drawing/2014/main" id="{3A640AFE-D581-4841-83F4-C97547C008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a:extLst>
            <a:ext uri="{FF2B5EF4-FFF2-40B4-BE49-F238E27FC236}">
              <a16:creationId xmlns:a16="http://schemas.microsoft.com/office/drawing/2014/main" id="{DF6FE300-2654-4483-9AAA-0EC48047D1D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a:extLst>
            <a:ext uri="{FF2B5EF4-FFF2-40B4-BE49-F238E27FC236}">
              <a16:creationId xmlns:a16="http://schemas.microsoft.com/office/drawing/2014/main" id="{D980800B-5734-4A3E-A7DC-C90B2688C80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72B16712-763B-4CBC-851F-05B0C14D54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4F469430-6A8C-4E33-B986-733387CE09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D087E30B-B1B2-437B-A9B2-44679645B6F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662" name="直線コネクタ 661">
          <a:extLst>
            <a:ext uri="{FF2B5EF4-FFF2-40B4-BE49-F238E27FC236}">
              <a16:creationId xmlns:a16="http://schemas.microsoft.com/office/drawing/2014/main" id="{1C1A334D-EFEF-4A09-BBE0-74B1F8ABFE7B}"/>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3" name="【公民館】&#10;一人当たり面積最小値テキスト">
          <a:extLst>
            <a:ext uri="{FF2B5EF4-FFF2-40B4-BE49-F238E27FC236}">
              <a16:creationId xmlns:a16="http://schemas.microsoft.com/office/drawing/2014/main" id="{A6C9F83F-AEBB-4264-9647-741591E51DAC}"/>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64" name="直線コネクタ 663">
          <a:extLst>
            <a:ext uri="{FF2B5EF4-FFF2-40B4-BE49-F238E27FC236}">
              <a16:creationId xmlns:a16="http://schemas.microsoft.com/office/drawing/2014/main" id="{657A8FDC-DC5F-4BA3-B8C0-AAAB350AE177}"/>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665" name="【公民館】&#10;一人当たり面積最大値テキスト">
          <a:extLst>
            <a:ext uri="{FF2B5EF4-FFF2-40B4-BE49-F238E27FC236}">
              <a16:creationId xmlns:a16="http://schemas.microsoft.com/office/drawing/2014/main" id="{3306D954-88BC-42BE-B6D0-329B654CCD37}"/>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666" name="直線コネクタ 665">
          <a:extLst>
            <a:ext uri="{FF2B5EF4-FFF2-40B4-BE49-F238E27FC236}">
              <a16:creationId xmlns:a16="http://schemas.microsoft.com/office/drawing/2014/main" id="{19C5EB2C-CEA4-4905-B936-B9F991D8FCAA}"/>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667" name="【公民館】&#10;一人当たり面積平均値テキスト">
          <a:extLst>
            <a:ext uri="{FF2B5EF4-FFF2-40B4-BE49-F238E27FC236}">
              <a16:creationId xmlns:a16="http://schemas.microsoft.com/office/drawing/2014/main" id="{3D2AA9FC-8AB3-470E-A177-6613A16C3E7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668" name="フローチャート: 判断 667">
          <a:extLst>
            <a:ext uri="{FF2B5EF4-FFF2-40B4-BE49-F238E27FC236}">
              <a16:creationId xmlns:a16="http://schemas.microsoft.com/office/drawing/2014/main" id="{B73C1969-9351-4793-9082-77BA9009A1CD}"/>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669" name="フローチャート: 判断 668">
          <a:extLst>
            <a:ext uri="{FF2B5EF4-FFF2-40B4-BE49-F238E27FC236}">
              <a16:creationId xmlns:a16="http://schemas.microsoft.com/office/drawing/2014/main" id="{4A4D3857-FB2C-4D81-91AE-E0650A1DC7F9}"/>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670" name="フローチャート: 判断 669">
          <a:extLst>
            <a:ext uri="{FF2B5EF4-FFF2-40B4-BE49-F238E27FC236}">
              <a16:creationId xmlns:a16="http://schemas.microsoft.com/office/drawing/2014/main" id="{4BEEA7F5-2AEA-4B48-AE65-982F102DDB81}"/>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671" name="フローチャート: 判断 670">
          <a:extLst>
            <a:ext uri="{FF2B5EF4-FFF2-40B4-BE49-F238E27FC236}">
              <a16:creationId xmlns:a16="http://schemas.microsoft.com/office/drawing/2014/main" id="{583408C7-9CFA-4618-B635-E631EDF075E7}"/>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672" name="フローチャート: 判断 671">
          <a:extLst>
            <a:ext uri="{FF2B5EF4-FFF2-40B4-BE49-F238E27FC236}">
              <a16:creationId xmlns:a16="http://schemas.microsoft.com/office/drawing/2014/main" id="{11E8DA76-7DEC-44A9-A2F2-C1FA9B834F41}"/>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64E8BB1-FB3E-4F32-92CB-88989ADD32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989B341-5987-4DB2-9EA8-9AE6C94A41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00B35EC-45FD-4E71-B85D-9B62F55123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D3D8C41-BF6A-4EFE-A818-5F0893AEF4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BD4E1C3-3399-47A6-B311-2A5C4BF558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17780</xdr:rowOff>
    </xdr:from>
    <xdr:to>
      <xdr:col>116</xdr:col>
      <xdr:colOff>114300</xdr:colOff>
      <xdr:row>108</xdr:row>
      <xdr:rowOff>119380</xdr:rowOff>
    </xdr:to>
    <xdr:sp macro="" textlink="">
      <xdr:nvSpPr>
        <xdr:cNvPr id="678" name="楕円 677">
          <a:extLst>
            <a:ext uri="{FF2B5EF4-FFF2-40B4-BE49-F238E27FC236}">
              <a16:creationId xmlns:a16="http://schemas.microsoft.com/office/drawing/2014/main" id="{A3349CC4-027A-4EFF-B713-2C619B867CAF}"/>
            </a:ext>
          </a:extLst>
        </xdr:cNvPr>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679" name="【公民館】&#10;一人当たり面積該当値テキスト">
          <a:extLst>
            <a:ext uri="{FF2B5EF4-FFF2-40B4-BE49-F238E27FC236}">
              <a16:creationId xmlns:a16="http://schemas.microsoft.com/office/drawing/2014/main" id="{EE14481A-149A-44C9-82B9-827F24FE1750}"/>
            </a:ext>
          </a:extLst>
        </xdr:cNvPr>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680" name="楕円 679">
          <a:extLst>
            <a:ext uri="{FF2B5EF4-FFF2-40B4-BE49-F238E27FC236}">
              <a16:creationId xmlns:a16="http://schemas.microsoft.com/office/drawing/2014/main" id="{593DE97E-55D0-4E09-9D98-0473E5D04368}"/>
            </a:ext>
          </a:extLst>
        </xdr:cNvPr>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68580</xdr:rowOff>
    </xdr:from>
    <xdr:to>
      <xdr:col>116</xdr:col>
      <xdr:colOff>63500</xdr:colOff>
      <xdr:row>108</xdr:row>
      <xdr:rowOff>68580</xdr:rowOff>
    </xdr:to>
    <xdr:cxnSp macro="">
      <xdr:nvCxnSpPr>
        <xdr:cNvPr id="681" name="直線コネクタ 680">
          <a:extLst>
            <a:ext uri="{FF2B5EF4-FFF2-40B4-BE49-F238E27FC236}">
              <a16:creationId xmlns:a16="http://schemas.microsoft.com/office/drawing/2014/main" id="{1DA60012-73A0-4AF4-9926-475C0CC83EF3}"/>
            </a:ext>
          </a:extLst>
        </xdr:cNvPr>
        <xdr:cNvCxnSpPr/>
      </xdr:nvCxnSpPr>
      <xdr:spPr>
        <a:xfrm>
          <a:off x="21323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19050</xdr:rowOff>
    </xdr:from>
    <xdr:to>
      <xdr:col>107</xdr:col>
      <xdr:colOff>101600</xdr:colOff>
      <xdr:row>108</xdr:row>
      <xdr:rowOff>120650</xdr:rowOff>
    </xdr:to>
    <xdr:sp macro="" textlink="">
      <xdr:nvSpPr>
        <xdr:cNvPr id="682" name="楕円 681">
          <a:extLst>
            <a:ext uri="{FF2B5EF4-FFF2-40B4-BE49-F238E27FC236}">
              <a16:creationId xmlns:a16="http://schemas.microsoft.com/office/drawing/2014/main" id="{CCACD0A9-2A0C-4193-B522-713715048EE8}"/>
            </a:ext>
          </a:extLst>
        </xdr:cNvPr>
        <xdr:cNvSpPr/>
      </xdr:nvSpPr>
      <xdr:spPr>
        <a:xfrm>
          <a:off x="203835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69850</xdr:rowOff>
    </xdr:to>
    <xdr:cxnSp macro="">
      <xdr:nvCxnSpPr>
        <xdr:cNvPr id="683" name="直線コネクタ 682">
          <a:extLst>
            <a:ext uri="{FF2B5EF4-FFF2-40B4-BE49-F238E27FC236}">
              <a16:creationId xmlns:a16="http://schemas.microsoft.com/office/drawing/2014/main" id="{C7831114-0723-4B9E-ACF1-87EA651B92F9}"/>
            </a:ext>
          </a:extLst>
        </xdr:cNvPr>
        <xdr:cNvCxnSpPr/>
      </xdr:nvCxnSpPr>
      <xdr:spPr>
        <a:xfrm flipV="1">
          <a:off x="20434300" y="18585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19050</xdr:rowOff>
    </xdr:from>
    <xdr:to>
      <xdr:col>102</xdr:col>
      <xdr:colOff>165100</xdr:colOff>
      <xdr:row>108</xdr:row>
      <xdr:rowOff>120650</xdr:rowOff>
    </xdr:to>
    <xdr:sp macro="" textlink="">
      <xdr:nvSpPr>
        <xdr:cNvPr id="684" name="楕円 683">
          <a:extLst>
            <a:ext uri="{FF2B5EF4-FFF2-40B4-BE49-F238E27FC236}">
              <a16:creationId xmlns:a16="http://schemas.microsoft.com/office/drawing/2014/main" id="{DF5428C4-E0D1-4B91-8EFB-0EDECFB1B108}"/>
            </a:ext>
          </a:extLst>
        </xdr:cNvPr>
        <xdr:cNvSpPr/>
      </xdr:nvSpPr>
      <xdr:spPr>
        <a:xfrm>
          <a:off x="194945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69850</xdr:rowOff>
    </xdr:from>
    <xdr:to>
      <xdr:col>107</xdr:col>
      <xdr:colOff>50800</xdr:colOff>
      <xdr:row>108</xdr:row>
      <xdr:rowOff>69850</xdr:rowOff>
    </xdr:to>
    <xdr:cxnSp macro="">
      <xdr:nvCxnSpPr>
        <xdr:cNvPr id="685" name="直線コネクタ 684">
          <a:extLst>
            <a:ext uri="{FF2B5EF4-FFF2-40B4-BE49-F238E27FC236}">
              <a16:creationId xmlns:a16="http://schemas.microsoft.com/office/drawing/2014/main" id="{71FF9319-9A48-4EE9-81B8-7362215BD193}"/>
            </a:ext>
          </a:extLst>
        </xdr:cNvPr>
        <xdr:cNvCxnSpPr/>
      </xdr:nvCxnSpPr>
      <xdr:spPr>
        <a:xfrm>
          <a:off x="19545300" y="18586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20320</xdr:rowOff>
    </xdr:from>
    <xdr:to>
      <xdr:col>98</xdr:col>
      <xdr:colOff>38100</xdr:colOff>
      <xdr:row>108</xdr:row>
      <xdr:rowOff>121920</xdr:rowOff>
    </xdr:to>
    <xdr:sp macro="" textlink="">
      <xdr:nvSpPr>
        <xdr:cNvPr id="686" name="楕円 685">
          <a:extLst>
            <a:ext uri="{FF2B5EF4-FFF2-40B4-BE49-F238E27FC236}">
              <a16:creationId xmlns:a16="http://schemas.microsoft.com/office/drawing/2014/main" id="{7B2FD521-0155-4AA4-936E-2B16CD2B3FBF}"/>
            </a:ext>
          </a:extLst>
        </xdr:cNvPr>
        <xdr:cNvSpPr/>
      </xdr:nvSpPr>
      <xdr:spPr>
        <a:xfrm>
          <a:off x="18605500" y="185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69850</xdr:rowOff>
    </xdr:from>
    <xdr:to>
      <xdr:col>102</xdr:col>
      <xdr:colOff>114300</xdr:colOff>
      <xdr:row>108</xdr:row>
      <xdr:rowOff>71120</xdr:rowOff>
    </xdr:to>
    <xdr:cxnSp macro="">
      <xdr:nvCxnSpPr>
        <xdr:cNvPr id="687" name="直線コネクタ 686">
          <a:extLst>
            <a:ext uri="{FF2B5EF4-FFF2-40B4-BE49-F238E27FC236}">
              <a16:creationId xmlns:a16="http://schemas.microsoft.com/office/drawing/2014/main" id="{AA3C1504-BDA0-417F-8A85-09D0EF97A6BA}"/>
            </a:ext>
          </a:extLst>
        </xdr:cNvPr>
        <xdr:cNvCxnSpPr/>
      </xdr:nvCxnSpPr>
      <xdr:spPr>
        <a:xfrm flipV="1">
          <a:off x="18656300" y="1858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688" name="n_1aveValue【公民館】&#10;一人当たり面積">
          <a:extLst>
            <a:ext uri="{FF2B5EF4-FFF2-40B4-BE49-F238E27FC236}">
              <a16:creationId xmlns:a16="http://schemas.microsoft.com/office/drawing/2014/main" id="{9E53A3CF-F5D8-4FF5-B6B7-4F0C0FED5959}"/>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689" name="n_2aveValue【公民館】&#10;一人当たり面積">
          <a:extLst>
            <a:ext uri="{FF2B5EF4-FFF2-40B4-BE49-F238E27FC236}">
              <a16:creationId xmlns:a16="http://schemas.microsoft.com/office/drawing/2014/main" id="{F670BB52-B33D-4EAD-A853-91878F63CFCD}"/>
            </a:ext>
          </a:extLst>
        </xdr:cNvPr>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690" name="n_3aveValue【公民館】&#10;一人当たり面積">
          <a:extLst>
            <a:ext uri="{FF2B5EF4-FFF2-40B4-BE49-F238E27FC236}">
              <a16:creationId xmlns:a16="http://schemas.microsoft.com/office/drawing/2014/main" id="{A0732EB4-AC5B-4313-B7B4-18C6B7C4A27B}"/>
            </a:ext>
          </a:extLst>
        </xdr:cNvPr>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691" name="n_4aveValue【公民館】&#10;一人当たり面積">
          <a:extLst>
            <a:ext uri="{FF2B5EF4-FFF2-40B4-BE49-F238E27FC236}">
              <a16:creationId xmlns:a16="http://schemas.microsoft.com/office/drawing/2014/main" id="{8AFED118-206D-42B1-A0CE-0FB588009491}"/>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692" name="n_1mainValue【公民館】&#10;一人当たり面積">
          <a:extLst>
            <a:ext uri="{FF2B5EF4-FFF2-40B4-BE49-F238E27FC236}">
              <a16:creationId xmlns:a16="http://schemas.microsoft.com/office/drawing/2014/main" id="{ED3D03CC-F3F6-4D3B-9B5D-3F5B606E1FF0}"/>
            </a:ext>
          </a:extLst>
        </xdr:cNvPr>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111777</xdr:rowOff>
    </xdr:from>
    <xdr:ext cx="469744" cy="259045"/>
    <xdr:sp macro="" textlink="">
      <xdr:nvSpPr>
        <xdr:cNvPr id="693" name="n_2mainValue【公民館】&#10;一人当たり面積">
          <a:extLst>
            <a:ext uri="{FF2B5EF4-FFF2-40B4-BE49-F238E27FC236}">
              <a16:creationId xmlns:a16="http://schemas.microsoft.com/office/drawing/2014/main" id="{31D1A3E4-1819-40A7-BED8-A7E64DFFD00A}"/>
            </a:ext>
          </a:extLst>
        </xdr:cNvPr>
        <xdr:cNvSpPr txBox="1"/>
      </xdr:nvSpPr>
      <xdr:spPr>
        <a:xfrm>
          <a:off x="20199427" y="186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111777</xdr:rowOff>
    </xdr:from>
    <xdr:ext cx="469744" cy="259045"/>
    <xdr:sp macro="" textlink="">
      <xdr:nvSpPr>
        <xdr:cNvPr id="694" name="n_3mainValue【公民館】&#10;一人当たり面積">
          <a:extLst>
            <a:ext uri="{FF2B5EF4-FFF2-40B4-BE49-F238E27FC236}">
              <a16:creationId xmlns:a16="http://schemas.microsoft.com/office/drawing/2014/main" id="{AB1853F5-CFF1-4C4C-8D50-A690ECD6E71E}"/>
            </a:ext>
          </a:extLst>
        </xdr:cNvPr>
        <xdr:cNvSpPr txBox="1"/>
      </xdr:nvSpPr>
      <xdr:spPr>
        <a:xfrm>
          <a:off x="19310427" y="186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113047</xdr:rowOff>
    </xdr:from>
    <xdr:ext cx="469744" cy="259045"/>
    <xdr:sp macro="" textlink="">
      <xdr:nvSpPr>
        <xdr:cNvPr id="695" name="n_4mainValue【公民館】&#10;一人当たり面積">
          <a:extLst>
            <a:ext uri="{FF2B5EF4-FFF2-40B4-BE49-F238E27FC236}">
              <a16:creationId xmlns:a16="http://schemas.microsoft.com/office/drawing/2014/main" id="{0419D987-4F10-4F84-A5C0-FF946E3E749F}"/>
            </a:ext>
          </a:extLst>
        </xdr:cNvPr>
        <xdr:cNvSpPr txBox="1"/>
      </xdr:nvSpPr>
      <xdr:spPr>
        <a:xfrm>
          <a:off x="18421427" y="186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200E4AA3-BBE0-4B5B-A3C6-E125D56BC3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AABC6E08-ACA8-401E-B2FD-E078DBC341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043A928C-8A3C-4E7C-9450-10409BEFDF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よりも下回っており、学校施設のみ、やや上回っている状況である。学校施設については、町立中学校１校、町立小学校２校のどちらにおいても固定資産の償却が進んでおり、近年は校内トイレの大規模改修等を計画的に実施しているところであるが、引き続き、文教施設の個別施設計画に基づき、学校施設の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道路の有形固定資産減価償却率は、類似団体内平均値を下回って推移しているものの、年々上昇傾向となっており、今後も継続して町道老朽化対策事業を進めていく必要がある。</a:t>
          </a:r>
        </a:p>
        <a:p>
          <a:r>
            <a:rPr kumimoji="1" lang="ja-JP" altLang="en-US" sz="1300">
              <a:latin typeface="ＭＳ Ｐゴシック" panose="020B0600070205080204" pitchFamily="50" charset="-128"/>
              <a:ea typeface="ＭＳ Ｐゴシック" panose="020B0600070205080204" pitchFamily="50" charset="-128"/>
            </a:rPr>
            <a:t>　なお、公民館の有形固定資産減価償却率について、前年度から大きく下回っている要因は、老朽化が進み施設の集約化・複合化事業を令和３年度に実施したことによるものである。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道路の一人当たり延長、橋りょう・トンネルの一人当たり有形固定資産額、認定こども園・幼稚園・保育所の一人当たり面積、学校施設の一人当たり面積、公民館の一人当たり面積については、すべて類似団体内平均値を下回っ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CAC28C-97D1-45B3-A76E-70DD500CFA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154906-A5A6-4AFA-A9DA-9F9BA184F0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E5789F-C4E6-49D9-BD34-B77037535C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D62700-63E6-4225-8BD0-47C9D8335A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A0E6E3-76CA-465D-B7E4-C95958E731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79D088-B6ED-4B3F-B159-398C7B6270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F3C5D3-2C74-44B0-A373-353FCE3C6E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CCADEF-AC70-4D50-A008-64A06B4DAA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CF6727-279E-4D52-8E92-5FEDAA834E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F20E65-CC91-4C43-95D2-4443B62AA1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13,076
12,960
14.17
6,480,563
6,272,491
181,399
3,517,157
4,416,507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F9456D-7964-492E-A95D-A3D77B77AD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F43B7B-D8E6-4358-AD8F-ABE7812807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1E90A1-0888-463F-8C92-2E0150E1FB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18629C-4D59-4CFE-ACC8-C01C02C5AD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63315A-3BA6-4BD0-A9C3-98C6BBEA0F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20DBEF7-F521-40A1-B734-6F952D1C57E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666538-AF7A-4759-9D6B-D184C0EF50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87EEF2-4414-4DFD-9A0E-12B53FCB61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9741D3-247C-4C2F-B2E1-3B705EC534B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086025-D948-42A1-9D60-20014FD30A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E9028F-81FB-4FA6-BAC3-CA560883E6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EF367C-554A-4627-988E-3C7CD4CCD5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868AF3-9143-4109-881B-25D276F91B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B05185-A3B8-464D-9DA0-CF3755729E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B0D422-3C32-48A9-A873-E4785AEC7C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AF30AA-1B3F-4665-9EEC-804469A030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6CB87F-B31B-4202-B76B-3D85E924F8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D7AD90-E012-4D1D-AE4B-DAD7AD6FAD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ED25A8-42FA-4B30-9FB0-3E89819D8A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720A11F-2E74-47ED-A3DC-F9FB60037F1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5EE76F-19F5-40F1-BD21-CD406A36B00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779381-0C99-4BC4-A4EA-E350A2D316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28C860-F025-48AD-857E-CFEBBF44D7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155AEF-2AE2-44F4-991D-F440BC665E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73C781-524F-428D-AB0B-70F2F39652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E6BFB0E-C665-495C-9061-FB9D2035C1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905CC3-E8A8-459A-BFE6-36E4BB4BFF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48D0A99-9A5C-490F-8127-CB44635C70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832546-9193-407A-AAC4-9A03B9C02A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7545EFE-02A1-446B-A03C-6FFDE5E5A09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B96190-1ECB-441D-B452-24152E69E21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031ADE8-6E67-4BD1-B9E5-6AA26AB723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E5C615E-8F47-448C-AFCE-CAAB851550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1130EB3-5DDA-4FB4-A79C-A683C3F12A8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8FE9ED4-8D8E-47CF-9D98-39EC69CC1E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FA70F00-1762-43D6-9BAC-EA9AFDAF84D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84A9AD6-5270-4389-9183-29EFCAEE1D7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91472B7-5A18-4966-8054-C3B3CCA35D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BADCF96-3984-4709-9549-D803458FAFA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9D3D314-F305-4486-97A9-48A3840C8AB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806D14C-DECE-4DAA-91A0-88648B13A0B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8863BF3-2BA7-42BA-9B46-10BF4C186B8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F5D0756-F71E-4809-A6C1-49A50E8B3B8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FD2EB0C-446B-4B41-A188-73BFAED4A2A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5EE27C3-4A5F-4635-BC84-32CFD03EEC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BC8041D-F2EE-4522-930E-EBF1997CD3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33334330-BD11-42D2-8E0E-4D99A9D12BA6}"/>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59E3C51B-7021-455F-9FAE-91DD012E1713}"/>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918A10C5-EE9F-4A81-94DD-F71A69CE124C}"/>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9654CE3B-4F2A-4BE6-B1C4-C8284953EC18}"/>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D4773CFD-8A8A-4FA4-856A-4F7C0B8C0543}"/>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2E75AAC4-E932-405A-AED1-ED9B985AE517}"/>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6CAB1876-4366-496F-8525-71539AAB83DA}"/>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E6020C17-31CB-451A-8B07-7ECDCFD9469B}"/>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445EF2E8-DECA-4729-B39D-C9FA95789F16}"/>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878A0976-0F5C-4143-A617-069A1FF48F73}"/>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EB538154-ACAB-4AB1-A028-43475BC3D34B}"/>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BA8880-A81F-42CA-9440-39D27D298F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EC78F2-33FB-4670-8AA6-7EB4E1ECD3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76522AA-797E-49E6-87CD-86DB6F8AB4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437BB0D-4D55-4320-80AC-64F61A2828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DAA4777-AD96-4FD4-87A7-650845856B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66222</xdr:rowOff>
    </xdr:from>
    <xdr:to>
      <xdr:col>24</xdr:col>
      <xdr:colOff>114300</xdr:colOff>
      <xdr:row>36</xdr:row>
      <xdr:rowOff>167822</xdr:rowOff>
    </xdr:to>
    <xdr:sp macro="" textlink="">
      <xdr:nvSpPr>
        <xdr:cNvPr id="74" name="楕円 73">
          <a:extLst>
            <a:ext uri="{FF2B5EF4-FFF2-40B4-BE49-F238E27FC236}">
              <a16:creationId xmlns:a16="http://schemas.microsoft.com/office/drawing/2014/main" id="{6A7DD175-17CE-4202-98B2-940F4FE5F3E6}"/>
            </a:ext>
          </a:extLst>
        </xdr:cNvPr>
        <xdr:cNvSpPr/>
      </xdr:nvSpPr>
      <xdr:spPr>
        <a:xfrm>
          <a:off x="45847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89099</xdr:rowOff>
    </xdr:from>
    <xdr:ext cx="405111" cy="259045"/>
    <xdr:sp macro="" textlink="">
      <xdr:nvSpPr>
        <xdr:cNvPr id="75" name="【図書館】&#10;有形固定資産減価償却率該当値テキスト">
          <a:extLst>
            <a:ext uri="{FF2B5EF4-FFF2-40B4-BE49-F238E27FC236}">
              <a16:creationId xmlns:a16="http://schemas.microsoft.com/office/drawing/2014/main" id="{368DBD63-2555-4D73-BB4F-BC45C293593D}"/>
            </a:ext>
          </a:extLst>
        </xdr:cNvPr>
        <xdr:cNvSpPr txBox="1"/>
      </xdr:nvSpPr>
      <xdr:spPr>
        <a:xfrm>
          <a:off x="4673600"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15603</xdr:rowOff>
    </xdr:from>
    <xdr:to>
      <xdr:col>20</xdr:col>
      <xdr:colOff>38100</xdr:colOff>
      <xdr:row>36</xdr:row>
      <xdr:rowOff>117203</xdr:rowOff>
    </xdr:to>
    <xdr:sp macro="" textlink="">
      <xdr:nvSpPr>
        <xdr:cNvPr id="76" name="楕円 75">
          <a:extLst>
            <a:ext uri="{FF2B5EF4-FFF2-40B4-BE49-F238E27FC236}">
              <a16:creationId xmlns:a16="http://schemas.microsoft.com/office/drawing/2014/main" id="{D928A30D-D211-4F9D-8B4D-45AA1A3C8001}"/>
            </a:ext>
          </a:extLst>
        </xdr:cNvPr>
        <xdr:cNvSpPr/>
      </xdr:nvSpPr>
      <xdr:spPr>
        <a:xfrm>
          <a:off x="3746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66403</xdr:rowOff>
    </xdr:from>
    <xdr:to>
      <xdr:col>24</xdr:col>
      <xdr:colOff>63500</xdr:colOff>
      <xdr:row>36</xdr:row>
      <xdr:rowOff>117022</xdr:rowOff>
    </xdr:to>
    <xdr:cxnSp macro="">
      <xdr:nvCxnSpPr>
        <xdr:cNvPr id="77" name="直線コネクタ 76">
          <a:extLst>
            <a:ext uri="{FF2B5EF4-FFF2-40B4-BE49-F238E27FC236}">
              <a16:creationId xmlns:a16="http://schemas.microsoft.com/office/drawing/2014/main" id="{657EE735-1C78-483A-9AF4-CAE656F1163A}"/>
            </a:ext>
          </a:extLst>
        </xdr:cNvPr>
        <xdr:cNvCxnSpPr/>
      </xdr:nvCxnSpPr>
      <xdr:spPr>
        <a:xfrm>
          <a:off x="3797300" y="623860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136434</xdr:rowOff>
    </xdr:from>
    <xdr:to>
      <xdr:col>15</xdr:col>
      <xdr:colOff>101600</xdr:colOff>
      <xdr:row>36</xdr:row>
      <xdr:rowOff>66584</xdr:rowOff>
    </xdr:to>
    <xdr:sp macro="" textlink="">
      <xdr:nvSpPr>
        <xdr:cNvPr id="78" name="楕円 77">
          <a:extLst>
            <a:ext uri="{FF2B5EF4-FFF2-40B4-BE49-F238E27FC236}">
              <a16:creationId xmlns:a16="http://schemas.microsoft.com/office/drawing/2014/main" id="{CAB70A92-3626-4F67-B24F-AD0E3A1CBF2C}"/>
            </a:ext>
          </a:extLst>
        </xdr:cNvPr>
        <xdr:cNvSpPr/>
      </xdr:nvSpPr>
      <xdr:spPr>
        <a:xfrm>
          <a:off x="2857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xdr:rowOff>
    </xdr:from>
    <xdr:to>
      <xdr:col>19</xdr:col>
      <xdr:colOff>177800</xdr:colOff>
      <xdr:row>36</xdr:row>
      <xdr:rowOff>66403</xdr:rowOff>
    </xdr:to>
    <xdr:cxnSp macro="">
      <xdr:nvCxnSpPr>
        <xdr:cNvPr id="79" name="直線コネクタ 78">
          <a:extLst>
            <a:ext uri="{FF2B5EF4-FFF2-40B4-BE49-F238E27FC236}">
              <a16:creationId xmlns:a16="http://schemas.microsoft.com/office/drawing/2014/main" id="{C9286F75-D935-4ECC-AD81-D79853DB036B}"/>
            </a:ext>
          </a:extLst>
        </xdr:cNvPr>
        <xdr:cNvCxnSpPr/>
      </xdr:nvCxnSpPr>
      <xdr:spPr>
        <a:xfrm>
          <a:off x="2908300" y="61879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84183</xdr:rowOff>
    </xdr:from>
    <xdr:to>
      <xdr:col>10</xdr:col>
      <xdr:colOff>165100</xdr:colOff>
      <xdr:row>36</xdr:row>
      <xdr:rowOff>14333</xdr:rowOff>
    </xdr:to>
    <xdr:sp macro="" textlink="">
      <xdr:nvSpPr>
        <xdr:cNvPr id="80" name="楕円 79">
          <a:extLst>
            <a:ext uri="{FF2B5EF4-FFF2-40B4-BE49-F238E27FC236}">
              <a16:creationId xmlns:a16="http://schemas.microsoft.com/office/drawing/2014/main" id="{5F26D449-58E1-42BB-ABA7-7D9A674717BB}"/>
            </a:ext>
          </a:extLst>
        </xdr:cNvPr>
        <xdr:cNvSpPr/>
      </xdr:nvSpPr>
      <xdr:spPr>
        <a:xfrm>
          <a:off x="1968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134983</xdr:rowOff>
    </xdr:from>
    <xdr:to>
      <xdr:col>15</xdr:col>
      <xdr:colOff>50800</xdr:colOff>
      <xdr:row>36</xdr:row>
      <xdr:rowOff>15784</xdr:rowOff>
    </xdr:to>
    <xdr:cxnSp macro="">
      <xdr:nvCxnSpPr>
        <xdr:cNvPr id="81" name="直線コネクタ 80">
          <a:extLst>
            <a:ext uri="{FF2B5EF4-FFF2-40B4-BE49-F238E27FC236}">
              <a16:creationId xmlns:a16="http://schemas.microsoft.com/office/drawing/2014/main" id="{7D6EBCED-02F3-4192-8DBE-B39BE6A5FB3C}"/>
            </a:ext>
          </a:extLst>
        </xdr:cNvPr>
        <xdr:cNvCxnSpPr/>
      </xdr:nvCxnSpPr>
      <xdr:spPr>
        <a:xfrm>
          <a:off x="2019300" y="613573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a:extLst>
            <a:ext uri="{FF2B5EF4-FFF2-40B4-BE49-F238E27FC236}">
              <a16:creationId xmlns:a16="http://schemas.microsoft.com/office/drawing/2014/main" id="{F09951F6-9B19-4B1D-825C-E158FD141053}"/>
            </a:ext>
          </a:extLst>
        </xdr:cNvPr>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134983</xdr:rowOff>
    </xdr:to>
    <xdr:cxnSp macro="">
      <xdr:nvCxnSpPr>
        <xdr:cNvPr id="83" name="直線コネクタ 82">
          <a:extLst>
            <a:ext uri="{FF2B5EF4-FFF2-40B4-BE49-F238E27FC236}">
              <a16:creationId xmlns:a16="http://schemas.microsoft.com/office/drawing/2014/main" id="{31A4F3FF-5077-4D64-ACFA-10741462928B}"/>
            </a:ext>
          </a:extLst>
        </xdr:cNvPr>
        <xdr:cNvCxnSpPr/>
      </xdr:nvCxnSpPr>
      <xdr:spPr>
        <a:xfrm>
          <a:off x="1130300" y="608511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AE2F1CB8-603F-4CE5-BD96-960A6A90C15B}"/>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D585C297-B2DD-4EC8-94BE-B565CFD484C9}"/>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a:extLst>
            <a:ext uri="{FF2B5EF4-FFF2-40B4-BE49-F238E27FC236}">
              <a16:creationId xmlns:a16="http://schemas.microsoft.com/office/drawing/2014/main" id="{42C7E131-0E8D-4B06-9390-63B2B59E6FD8}"/>
            </a:ext>
          </a:extLst>
        </xdr:cNvPr>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a:extLst>
            <a:ext uri="{FF2B5EF4-FFF2-40B4-BE49-F238E27FC236}">
              <a16:creationId xmlns:a16="http://schemas.microsoft.com/office/drawing/2014/main" id="{8D7D5AD7-B27E-496A-8B95-45D3EA69B338}"/>
            </a:ext>
          </a:extLst>
        </xdr:cNvPr>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133730</xdr:rowOff>
    </xdr:from>
    <xdr:ext cx="405111" cy="259045"/>
    <xdr:sp macro="" textlink="">
      <xdr:nvSpPr>
        <xdr:cNvPr id="88" name="n_1mainValue【図書館】&#10;有形固定資産減価償却率">
          <a:extLst>
            <a:ext uri="{FF2B5EF4-FFF2-40B4-BE49-F238E27FC236}">
              <a16:creationId xmlns:a16="http://schemas.microsoft.com/office/drawing/2014/main" id="{AD6DF7ED-BB0C-46C7-85D6-C1E67AC746C6}"/>
            </a:ext>
          </a:extLst>
        </xdr:cNvPr>
        <xdr:cNvSpPr txBox="1"/>
      </xdr:nvSpPr>
      <xdr:spPr>
        <a:xfrm>
          <a:off x="35820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83111</xdr:rowOff>
    </xdr:from>
    <xdr:ext cx="405111" cy="259045"/>
    <xdr:sp macro="" textlink="">
      <xdr:nvSpPr>
        <xdr:cNvPr id="89" name="n_2mainValue【図書館】&#10;有形固定資産減価償却率">
          <a:extLst>
            <a:ext uri="{FF2B5EF4-FFF2-40B4-BE49-F238E27FC236}">
              <a16:creationId xmlns:a16="http://schemas.microsoft.com/office/drawing/2014/main" id="{AB228529-955B-4B91-8958-CBD458AD658C}"/>
            </a:ext>
          </a:extLst>
        </xdr:cNvPr>
        <xdr:cNvSpPr txBox="1"/>
      </xdr:nvSpPr>
      <xdr:spPr>
        <a:xfrm>
          <a:off x="2705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30860</xdr:rowOff>
    </xdr:from>
    <xdr:ext cx="405111" cy="259045"/>
    <xdr:sp macro="" textlink="">
      <xdr:nvSpPr>
        <xdr:cNvPr id="90" name="n_3mainValue【図書館】&#10;有形固定資産減価償却率">
          <a:extLst>
            <a:ext uri="{FF2B5EF4-FFF2-40B4-BE49-F238E27FC236}">
              <a16:creationId xmlns:a16="http://schemas.microsoft.com/office/drawing/2014/main" id="{83C8290D-114C-4202-91AC-60250621AC03}"/>
            </a:ext>
          </a:extLst>
        </xdr:cNvPr>
        <xdr:cNvSpPr txBox="1"/>
      </xdr:nvSpPr>
      <xdr:spPr>
        <a:xfrm>
          <a:off x="1816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a:extLst>
            <a:ext uri="{FF2B5EF4-FFF2-40B4-BE49-F238E27FC236}">
              <a16:creationId xmlns:a16="http://schemas.microsoft.com/office/drawing/2014/main" id="{5B5EB44D-1FAC-4797-AA37-9E0BFC938B15}"/>
            </a:ext>
          </a:extLst>
        </xdr:cNvPr>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526440-132B-442E-ABDC-E7FCEFCD9F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DB72EC7-C70F-403D-9616-71BD54259A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FD01FBB-1DB2-42D8-9022-04540984FF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8CF6E8F-105F-4C64-9831-E444831663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ED285A5-75FE-4527-AAB2-6EADEEA19E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D517AFC-64B5-4707-95C3-49F8E1522D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E14AB32-1514-47A1-A72A-230450433A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73792B2-25C3-4402-813D-9BFDD9AE4D5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a:extLst>
            <a:ext uri="{FF2B5EF4-FFF2-40B4-BE49-F238E27FC236}">
              <a16:creationId xmlns:a16="http://schemas.microsoft.com/office/drawing/2014/main" id="{2B80FE73-DD43-47ED-A92E-08C2D2FCB9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a:extLst>
            <a:ext uri="{FF2B5EF4-FFF2-40B4-BE49-F238E27FC236}">
              <a16:creationId xmlns:a16="http://schemas.microsoft.com/office/drawing/2014/main" id="{CC6ADE90-3C6B-4A8A-9C3E-4296B407A3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a:extLst>
            <a:ext uri="{FF2B5EF4-FFF2-40B4-BE49-F238E27FC236}">
              <a16:creationId xmlns:a16="http://schemas.microsoft.com/office/drawing/2014/main" id="{13D9590C-0B47-402B-82DD-02538E4C74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a:extLst>
            <a:ext uri="{FF2B5EF4-FFF2-40B4-BE49-F238E27FC236}">
              <a16:creationId xmlns:a16="http://schemas.microsoft.com/office/drawing/2014/main" id="{5292E404-66EC-44AF-9897-E064E7661A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a:extLst>
            <a:ext uri="{FF2B5EF4-FFF2-40B4-BE49-F238E27FC236}">
              <a16:creationId xmlns:a16="http://schemas.microsoft.com/office/drawing/2014/main" id="{4CBB3625-1396-4425-A10F-CC653A6E37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a:extLst>
            <a:ext uri="{FF2B5EF4-FFF2-40B4-BE49-F238E27FC236}">
              <a16:creationId xmlns:a16="http://schemas.microsoft.com/office/drawing/2014/main" id="{7AB28529-BA02-402B-83DD-5D43EA0E04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a:extLst>
            <a:ext uri="{FF2B5EF4-FFF2-40B4-BE49-F238E27FC236}">
              <a16:creationId xmlns:a16="http://schemas.microsoft.com/office/drawing/2014/main" id="{87C1FC9C-606C-48BC-8A66-A2A40CD4C2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a:extLst>
            <a:ext uri="{FF2B5EF4-FFF2-40B4-BE49-F238E27FC236}">
              <a16:creationId xmlns:a16="http://schemas.microsoft.com/office/drawing/2014/main" id="{FA6AAA3C-CE1A-45AC-B24C-C9B631998E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a:extLst>
            <a:ext uri="{FF2B5EF4-FFF2-40B4-BE49-F238E27FC236}">
              <a16:creationId xmlns:a16="http://schemas.microsoft.com/office/drawing/2014/main" id="{A5057CF7-DAFE-45D9-9393-F86C7D2BCC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a:extLst>
            <a:ext uri="{FF2B5EF4-FFF2-40B4-BE49-F238E27FC236}">
              <a16:creationId xmlns:a16="http://schemas.microsoft.com/office/drawing/2014/main" id="{713F2982-CFBD-4131-9C8A-8DAAD5B480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a:extLst>
            <a:ext uri="{FF2B5EF4-FFF2-40B4-BE49-F238E27FC236}">
              <a16:creationId xmlns:a16="http://schemas.microsoft.com/office/drawing/2014/main" id="{E34D8C69-A6DC-4C76-BAF2-7D5398C3AB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11" name="直線コネクタ 110">
          <a:extLst>
            <a:ext uri="{FF2B5EF4-FFF2-40B4-BE49-F238E27FC236}">
              <a16:creationId xmlns:a16="http://schemas.microsoft.com/office/drawing/2014/main" id="{762C52F7-704F-4AF7-9B9E-01B5268CA3A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98E27E4-ABE8-4614-923C-D1DD2BF25D1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13" name="直線コネクタ 112">
          <a:extLst>
            <a:ext uri="{FF2B5EF4-FFF2-40B4-BE49-F238E27FC236}">
              <a16:creationId xmlns:a16="http://schemas.microsoft.com/office/drawing/2014/main" id="{CF667E1A-852F-4B63-B7DB-CCFE671D44A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4" name="テキスト ボックス 113">
          <a:extLst>
            <a:ext uri="{FF2B5EF4-FFF2-40B4-BE49-F238E27FC236}">
              <a16:creationId xmlns:a16="http://schemas.microsoft.com/office/drawing/2014/main" id="{6DCEFFB9-E48A-4E94-B3F5-8D12C6BD1D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5" name="直線コネクタ 114">
          <a:extLst>
            <a:ext uri="{FF2B5EF4-FFF2-40B4-BE49-F238E27FC236}">
              <a16:creationId xmlns:a16="http://schemas.microsoft.com/office/drawing/2014/main" id="{18CE7A84-9AB5-4249-AF00-EB5900E7F7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6" name="テキスト ボックス 115">
          <a:extLst>
            <a:ext uri="{FF2B5EF4-FFF2-40B4-BE49-F238E27FC236}">
              <a16:creationId xmlns:a16="http://schemas.microsoft.com/office/drawing/2014/main" id="{E587B347-6281-4B3C-8938-6E3CC1D67BD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7" name="直線コネクタ 116">
          <a:extLst>
            <a:ext uri="{FF2B5EF4-FFF2-40B4-BE49-F238E27FC236}">
              <a16:creationId xmlns:a16="http://schemas.microsoft.com/office/drawing/2014/main" id="{B83E870C-BA70-45FA-8F4D-959E498FAE2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8" name="テキスト ボックス 117">
          <a:extLst>
            <a:ext uri="{FF2B5EF4-FFF2-40B4-BE49-F238E27FC236}">
              <a16:creationId xmlns:a16="http://schemas.microsoft.com/office/drawing/2014/main" id="{6F1BB97A-042D-40C2-A209-855E9F79E7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9" name="直線コネクタ 118">
          <a:extLst>
            <a:ext uri="{FF2B5EF4-FFF2-40B4-BE49-F238E27FC236}">
              <a16:creationId xmlns:a16="http://schemas.microsoft.com/office/drawing/2014/main" id="{DD82B4B8-72AC-4AD9-90D5-8024585367C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20" name="テキスト ボックス 119">
          <a:extLst>
            <a:ext uri="{FF2B5EF4-FFF2-40B4-BE49-F238E27FC236}">
              <a16:creationId xmlns:a16="http://schemas.microsoft.com/office/drawing/2014/main" id="{62AEB69F-1275-4646-9B39-E40FDCF38F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21" name="直線コネクタ 120">
          <a:extLst>
            <a:ext uri="{FF2B5EF4-FFF2-40B4-BE49-F238E27FC236}">
              <a16:creationId xmlns:a16="http://schemas.microsoft.com/office/drawing/2014/main" id="{F1338BBA-E9F1-4526-B86B-DA359BE95B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22" name="テキスト ボックス 121">
          <a:extLst>
            <a:ext uri="{FF2B5EF4-FFF2-40B4-BE49-F238E27FC236}">
              <a16:creationId xmlns:a16="http://schemas.microsoft.com/office/drawing/2014/main" id="{91976B54-82C5-4DA5-B236-61F6E600D15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3" name="直線コネクタ 122">
          <a:extLst>
            <a:ext uri="{FF2B5EF4-FFF2-40B4-BE49-F238E27FC236}">
              <a16:creationId xmlns:a16="http://schemas.microsoft.com/office/drawing/2014/main" id="{369D6C1B-E123-4A3E-AD9D-C819DD67AB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体育館・プール】&#10;有形固定資産減価償却率グラフ枠">
          <a:extLst>
            <a:ext uri="{FF2B5EF4-FFF2-40B4-BE49-F238E27FC236}">
              <a16:creationId xmlns:a16="http://schemas.microsoft.com/office/drawing/2014/main" id="{F6278A00-CFAB-4577-B409-9A4DFBEEBB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25" name="直線コネクタ 124">
          <a:extLst>
            <a:ext uri="{FF2B5EF4-FFF2-40B4-BE49-F238E27FC236}">
              <a16:creationId xmlns:a16="http://schemas.microsoft.com/office/drawing/2014/main" id="{C1870230-3592-4282-BBEC-22CA03A04B51}"/>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26" name="【体育館・プール】&#10;有形固定資産減価償却率最小値テキスト">
          <a:extLst>
            <a:ext uri="{FF2B5EF4-FFF2-40B4-BE49-F238E27FC236}">
              <a16:creationId xmlns:a16="http://schemas.microsoft.com/office/drawing/2014/main" id="{CD16FDC6-4203-4300-9710-0F0B807B2E8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27" name="直線コネクタ 126">
          <a:extLst>
            <a:ext uri="{FF2B5EF4-FFF2-40B4-BE49-F238E27FC236}">
              <a16:creationId xmlns:a16="http://schemas.microsoft.com/office/drawing/2014/main" id="{FDB80BDE-9F5F-425D-BA86-AE5433D9B26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28" name="【体育館・プール】&#10;有形固定資産減価償却率最大値テキスト">
          <a:extLst>
            <a:ext uri="{FF2B5EF4-FFF2-40B4-BE49-F238E27FC236}">
              <a16:creationId xmlns:a16="http://schemas.microsoft.com/office/drawing/2014/main" id="{E724EAD3-0499-46CC-97C6-4EA34780FE72}"/>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29" name="直線コネクタ 128">
          <a:extLst>
            <a:ext uri="{FF2B5EF4-FFF2-40B4-BE49-F238E27FC236}">
              <a16:creationId xmlns:a16="http://schemas.microsoft.com/office/drawing/2014/main" id="{5EB7D962-14EA-49D6-9D39-6310049F83B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30" name="【体育館・プール】&#10;有形固定資産減価償却率平均値テキスト">
          <a:extLst>
            <a:ext uri="{FF2B5EF4-FFF2-40B4-BE49-F238E27FC236}">
              <a16:creationId xmlns:a16="http://schemas.microsoft.com/office/drawing/2014/main" id="{F2D378A6-90E4-415D-A8BD-FC44330DB5F4}"/>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31" name="フローチャート: 判断 130">
          <a:extLst>
            <a:ext uri="{FF2B5EF4-FFF2-40B4-BE49-F238E27FC236}">
              <a16:creationId xmlns:a16="http://schemas.microsoft.com/office/drawing/2014/main" id="{338341E5-490E-452E-A31A-AC26B5D9E181}"/>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32" name="フローチャート: 判断 131">
          <a:extLst>
            <a:ext uri="{FF2B5EF4-FFF2-40B4-BE49-F238E27FC236}">
              <a16:creationId xmlns:a16="http://schemas.microsoft.com/office/drawing/2014/main" id="{310DB6FE-B06B-48E0-91B8-C1CD1866B905}"/>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33" name="フローチャート: 判断 132">
          <a:extLst>
            <a:ext uri="{FF2B5EF4-FFF2-40B4-BE49-F238E27FC236}">
              <a16:creationId xmlns:a16="http://schemas.microsoft.com/office/drawing/2014/main" id="{FC9FAC5B-5E78-4DBF-8E45-B7D7747E7DF3}"/>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34" name="フローチャート: 判断 133">
          <a:extLst>
            <a:ext uri="{FF2B5EF4-FFF2-40B4-BE49-F238E27FC236}">
              <a16:creationId xmlns:a16="http://schemas.microsoft.com/office/drawing/2014/main" id="{E66E33EC-C0C5-46D0-8E52-1BA84534E018}"/>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35" name="フローチャート: 判断 134">
          <a:extLst>
            <a:ext uri="{FF2B5EF4-FFF2-40B4-BE49-F238E27FC236}">
              <a16:creationId xmlns:a16="http://schemas.microsoft.com/office/drawing/2014/main" id="{EE53FB4C-FC5C-4443-A2B1-6093D0DE1DB0}"/>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20B2A20D-FA15-4ABE-9C2B-4BD62D6700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F5AABE3-B742-4E7D-9F0D-6C51C6DF1E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4BD5594E-5899-4449-BC96-90A60B9008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37C6076-4448-4D10-958E-2E733A62D0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F483907-0E34-4B20-BD52-6ACA2F9138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41" name="楕円 140">
          <a:extLst>
            <a:ext uri="{FF2B5EF4-FFF2-40B4-BE49-F238E27FC236}">
              <a16:creationId xmlns:a16="http://schemas.microsoft.com/office/drawing/2014/main" id="{685AEF35-8EB0-4F2F-8C00-81F89A039F03}"/>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42" name="【体育館・プール】&#10;有形固定資産減価償却率該当値テキスト">
          <a:extLst>
            <a:ext uri="{FF2B5EF4-FFF2-40B4-BE49-F238E27FC236}">
              <a16:creationId xmlns:a16="http://schemas.microsoft.com/office/drawing/2014/main" id="{9572FE6C-848E-4565-BBA2-FF3BAAB34ABA}"/>
            </a:ext>
          </a:extLst>
        </xdr:cNvPr>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43" name="楕円 142">
          <a:extLst>
            <a:ext uri="{FF2B5EF4-FFF2-40B4-BE49-F238E27FC236}">
              <a16:creationId xmlns:a16="http://schemas.microsoft.com/office/drawing/2014/main" id="{4BB563A8-0C1D-4F0F-A774-700506D59B1E}"/>
            </a:ext>
          </a:extLst>
        </xdr:cNvPr>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102870</xdr:rowOff>
    </xdr:to>
    <xdr:cxnSp macro="">
      <xdr:nvCxnSpPr>
        <xdr:cNvPr id="144" name="直線コネクタ 143">
          <a:extLst>
            <a:ext uri="{FF2B5EF4-FFF2-40B4-BE49-F238E27FC236}">
              <a16:creationId xmlns:a16="http://schemas.microsoft.com/office/drawing/2014/main" id="{617025E9-4AF9-4F26-9AD8-115FEFF6CD1A}"/>
            </a:ext>
          </a:extLst>
        </xdr:cNvPr>
        <xdr:cNvCxnSpPr/>
      </xdr:nvCxnSpPr>
      <xdr:spPr>
        <a:xfrm>
          <a:off x="3797300" y="1036864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45" name="楕円 144">
          <a:extLst>
            <a:ext uri="{FF2B5EF4-FFF2-40B4-BE49-F238E27FC236}">
              <a16:creationId xmlns:a16="http://schemas.microsoft.com/office/drawing/2014/main" id="{221FEBB7-D041-4A30-AA8A-CAA1594FB904}"/>
            </a:ext>
          </a:extLst>
        </xdr:cNvPr>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81643</xdr:rowOff>
    </xdr:to>
    <xdr:cxnSp macro="">
      <xdr:nvCxnSpPr>
        <xdr:cNvPr id="146" name="直線コネクタ 145">
          <a:extLst>
            <a:ext uri="{FF2B5EF4-FFF2-40B4-BE49-F238E27FC236}">
              <a16:creationId xmlns:a16="http://schemas.microsoft.com/office/drawing/2014/main" id="{84F09434-9270-43F4-B8F2-A4FEF9E1BF8F}"/>
            </a:ext>
          </a:extLst>
        </xdr:cNvPr>
        <xdr:cNvCxnSpPr/>
      </xdr:nvCxnSpPr>
      <xdr:spPr>
        <a:xfrm>
          <a:off x="2908300" y="103506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47" name="楕円 146">
          <a:extLst>
            <a:ext uri="{FF2B5EF4-FFF2-40B4-BE49-F238E27FC236}">
              <a16:creationId xmlns:a16="http://schemas.microsoft.com/office/drawing/2014/main" id="{23325A94-5A2A-4CCC-B574-DA9401B1CA8E}"/>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63681</xdr:rowOff>
    </xdr:to>
    <xdr:cxnSp macro="">
      <xdr:nvCxnSpPr>
        <xdr:cNvPr id="148" name="直線コネクタ 147">
          <a:extLst>
            <a:ext uri="{FF2B5EF4-FFF2-40B4-BE49-F238E27FC236}">
              <a16:creationId xmlns:a16="http://schemas.microsoft.com/office/drawing/2014/main" id="{09BAFCED-52D6-4D4B-9297-0EBC75BFDCED}"/>
            </a:ext>
          </a:extLst>
        </xdr:cNvPr>
        <xdr:cNvCxnSpPr/>
      </xdr:nvCxnSpPr>
      <xdr:spPr>
        <a:xfrm>
          <a:off x="2019300" y="103376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49" name="楕円 148">
          <a:extLst>
            <a:ext uri="{FF2B5EF4-FFF2-40B4-BE49-F238E27FC236}">
              <a16:creationId xmlns:a16="http://schemas.microsoft.com/office/drawing/2014/main" id="{65FEE8AB-D5DE-4BF5-B72D-7D564E3A99CD}"/>
            </a:ext>
          </a:extLst>
        </xdr:cNvPr>
        <xdr:cNvSpPr/>
      </xdr:nvSpPr>
      <xdr:spPr>
        <a:xfrm>
          <a:off x="107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50619</xdr:rowOff>
    </xdr:to>
    <xdr:cxnSp macro="">
      <xdr:nvCxnSpPr>
        <xdr:cNvPr id="150" name="直線コネクタ 149">
          <a:extLst>
            <a:ext uri="{FF2B5EF4-FFF2-40B4-BE49-F238E27FC236}">
              <a16:creationId xmlns:a16="http://schemas.microsoft.com/office/drawing/2014/main" id="{35F268C5-1CD7-4799-9B21-D34FF705E79B}"/>
            </a:ext>
          </a:extLst>
        </xdr:cNvPr>
        <xdr:cNvCxnSpPr/>
      </xdr:nvCxnSpPr>
      <xdr:spPr>
        <a:xfrm>
          <a:off x="1130300" y="103016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51" name="n_1aveValue【体育館・プール】&#10;有形固定資産減価償却率">
          <a:extLst>
            <a:ext uri="{FF2B5EF4-FFF2-40B4-BE49-F238E27FC236}">
              <a16:creationId xmlns:a16="http://schemas.microsoft.com/office/drawing/2014/main" id="{FCF1021B-D40E-42E5-A9FD-57A0A450489D}"/>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52" name="n_2aveValue【体育館・プール】&#10;有形固定資産減価償却率">
          <a:extLst>
            <a:ext uri="{FF2B5EF4-FFF2-40B4-BE49-F238E27FC236}">
              <a16:creationId xmlns:a16="http://schemas.microsoft.com/office/drawing/2014/main" id="{49F17D91-6D14-4F7D-B010-05A947A109E8}"/>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153" name="n_3aveValue【体育館・プール】&#10;有形固定資産減価償却率">
          <a:extLst>
            <a:ext uri="{FF2B5EF4-FFF2-40B4-BE49-F238E27FC236}">
              <a16:creationId xmlns:a16="http://schemas.microsoft.com/office/drawing/2014/main" id="{193716A2-FCF5-45F0-A63A-CCB8724E135E}"/>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154" name="n_4aveValue【体育館・プール】&#10;有形固定資産減価償却率">
          <a:extLst>
            <a:ext uri="{FF2B5EF4-FFF2-40B4-BE49-F238E27FC236}">
              <a16:creationId xmlns:a16="http://schemas.microsoft.com/office/drawing/2014/main" id="{37EE5A41-07BC-4AB5-BBE8-5866905F1D0B}"/>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155" name="n_1mainValue【体育館・プール】&#10;有形固定資産減価償却率">
          <a:extLst>
            <a:ext uri="{FF2B5EF4-FFF2-40B4-BE49-F238E27FC236}">
              <a16:creationId xmlns:a16="http://schemas.microsoft.com/office/drawing/2014/main" id="{5BC0AFCA-141F-4B9A-97DF-15901EF947ED}"/>
            </a:ext>
          </a:extLst>
        </xdr:cNvPr>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131008</xdr:rowOff>
    </xdr:from>
    <xdr:ext cx="405111" cy="259045"/>
    <xdr:sp macro="" textlink="">
      <xdr:nvSpPr>
        <xdr:cNvPr id="156" name="n_2mainValue【体育館・プール】&#10;有形固定資産減価償却率">
          <a:extLst>
            <a:ext uri="{FF2B5EF4-FFF2-40B4-BE49-F238E27FC236}">
              <a16:creationId xmlns:a16="http://schemas.microsoft.com/office/drawing/2014/main" id="{3523BA30-0BF8-4682-AC41-27390EAE65EF}"/>
            </a:ext>
          </a:extLst>
        </xdr:cNvPr>
        <xdr:cNvSpPr txBox="1"/>
      </xdr:nvSpPr>
      <xdr:spPr>
        <a:xfrm>
          <a:off x="2705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157" name="n_3mainValue【体育館・プール】&#10;有形固定資産減価償却率">
          <a:extLst>
            <a:ext uri="{FF2B5EF4-FFF2-40B4-BE49-F238E27FC236}">
              <a16:creationId xmlns:a16="http://schemas.microsoft.com/office/drawing/2014/main" id="{F50EDBBD-BD9D-4A6F-9C3A-8BD8A69676C1}"/>
            </a:ext>
          </a:extLst>
        </xdr:cNvPr>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158" name="n_4mainValue【体育館・プール】&#10;有形固定資産減価償却率">
          <a:extLst>
            <a:ext uri="{FF2B5EF4-FFF2-40B4-BE49-F238E27FC236}">
              <a16:creationId xmlns:a16="http://schemas.microsoft.com/office/drawing/2014/main" id="{65F34B3B-4974-4443-8001-F987A22E4792}"/>
            </a:ext>
          </a:extLst>
        </xdr:cNvPr>
        <xdr:cNvSpPr txBox="1"/>
      </xdr:nvSpPr>
      <xdr:spPr>
        <a:xfrm>
          <a:off x="927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2B86D80A-EB07-42BE-857B-60708CC9DD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444FEBF9-571E-440F-A074-0B02830658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269D7072-1417-4D1A-A1A4-B17A756CEA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BEA07AF4-003F-4312-99B5-080FF66F79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BD0024A5-56F2-4F0B-9E32-A7A7F36AE6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44414138-83B6-43E0-9CC9-E1A676AFF5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AF15A012-D5E4-453E-A21D-4207528CA3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BEAFEDEF-1744-4F97-B8FE-F85B5B23EA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2892FA2C-3EE5-40C3-95D3-98BF9FC229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id="{B48FB4E0-5C3D-40EA-B407-EEBC651D53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a:extLst>
            <a:ext uri="{FF2B5EF4-FFF2-40B4-BE49-F238E27FC236}">
              <a16:creationId xmlns:a16="http://schemas.microsoft.com/office/drawing/2014/main" id="{4098AF05-404C-4F56-B93C-131B878C5A9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a:extLst>
            <a:ext uri="{FF2B5EF4-FFF2-40B4-BE49-F238E27FC236}">
              <a16:creationId xmlns:a16="http://schemas.microsoft.com/office/drawing/2014/main" id="{41E28796-84C2-488D-A58C-E857B05B39E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a:extLst>
            <a:ext uri="{FF2B5EF4-FFF2-40B4-BE49-F238E27FC236}">
              <a16:creationId xmlns:a16="http://schemas.microsoft.com/office/drawing/2014/main" id="{C6063117-BAAE-4209-B7C1-BD6EF6F3205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a:extLst>
            <a:ext uri="{FF2B5EF4-FFF2-40B4-BE49-F238E27FC236}">
              <a16:creationId xmlns:a16="http://schemas.microsoft.com/office/drawing/2014/main" id="{D8DD9CB7-3488-49F8-8228-802AC45C9F0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a:extLst>
            <a:ext uri="{FF2B5EF4-FFF2-40B4-BE49-F238E27FC236}">
              <a16:creationId xmlns:a16="http://schemas.microsoft.com/office/drawing/2014/main" id="{B57B44C7-B0BD-4498-BE4B-A6B0AC9FD52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a:extLst>
            <a:ext uri="{FF2B5EF4-FFF2-40B4-BE49-F238E27FC236}">
              <a16:creationId xmlns:a16="http://schemas.microsoft.com/office/drawing/2014/main" id="{DAC7274D-00C0-4038-9055-56AC66D2562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a:extLst>
            <a:ext uri="{FF2B5EF4-FFF2-40B4-BE49-F238E27FC236}">
              <a16:creationId xmlns:a16="http://schemas.microsoft.com/office/drawing/2014/main" id="{D13131DE-3524-49B1-93AA-8924161F5BF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a:extLst>
            <a:ext uri="{FF2B5EF4-FFF2-40B4-BE49-F238E27FC236}">
              <a16:creationId xmlns:a16="http://schemas.microsoft.com/office/drawing/2014/main" id="{C72A19B9-3108-4A92-A728-67C74C9E3F8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a:extLst>
            <a:ext uri="{FF2B5EF4-FFF2-40B4-BE49-F238E27FC236}">
              <a16:creationId xmlns:a16="http://schemas.microsoft.com/office/drawing/2014/main" id="{AF5602D9-5973-4203-BEFE-0C65BFB76F0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a:extLst>
            <a:ext uri="{FF2B5EF4-FFF2-40B4-BE49-F238E27FC236}">
              <a16:creationId xmlns:a16="http://schemas.microsoft.com/office/drawing/2014/main" id="{6659F59B-4244-4679-81BC-DC9C2D921F4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id="{5607A4DC-FDAC-4DAA-BF74-1BACF05377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a:extLst>
            <a:ext uri="{FF2B5EF4-FFF2-40B4-BE49-F238E27FC236}">
              <a16:creationId xmlns:a16="http://schemas.microsoft.com/office/drawing/2014/main" id="{A869D33B-7AC5-4B9B-A5C0-111B188D2B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a:extLst>
            <a:ext uri="{FF2B5EF4-FFF2-40B4-BE49-F238E27FC236}">
              <a16:creationId xmlns:a16="http://schemas.microsoft.com/office/drawing/2014/main" id="{D5948B63-004B-4942-88AE-34B981E28E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82" name="直線コネクタ 181">
          <a:extLst>
            <a:ext uri="{FF2B5EF4-FFF2-40B4-BE49-F238E27FC236}">
              <a16:creationId xmlns:a16="http://schemas.microsoft.com/office/drawing/2014/main" id="{01D2B075-007A-4C1F-8BA0-38BA063837A1}"/>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83" name="【体育館・プール】&#10;一人当たり面積最小値テキスト">
          <a:extLst>
            <a:ext uri="{FF2B5EF4-FFF2-40B4-BE49-F238E27FC236}">
              <a16:creationId xmlns:a16="http://schemas.microsoft.com/office/drawing/2014/main" id="{FB86B853-2717-40F5-9F33-CFF60B467FEA}"/>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84" name="直線コネクタ 183">
          <a:extLst>
            <a:ext uri="{FF2B5EF4-FFF2-40B4-BE49-F238E27FC236}">
              <a16:creationId xmlns:a16="http://schemas.microsoft.com/office/drawing/2014/main" id="{C3EDBDD2-0999-4940-B994-A34406001311}"/>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85" name="【体育館・プール】&#10;一人当たり面積最大値テキスト">
          <a:extLst>
            <a:ext uri="{FF2B5EF4-FFF2-40B4-BE49-F238E27FC236}">
              <a16:creationId xmlns:a16="http://schemas.microsoft.com/office/drawing/2014/main" id="{178E0A0F-FE96-46F7-8078-ABFBCAA0F0A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86" name="直線コネクタ 185">
          <a:extLst>
            <a:ext uri="{FF2B5EF4-FFF2-40B4-BE49-F238E27FC236}">
              <a16:creationId xmlns:a16="http://schemas.microsoft.com/office/drawing/2014/main" id="{2ED85E0C-C124-4A46-976A-3439752A64B9}"/>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87" name="【体育館・プール】&#10;一人当たり面積平均値テキスト">
          <a:extLst>
            <a:ext uri="{FF2B5EF4-FFF2-40B4-BE49-F238E27FC236}">
              <a16:creationId xmlns:a16="http://schemas.microsoft.com/office/drawing/2014/main" id="{D8A72093-94E2-4B73-BD7B-C51B63F6B5E2}"/>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88" name="フローチャート: 判断 187">
          <a:extLst>
            <a:ext uri="{FF2B5EF4-FFF2-40B4-BE49-F238E27FC236}">
              <a16:creationId xmlns:a16="http://schemas.microsoft.com/office/drawing/2014/main" id="{449F8790-FC5C-42BD-8A67-8B562702C84F}"/>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89" name="フローチャート: 判断 188">
          <a:extLst>
            <a:ext uri="{FF2B5EF4-FFF2-40B4-BE49-F238E27FC236}">
              <a16:creationId xmlns:a16="http://schemas.microsoft.com/office/drawing/2014/main" id="{059AEC41-075A-4E9A-A9BB-029D34090D9B}"/>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90" name="フローチャート: 判断 189">
          <a:extLst>
            <a:ext uri="{FF2B5EF4-FFF2-40B4-BE49-F238E27FC236}">
              <a16:creationId xmlns:a16="http://schemas.microsoft.com/office/drawing/2014/main" id="{D85CA8FD-044C-4488-A416-D19194B413FD}"/>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91" name="フローチャート: 判断 190">
          <a:extLst>
            <a:ext uri="{FF2B5EF4-FFF2-40B4-BE49-F238E27FC236}">
              <a16:creationId xmlns:a16="http://schemas.microsoft.com/office/drawing/2014/main" id="{35679292-631A-4F40-880E-DC43998DAEA5}"/>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92" name="フローチャート: 判断 191">
          <a:extLst>
            <a:ext uri="{FF2B5EF4-FFF2-40B4-BE49-F238E27FC236}">
              <a16:creationId xmlns:a16="http://schemas.microsoft.com/office/drawing/2014/main" id="{600BD1EF-9C10-4B57-BA80-5D2EC6FA2B28}"/>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FAC4F285-877C-464C-AE04-9A0184FFD3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C10C048B-38F8-4488-9ED7-7E34E6BE4FA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36038370-8DCC-43EE-AA0B-40F2408195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7A9DAC1F-E092-4881-88B9-26CE3A8265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33310651-5ED1-4D2A-B5A0-B485011964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130810</xdr:rowOff>
    </xdr:from>
    <xdr:to>
      <xdr:col>55</xdr:col>
      <xdr:colOff>50800</xdr:colOff>
      <xdr:row>62</xdr:row>
      <xdr:rowOff>60960</xdr:rowOff>
    </xdr:to>
    <xdr:sp macro="" textlink="">
      <xdr:nvSpPr>
        <xdr:cNvPr id="198" name="楕円 197">
          <a:extLst>
            <a:ext uri="{FF2B5EF4-FFF2-40B4-BE49-F238E27FC236}">
              <a16:creationId xmlns:a16="http://schemas.microsoft.com/office/drawing/2014/main" id="{4F1171AE-8A64-4EDA-9675-E19DB016CB23}"/>
            </a:ext>
          </a:extLst>
        </xdr:cNvPr>
        <xdr:cNvSpPr/>
      </xdr:nvSpPr>
      <xdr:spPr>
        <a:xfrm>
          <a:off x="104267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109237</xdr:rowOff>
    </xdr:from>
    <xdr:ext cx="469744" cy="259045"/>
    <xdr:sp macro="" textlink="">
      <xdr:nvSpPr>
        <xdr:cNvPr id="199" name="【体育館・プール】&#10;一人当たり面積該当値テキスト">
          <a:extLst>
            <a:ext uri="{FF2B5EF4-FFF2-40B4-BE49-F238E27FC236}">
              <a16:creationId xmlns:a16="http://schemas.microsoft.com/office/drawing/2014/main" id="{A0072100-EFEA-475F-8E81-F89C61940B26}"/>
            </a:ext>
          </a:extLst>
        </xdr:cNvPr>
        <xdr:cNvSpPr txBox="1"/>
      </xdr:nvSpPr>
      <xdr:spPr>
        <a:xfrm>
          <a:off x="10515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137160</xdr:rowOff>
    </xdr:from>
    <xdr:to>
      <xdr:col>50</xdr:col>
      <xdr:colOff>165100</xdr:colOff>
      <xdr:row>62</xdr:row>
      <xdr:rowOff>67310</xdr:rowOff>
    </xdr:to>
    <xdr:sp macro="" textlink="">
      <xdr:nvSpPr>
        <xdr:cNvPr id="200" name="楕円 199">
          <a:extLst>
            <a:ext uri="{FF2B5EF4-FFF2-40B4-BE49-F238E27FC236}">
              <a16:creationId xmlns:a16="http://schemas.microsoft.com/office/drawing/2014/main" id="{381AD9F7-4C26-4A93-884E-EBF16EF9EA24}"/>
            </a:ext>
          </a:extLst>
        </xdr:cNvPr>
        <xdr:cNvSpPr/>
      </xdr:nvSpPr>
      <xdr:spPr>
        <a:xfrm>
          <a:off x="9588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10160</xdr:rowOff>
    </xdr:from>
    <xdr:to>
      <xdr:col>55</xdr:col>
      <xdr:colOff>0</xdr:colOff>
      <xdr:row>62</xdr:row>
      <xdr:rowOff>16510</xdr:rowOff>
    </xdr:to>
    <xdr:cxnSp macro="">
      <xdr:nvCxnSpPr>
        <xdr:cNvPr id="201" name="直線コネクタ 200">
          <a:extLst>
            <a:ext uri="{FF2B5EF4-FFF2-40B4-BE49-F238E27FC236}">
              <a16:creationId xmlns:a16="http://schemas.microsoft.com/office/drawing/2014/main" id="{E32717DB-09C3-47A2-89FA-5D6A47DEE45A}"/>
            </a:ext>
          </a:extLst>
        </xdr:cNvPr>
        <xdr:cNvCxnSpPr/>
      </xdr:nvCxnSpPr>
      <xdr:spPr>
        <a:xfrm flipV="1">
          <a:off x="9639300" y="1064006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138430</xdr:rowOff>
    </xdr:from>
    <xdr:to>
      <xdr:col>46</xdr:col>
      <xdr:colOff>38100</xdr:colOff>
      <xdr:row>62</xdr:row>
      <xdr:rowOff>68580</xdr:rowOff>
    </xdr:to>
    <xdr:sp macro="" textlink="">
      <xdr:nvSpPr>
        <xdr:cNvPr id="202" name="楕円 201">
          <a:extLst>
            <a:ext uri="{FF2B5EF4-FFF2-40B4-BE49-F238E27FC236}">
              <a16:creationId xmlns:a16="http://schemas.microsoft.com/office/drawing/2014/main" id="{983BA76E-36EE-4BA8-A78A-3437D2E19852}"/>
            </a:ext>
          </a:extLst>
        </xdr:cNvPr>
        <xdr:cNvSpPr/>
      </xdr:nvSpPr>
      <xdr:spPr>
        <a:xfrm>
          <a:off x="8699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16510</xdr:rowOff>
    </xdr:from>
    <xdr:to>
      <xdr:col>50</xdr:col>
      <xdr:colOff>114300</xdr:colOff>
      <xdr:row>62</xdr:row>
      <xdr:rowOff>17780</xdr:rowOff>
    </xdr:to>
    <xdr:cxnSp macro="">
      <xdr:nvCxnSpPr>
        <xdr:cNvPr id="203" name="直線コネクタ 202">
          <a:extLst>
            <a:ext uri="{FF2B5EF4-FFF2-40B4-BE49-F238E27FC236}">
              <a16:creationId xmlns:a16="http://schemas.microsoft.com/office/drawing/2014/main" id="{78CBED72-97C5-4BFA-89A1-D7839EB51B2D}"/>
            </a:ext>
          </a:extLst>
        </xdr:cNvPr>
        <xdr:cNvCxnSpPr/>
      </xdr:nvCxnSpPr>
      <xdr:spPr>
        <a:xfrm flipV="1">
          <a:off x="8750300" y="106464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142240</xdr:rowOff>
    </xdr:from>
    <xdr:to>
      <xdr:col>41</xdr:col>
      <xdr:colOff>101600</xdr:colOff>
      <xdr:row>62</xdr:row>
      <xdr:rowOff>72390</xdr:rowOff>
    </xdr:to>
    <xdr:sp macro="" textlink="">
      <xdr:nvSpPr>
        <xdr:cNvPr id="204" name="楕円 203">
          <a:extLst>
            <a:ext uri="{FF2B5EF4-FFF2-40B4-BE49-F238E27FC236}">
              <a16:creationId xmlns:a16="http://schemas.microsoft.com/office/drawing/2014/main" id="{8D1B556A-CA1A-4CD3-9912-FAB7D87200CB}"/>
            </a:ext>
          </a:extLst>
        </xdr:cNvPr>
        <xdr:cNvSpPr/>
      </xdr:nvSpPr>
      <xdr:spPr>
        <a:xfrm>
          <a:off x="7810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17780</xdr:rowOff>
    </xdr:from>
    <xdr:to>
      <xdr:col>45</xdr:col>
      <xdr:colOff>177800</xdr:colOff>
      <xdr:row>62</xdr:row>
      <xdr:rowOff>21590</xdr:rowOff>
    </xdr:to>
    <xdr:cxnSp macro="">
      <xdr:nvCxnSpPr>
        <xdr:cNvPr id="205" name="直線コネクタ 204">
          <a:extLst>
            <a:ext uri="{FF2B5EF4-FFF2-40B4-BE49-F238E27FC236}">
              <a16:creationId xmlns:a16="http://schemas.microsoft.com/office/drawing/2014/main" id="{0046C08D-42F7-4F3C-A4B8-857CD7F160E8}"/>
            </a:ext>
          </a:extLst>
        </xdr:cNvPr>
        <xdr:cNvCxnSpPr/>
      </xdr:nvCxnSpPr>
      <xdr:spPr>
        <a:xfrm flipV="1">
          <a:off x="7861300" y="10647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146050</xdr:rowOff>
    </xdr:from>
    <xdr:to>
      <xdr:col>36</xdr:col>
      <xdr:colOff>165100</xdr:colOff>
      <xdr:row>62</xdr:row>
      <xdr:rowOff>76200</xdr:rowOff>
    </xdr:to>
    <xdr:sp macro="" textlink="">
      <xdr:nvSpPr>
        <xdr:cNvPr id="206" name="楕円 205">
          <a:extLst>
            <a:ext uri="{FF2B5EF4-FFF2-40B4-BE49-F238E27FC236}">
              <a16:creationId xmlns:a16="http://schemas.microsoft.com/office/drawing/2014/main" id="{A5E06057-0E27-4A9F-AA4F-5FB4591CCAF4}"/>
            </a:ext>
          </a:extLst>
        </xdr:cNvPr>
        <xdr:cNvSpPr/>
      </xdr:nvSpPr>
      <xdr:spPr>
        <a:xfrm>
          <a:off x="6921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21590</xdr:rowOff>
    </xdr:from>
    <xdr:to>
      <xdr:col>41</xdr:col>
      <xdr:colOff>50800</xdr:colOff>
      <xdr:row>62</xdr:row>
      <xdr:rowOff>25400</xdr:rowOff>
    </xdr:to>
    <xdr:cxnSp macro="">
      <xdr:nvCxnSpPr>
        <xdr:cNvPr id="207" name="直線コネクタ 206">
          <a:extLst>
            <a:ext uri="{FF2B5EF4-FFF2-40B4-BE49-F238E27FC236}">
              <a16:creationId xmlns:a16="http://schemas.microsoft.com/office/drawing/2014/main" id="{AF1D1C0E-BFA9-433A-B2BA-26F000980B31}"/>
            </a:ext>
          </a:extLst>
        </xdr:cNvPr>
        <xdr:cNvCxnSpPr/>
      </xdr:nvCxnSpPr>
      <xdr:spPr>
        <a:xfrm flipV="1">
          <a:off x="6972300" y="10651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08" name="n_1aveValue【体育館・プール】&#10;一人当たり面積">
          <a:extLst>
            <a:ext uri="{FF2B5EF4-FFF2-40B4-BE49-F238E27FC236}">
              <a16:creationId xmlns:a16="http://schemas.microsoft.com/office/drawing/2014/main" id="{9D28B2A1-DAAA-4DC7-AD39-8101786D0E4E}"/>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09" name="n_2aveValue【体育館・プール】&#10;一人当たり面積">
          <a:extLst>
            <a:ext uri="{FF2B5EF4-FFF2-40B4-BE49-F238E27FC236}">
              <a16:creationId xmlns:a16="http://schemas.microsoft.com/office/drawing/2014/main" id="{BA611642-A5DD-4E92-BACC-3E7FB553A9B3}"/>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10" name="n_3aveValue【体育館・プール】&#10;一人当たり面積">
          <a:extLst>
            <a:ext uri="{FF2B5EF4-FFF2-40B4-BE49-F238E27FC236}">
              <a16:creationId xmlns:a16="http://schemas.microsoft.com/office/drawing/2014/main" id="{27EC3037-BF4C-4260-B7B0-56F00C45B700}"/>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11" name="n_4aveValue【体育館・プール】&#10;一人当たり面積">
          <a:extLst>
            <a:ext uri="{FF2B5EF4-FFF2-40B4-BE49-F238E27FC236}">
              <a16:creationId xmlns:a16="http://schemas.microsoft.com/office/drawing/2014/main" id="{D1D3A5DD-9B00-478D-8D4B-088A8CD82783}"/>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58437</xdr:rowOff>
    </xdr:from>
    <xdr:ext cx="469744" cy="259045"/>
    <xdr:sp macro="" textlink="">
      <xdr:nvSpPr>
        <xdr:cNvPr id="212" name="n_1mainValue【体育館・プール】&#10;一人当たり面積">
          <a:extLst>
            <a:ext uri="{FF2B5EF4-FFF2-40B4-BE49-F238E27FC236}">
              <a16:creationId xmlns:a16="http://schemas.microsoft.com/office/drawing/2014/main" id="{E7C42277-18EC-4CAF-AC2D-F355CF9E80C6}"/>
            </a:ext>
          </a:extLst>
        </xdr:cNvPr>
        <xdr:cNvSpPr txBox="1"/>
      </xdr:nvSpPr>
      <xdr:spPr>
        <a:xfrm>
          <a:off x="9391727"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59707</xdr:rowOff>
    </xdr:from>
    <xdr:ext cx="469744" cy="259045"/>
    <xdr:sp macro="" textlink="">
      <xdr:nvSpPr>
        <xdr:cNvPr id="213" name="n_2mainValue【体育館・プール】&#10;一人当たり面積">
          <a:extLst>
            <a:ext uri="{FF2B5EF4-FFF2-40B4-BE49-F238E27FC236}">
              <a16:creationId xmlns:a16="http://schemas.microsoft.com/office/drawing/2014/main" id="{00F3BA3F-C827-4140-AF00-280981063FA5}"/>
            </a:ext>
          </a:extLst>
        </xdr:cNvPr>
        <xdr:cNvSpPr txBox="1"/>
      </xdr:nvSpPr>
      <xdr:spPr>
        <a:xfrm>
          <a:off x="8515427"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63517</xdr:rowOff>
    </xdr:from>
    <xdr:ext cx="469744" cy="259045"/>
    <xdr:sp macro="" textlink="">
      <xdr:nvSpPr>
        <xdr:cNvPr id="214" name="n_3mainValue【体育館・プール】&#10;一人当たり面積">
          <a:extLst>
            <a:ext uri="{FF2B5EF4-FFF2-40B4-BE49-F238E27FC236}">
              <a16:creationId xmlns:a16="http://schemas.microsoft.com/office/drawing/2014/main" id="{F87A8865-8E39-4377-BE80-E8D9344A19E3}"/>
            </a:ext>
          </a:extLst>
        </xdr:cNvPr>
        <xdr:cNvSpPr txBox="1"/>
      </xdr:nvSpPr>
      <xdr:spPr>
        <a:xfrm>
          <a:off x="7626427" y="1069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67327</xdr:rowOff>
    </xdr:from>
    <xdr:ext cx="469744" cy="259045"/>
    <xdr:sp macro="" textlink="">
      <xdr:nvSpPr>
        <xdr:cNvPr id="215" name="n_4mainValue【体育館・プール】&#10;一人当たり面積">
          <a:extLst>
            <a:ext uri="{FF2B5EF4-FFF2-40B4-BE49-F238E27FC236}">
              <a16:creationId xmlns:a16="http://schemas.microsoft.com/office/drawing/2014/main" id="{4928C085-E8DC-4D80-9CCF-D835AD891668}"/>
            </a:ext>
          </a:extLst>
        </xdr:cNvPr>
        <xdr:cNvSpPr txBox="1"/>
      </xdr:nvSpPr>
      <xdr:spPr>
        <a:xfrm>
          <a:off x="6737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00C18E18-8C82-459D-B52C-2F4850324A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C64E322C-BE6E-4F76-A9D2-69660021B8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B2E456DB-200B-4B79-9BF6-7BB541534F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47FB0366-CA89-46C6-98F6-152FCE0526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F6548461-AD80-444D-9FA3-328EA2CCB3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DD65864B-4940-4B4D-B269-7107C36738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06D81687-CAC2-4AB4-80D0-A65CFA9F7E5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D8FB1E51-14A6-4965-8C8F-525009135A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4C69F095-48C9-4F4A-A38A-B3452CDB4B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52344FE0-EF24-4E19-B88E-EF6D74FCC9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98172316-9B9E-4D14-AAEF-E894BAFAC8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a:extLst>
            <a:ext uri="{FF2B5EF4-FFF2-40B4-BE49-F238E27FC236}">
              <a16:creationId xmlns:a16="http://schemas.microsoft.com/office/drawing/2014/main" id="{D2EB6715-BC52-4747-89CE-14C620D481C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8" name="テキスト ボックス 227">
          <a:extLst>
            <a:ext uri="{FF2B5EF4-FFF2-40B4-BE49-F238E27FC236}">
              <a16:creationId xmlns:a16="http://schemas.microsoft.com/office/drawing/2014/main" id="{631AEE3D-5AEC-4BAC-A7DD-558E5FB63CD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a:extLst>
            <a:ext uri="{FF2B5EF4-FFF2-40B4-BE49-F238E27FC236}">
              <a16:creationId xmlns:a16="http://schemas.microsoft.com/office/drawing/2014/main" id="{98C1160F-9C0C-4DF4-AA42-82FB5D545E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a:extLst>
            <a:ext uri="{FF2B5EF4-FFF2-40B4-BE49-F238E27FC236}">
              <a16:creationId xmlns:a16="http://schemas.microsoft.com/office/drawing/2014/main" id="{FDC17110-72E9-4252-AB05-7987B9F624D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a:extLst>
            <a:ext uri="{FF2B5EF4-FFF2-40B4-BE49-F238E27FC236}">
              <a16:creationId xmlns:a16="http://schemas.microsoft.com/office/drawing/2014/main" id="{13AEFEC7-6C69-4126-9A26-411CC320626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a:extLst>
            <a:ext uri="{FF2B5EF4-FFF2-40B4-BE49-F238E27FC236}">
              <a16:creationId xmlns:a16="http://schemas.microsoft.com/office/drawing/2014/main" id="{0AA12E97-8FD5-4769-92C0-69E60C3BB06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a:extLst>
            <a:ext uri="{FF2B5EF4-FFF2-40B4-BE49-F238E27FC236}">
              <a16:creationId xmlns:a16="http://schemas.microsoft.com/office/drawing/2014/main" id="{0C5377CD-6F08-4D8E-BDEB-A18CEAEA6CA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a:extLst>
            <a:ext uri="{FF2B5EF4-FFF2-40B4-BE49-F238E27FC236}">
              <a16:creationId xmlns:a16="http://schemas.microsoft.com/office/drawing/2014/main" id="{3B545B4A-F495-407F-B23C-2E24884F8C5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74DAA4FE-C3F3-4820-81E5-24986FDD08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a:extLst>
            <a:ext uri="{FF2B5EF4-FFF2-40B4-BE49-F238E27FC236}">
              <a16:creationId xmlns:a16="http://schemas.microsoft.com/office/drawing/2014/main" id="{89DD0A43-DFAB-4569-BA2D-568635278B6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a:extLst>
            <a:ext uri="{FF2B5EF4-FFF2-40B4-BE49-F238E27FC236}">
              <a16:creationId xmlns:a16="http://schemas.microsoft.com/office/drawing/2014/main" id="{BE852CD7-51A0-4298-862D-8D1D5956A8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38" name="直線コネクタ 237">
          <a:extLst>
            <a:ext uri="{FF2B5EF4-FFF2-40B4-BE49-F238E27FC236}">
              <a16:creationId xmlns:a16="http://schemas.microsoft.com/office/drawing/2014/main" id="{2C4CBAE3-4445-42D5-8E45-FC5BEFA2318E}"/>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39" name="【福祉施設】&#10;有形固定資産減価償却率最小値テキスト">
          <a:extLst>
            <a:ext uri="{FF2B5EF4-FFF2-40B4-BE49-F238E27FC236}">
              <a16:creationId xmlns:a16="http://schemas.microsoft.com/office/drawing/2014/main" id="{2D817536-E637-4448-A5DC-781679FD936E}"/>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40" name="直線コネクタ 239">
          <a:extLst>
            <a:ext uri="{FF2B5EF4-FFF2-40B4-BE49-F238E27FC236}">
              <a16:creationId xmlns:a16="http://schemas.microsoft.com/office/drawing/2014/main" id="{A5DB5564-1D55-4933-AFDA-13DFB4F56804}"/>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41" name="【福祉施設】&#10;有形固定資産減価償却率最大値テキスト">
          <a:extLst>
            <a:ext uri="{FF2B5EF4-FFF2-40B4-BE49-F238E27FC236}">
              <a16:creationId xmlns:a16="http://schemas.microsoft.com/office/drawing/2014/main" id="{35BC3E34-CE45-4920-B6DA-F81C1A7D89F8}"/>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42" name="直線コネクタ 241">
          <a:extLst>
            <a:ext uri="{FF2B5EF4-FFF2-40B4-BE49-F238E27FC236}">
              <a16:creationId xmlns:a16="http://schemas.microsoft.com/office/drawing/2014/main" id="{4E957D38-FFD0-4858-96D6-683070AC8D98}"/>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43" name="【福祉施設】&#10;有形固定資産減価償却率平均値テキスト">
          <a:extLst>
            <a:ext uri="{FF2B5EF4-FFF2-40B4-BE49-F238E27FC236}">
              <a16:creationId xmlns:a16="http://schemas.microsoft.com/office/drawing/2014/main" id="{AA2908A7-C699-413D-A94C-5244E9A45B99}"/>
            </a:ext>
          </a:extLst>
        </xdr:cNvPr>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44" name="フローチャート: 判断 243">
          <a:extLst>
            <a:ext uri="{FF2B5EF4-FFF2-40B4-BE49-F238E27FC236}">
              <a16:creationId xmlns:a16="http://schemas.microsoft.com/office/drawing/2014/main" id="{4D1793DD-F585-45CD-841C-5B7067EC4EE5}"/>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45" name="フローチャート: 判断 244">
          <a:extLst>
            <a:ext uri="{FF2B5EF4-FFF2-40B4-BE49-F238E27FC236}">
              <a16:creationId xmlns:a16="http://schemas.microsoft.com/office/drawing/2014/main" id="{4E2FF214-9D68-44C0-8204-5B4849BE33BB}"/>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46" name="フローチャート: 判断 245">
          <a:extLst>
            <a:ext uri="{FF2B5EF4-FFF2-40B4-BE49-F238E27FC236}">
              <a16:creationId xmlns:a16="http://schemas.microsoft.com/office/drawing/2014/main" id="{EBB3810E-95ED-4119-BE45-A634263C6279}"/>
            </a:ext>
          </a:extLst>
        </xdr:cNvPr>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47" name="フローチャート: 判断 246">
          <a:extLst>
            <a:ext uri="{FF2B5EF4-FFF2-40B4-BE49-F238E27FC236}">
              <a16:creationId xmlns:a16="http://schemas.microsoft.com/office/drawing/2014/main" id="{53393D17-519D-4811-B25E-5C76A7B7FBFA}"/>
            </a:ext>
          </a:extLst>
        </xdr:cNvPr>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48" name="フローチャート: 判断 247">
          <a:extLst>
            <a:ext uri="{FF2B5EF4-FFF2-40B4-BE49-F238E27FC236}">
              <a16:creationId xmlns:a16="http://schemas.microsoft.com/office/drawing/2014/main" id="{9840D8C6-D2E3-4E9C-95CD-14F198BCF2BC}"/>
            </a:ext>
          </a:extLst>
        </xdr:cNvPr>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E766ECE2-C81E-492B-909A-7459851544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A94E9593-1250-44F5-A31F-76F4DE8AFC1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E3217E5D-EC7B-4F14-85C0-03AD6FD001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35BC213-26D6-40F4-B7EC-6D14724405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C59593C-7A52-44BC-BDB5-3895FE3EA2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4" name="楕円 253">
          <a:extLst>
            <a:ext uri="{FF2B5EF4-FFF2-40B4-BE49-F238E27FC236}">
              <a16:creationId xmlns:a16="http://schemas.microsoft.com/office/drawing/2014/main" id="{6A854C20-F129-41C6-8508-3A112764B929}"/>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55" name="【福祉施設】&#10;有形固定資産減価償却率該当値テキスト">
          <a:extLst>
            <a:ext uri="{FF2B5EF4-FFF2-40B4-BE49-F238E27FC236}">
              <a16:creationId xmlns:a16="http://schemas.microsoft.com/office/drawing/2014/main" id="{64BA13BE-1235-48A0-AF94-5E0EDEF4D6FD}"/>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119887</xdr:rowOff>
    </xdr:from>
    <xdr:to>
      <xdr:col>20</xdr:col>
      <xdr:colOff>38100</xdr:colOff>
      <xdr:row>83</xdr:row>
      <xdr:rowOff>50037</xdr:rowOff>
    </xdr:to>
    <xdr:sp macro="" textlink="">
      <xdr:nvSpPr>
        <xdr:cNvPr id="256" name="楕円 255">
          <a:extLst>
            <a:ext uri="{FF2B5EF4-FFF2-40B4-BE49-F238E27FC236}">
              <a16:creationId xmlns:a16="http://schemas.microsoft.com/office/drawing/2014/main" id="{AE180DB4-B008-4231-B21A-E8D572DF6510}"/>
            </a:ext>
          </a:extLst>
        </xdr:cNvPr>
        <xdr:cNvSpPr/>
      </xdr:nvSpPr>
      <xdr:spPr>
        <a:xfrm>
          <a:off x="3746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170687</xdr:rowOff>
    </xdr:from>
    <xdr:to>
      <xdr:col>24</xdr:col>
      <xdr:colOff>63500</xdr:colOff>
      <xdr:row>83</xdr:row>
      <xdr:rowOff>72389</xdr:rowOff>
    </xdr:to>
    <xdr:cxnSp macro="">
      <xdr:nvCxnSpPr>
        <xdr:cNvPr id="257" name="直線コネクタ 256">
          <a:extLst>
            <a:ext uri="{FF2B5EF4-FFF2-40B4-BE49-F238E27FC236}">
              <a16:creationId xmlns:a16="http://schemas.microsoft.com/office/drawing/2014/main" id="{26353E8E-939C-4D2F-89DD-304A2A5C8A91}"/>
            </a:ext>
          </a:extLst>
        </xdr:cNvPr>
        <xdr:cNvCxnSpPr/>
      </xdr:nvCxnSpPr>
      <xdr:spPr>
        <a:xfrm>
          <a:off x="3797300" y="1422958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58" name="楕円 257">
          <a:extLst>
            <a:ext uri="{FF2B5EF4-FFF2-40B4-BE49-F238E27FC236}">
              <a16:creationId xmlns:a16="http://schemas.microsoft.com/office/drawing/2014/main" id="{0D6F721C-5015-4C71-A6AE-423D6F8D2855}"/>
            </a:ext>
          </a:extLst>
        </xdr:cNvPr>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170687</xdr:rowOff>
    </xdr:to>
    <xdr:cxnSp macro="">
      <xdr:nvCxnSpPr>
        <xdr:cNvPr id="259" name="直線コネクタ 258">
          <a:extLst>
            <a:ext uri="{FF2B5EF4-FFF2-40B4-BE49-F238E27FC236}">
              <a16:creationId xmlns:a16="http://schemas.microsoft.com/office/drawing/2014/main" id="{D03CF548-EF0E-46BB-9E1A-FA5F33D8F56F}"/>
            </a:ext>
          </a:extLst>
        </xdr:cNvPr>
        <xdr:cNvCxnSpPr/>
      </xdr:nvCxnSpPr>
      <xdr:spPr>
        <a:xfrm>
          <a:off x="2908300" y="141655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154178</xdr:rowOff>
    </xdr:from>
    <xdr:to>
      <xdr:col>10</xdr:col>
      <xdr:colOff>165100</xdr:colOff>
      <xdr:row>82</xdr:row>
      <xdr:rowOff>84328</xdr:rowOff>
    </xdr:to>
    <xdr:sp macro="" textlink="">
      <xdr:nvSpPr>
        <xdr:cNvPr id="260" name="楕円 259">
          <a:extLst>
            <a:ext uri="{FF2B5EF4-FFF2-40B4-BE49-F238E27FC236}">
              <a16:creationId xmlns:a16="http://schemas.microsoft.com/office/drawing/2014/main" id="{2F3DBA23-C0C0-40B3-8663-2FE5FE07F647}"/>
            </a:ext>
          </a:extLst>
        </xdr:cNvPr>
        <xdr:cNvSpPr/>
      </xdr:nvSpPr>
      <xdr:spPr>
        <a:xfrm>
          <a:off x="1968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33528</xdr:rowOff>
    </xdr:from>
    <xdr:to>
      <xdr:col>15</xdr:col>
      <xdr:colOff>50800</xdr:colOff>
      <xdr:row>82</xdr:row>
      <xdr:rowOff>106680</xdr:rowOff>
    </xdr:to>
    <xdr:cxnSp macro="">
      <xdr:nvCxnSpPr>
        <xdr:cNvPr id="261" name="直線コネクタ 260">
          <a:extLst>
            <a:ext uri="{FF2B5EF4-FFF2-40B4-BE49-F238E27FC236}">
              <a16:creationId xmlns:a16="http://schemas.microsoft.com/office/drawing/2014/main" id="{5E830BEB-FCD9-46A0-904B-67F3B63E7736}"/>
            </a:ext>
          </a:extLst>
        </xdr:cNvPr>
        <xdr:cNvCxnSpPr/>
      </xdr:nvCxnSpPr>
      <xdr:spPr>
        <a:xfrm>
          <a:off x="2019300" y="140924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97028</xdr:rowOff>
    </xdr:from>
    <xdr:to>
      <xdr:col>6</xdr:col>
      <xdr:colOff>38100</xdr:colOff>
      <xdr:row>82</xdr:row>
      <xdr:rowOff>27178</xdr:rowOff>
    </xdr:to>
    <xdr:sp macro="" textlink="">
      <xdr:nvSpPr>
        <xdr:cNvPr id="262" name="楕円 261">
          <a:extLst>
            <a:ext uri="{FF2B5EF4-FFF2-40B4-BE49-F238E27FC236}">
              <a16:creationId xmlns:a16="http://schemas.microsoft.com/office/drawing/2014/main" id="{F3A8E32A-B681-4D79-AAD2-74F9686912D4}"/>
            </a:ext>
          </a:extLst>
        </xdr:cNvPr>
        <xdr:cNvSpPr/>
      </xdr:nvSpPr>
      <xdr:spPr>
        <a:xfrm>
          <a:off x="1079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147828</xdr:rowOff>
    </xdr:from>
    <xdr:to>
      <xdr:col>10</xdr:col>
      <xdr:colOff>114300</xdr:colOff>
      <xdr:row>82</xdr:row>
      <xdr:rowOff>33528</xdr:rowOff>
    </xdr:to>
    <xdr:cxnSp macro="">
      <xdr:nvCxnSpPr>
        <xdr:cNvPr id="263" name="直線コネクタ 262">
          <a:extLst>
            <a:ext uri="{FF2B5EF4-FFF2-40B4-BE49-F238E27FC236}">
              <a16:creationId xmlns:a16="http://schemas.microsoft.com/office/drawing/2014/main" id="{1BC8DFED-F0E2-4084-82B0-0BC57BFAB2A5}"/>
            </a:ext>
          </a:extLst>
        </xdr:cNvPr>
        <xdr:cNvCxnSpPr/>
      </xdr:nvCxnSpPr>
      <xdr:spPr>
        <a:xfrm>
          <a:off x="1130300" y="140352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264" name="n_1aveValue【福祉施設】&#10;有形固定資産減価償却率">
          <a:extLst>
            <a:ext uri="{FF2B5EF4-FFF2-40B4-BE49-F238E27FC236}">
              <a16:creationId xmlns:a16="http://schemas.microsoft.com/office/drawing/2014/main" id="{503C28E9-0EAA-47B0-9B74-6690C2DCEF5B}"/>
            </a:ext>
          </a:extLst>
        </xdr:cNvPr>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65" name="n_2aveValue【福祉施設】&#10;有形固定資産減価償却率">
          <a:extLst>
            <a:ext uri="{FF2B5EF4-FFF2-40B4-BE49-F238E27FC236}">
              <a16:creationId xmlns:a16="http://schemas.microsoft.com/office/drawing/2014/main" id="{F48B7C8A-1715-4D78-8B50-7E5A13F90B48}"/>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266" name="n_3aveValue【福祉施設】&#10;有形固定資産減価償却率">
          <a:extLst>
            <a:ext uri="{FF2B5EF4-FFF2-40B4-BE49-F238E27FC236}">
              <a16:creationId xmlns:a16="http://schemas.microsoft.com/office/drawing/2014/main" id="{DE46049C-6A11-4482-9D96-11133318BDED}"/>
            </a:ext>
          </a:extLst>
        </xdr:cNvPr>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67" name="n_4aveValue【福祉施設】&#10;有形固定資産減価償却率">
          <a:extLst>
            <a:ext uri="{FF2B5EF4-FFF2-40B4-BE49-F238E27FC236}">
              <a16:creationId xmlns:a16="http://schemas.microsoft.com/office/drawing/2014/main" id="{609668EE-A00F-4DEE-9AD9-ADCADA4FD012}"/>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41164</xdr:rowOff>
    </xdr:from>
    <xdr:ext cx="405111" cy="259045"/>
    <xdr:sp macro="" textlink="">
      <xdr:nvSpPr>
        <xdr:cNvPr id="268" name="n_1mainValue【福祉施設】&#10;有形固定資産減価償却率">
          <a:extLst>
            <a:ext uri="{FF2B5EF4-FFF2-40B4-BE49-F238E27FC236}">
              <a16:creationId xmlns:a16="http://schemas.microsoft.com/office/drawing/2014/main" id="{AE7AC423-0B88-4C6C-9CE7-06CBDBD88AE8}"/>
            </a:ext>
          </a:extLst>
        </xdr:cNvPr>
        <xdr:cNvSpPr txBox="1"/>
      </xdr:nvSpPr>
      <xdr:spPr>
        <a:xfrm>
          <a:off x="3582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9" name="n_2mainValue【福祉施設】&#10;有形固定資産減価償却率">
          <a:extLst>
            <a:ext uri="{FF2B5EF4-FFF2-40B4-BE49-F238E27FC236}">
              <a16:creationId xmlns:a16="http://schemas.microsoft.com/office/drawing/2014/main" id="{8D16FCED-7F5F-4D28-8603-478D17A3DBF2}"/>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75455</xdr:rowOff>
    </xdr:from>
    <xdr:ext cx="405111" cy="259045"/>
    <xdr:sp macro="" textlink="">
      <xdr:nvSpPr>
        <xdr:cNvPr id="270" name="n_3mainValue【福祉施設】&#10;有形固定資産減価償却率">
          <a:extLst>
            <a:ext uri="{FF2B5EF4-FFF2-40B4-BE49-F238E27FC236}">
              <a16:creationId xmlns:a16="http://schemas.microsoft.com/office/drawing/2014/main" id="{9DD4A712-0E5E-4A94-BB90-14F83D7146B7}"/>
            </a:ext>
          </a:extLst>
        </xdr:cNvPr>
        <xdr:cNvSpPr txBox="1"/>
      </xdr:nvSpPr>
      <xdr:spPr>
        <a:xfrm>
          <a:off x="1816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18305</xdr:rowOff>
    </xdr:from>
    <xdr:ext cx="405111" cy="259045"/>
    <xdr:sp macro="" textlink="">
      <xdr:nvSpPr>
        <xdr:cNvPr id="271" name="n_4mainValue【福祉施設】&#10;有形固定資産減価償却率">
          <a:extLst>
            <a:ext uri="{FF2B5EF4-FFF2-40B4-BE49-F238E27FC236}">
              <a16:creationId xmlns:a16="http://schemas.microsoft.com/office/drawing/2014/main" id="{2897C383-F629-4DA8-A96C-2CCFBC65D2F5}"/>
            </a:ext>
          </a:extLst>
        </xdr:cNvPr>
        <xdr:cNvSpPr txBox="1"/>
      </xdr:nvSpPr>
      <xdr:spPr>
        <a:xfrm>
          <a:off x="927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42120577-AB74-4487-8763-DDED59D677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18F67C35-D453-43A3-8B3B-5470B0D6EF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6975FE15-FE1D-4963-A65B-B04D9FD122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EC3CABD9-9510-4A5C-A5FF-77EAEDD7C9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1AB25B02-E560-4837-AB43-4BF398AB39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B84461F2-29F4-4940-B4F1-DA4B07A1F4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33A3A90E-1AC3-4C95-B0F9-AF91FB32DC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953FA920-A527-494D-95C1-471F09D848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8B133AAC-54DF-406A-B136-000C68DAA1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2395E033-D62C-4E82-B6DB-DB07388EAC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9079D36E-0ED1-47DC-A6E2-F774F7796EE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94EB2E52-1E91-45FE-B544-A43FCC1228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75088937-F7BA-4EE6-A971-5D707B58329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a:extLst>
            <a:ext uri="{FF2B5EF4-FFF2-40B4-BE49-F238E27FC236}">
              <a16:creationId xmlns:a16="http://schemas.microsoft.com/office/drawing/2014/main" id="{3CDEFEE1-C04F-47B0-827D-14E613A9E86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DB061C7-F6B3-470C-8174-0138487AB1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a:extLst>
            <a:ext uri="{FF2B5EF4-FFF2-40B4-BE49-F238E27FC236}">
              <a16:creationId xmlns:a16="http://schemas.microsoft.com/office/drawing/2014/main" id="{B751BE83-C58C-4757-B1EB-BD238021873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CF56FAA-5C42-4237-A09C-94B307D999C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a:extLst>
            <a:ext uri="{FF2B5EF4-FFF2-40B4-BE49-F238E27FC236}">
              <a16:creationId xmlns:a16="http://schemas.microsoft.com/office/drawing/2014/main" id="{3E78D485-6099-484C-AB51-04922146890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69DE0943-1F08-4722-A985-13DF7597426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a:extLst>
            <a:ext uri="{FF2B5EF4-FFF2-40B4-BE49-F238E27FC236}">
              <a16:creationId xmlns:a16="http://schemas.microsoft.com/office/drawing/2014/main" id="{C2A5C75E-4B26-4871-B377-ABB8F6D5908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3A9C65D4-A151-4BE3-9253-135B0F94CF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AEC84375-D88B-44D8-B96B-3E163137343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874E1419-7ABD-4F6C-B449-C364149B36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95" name="直線コネクタ 294">
          <a:extLst>
            <a:ext uri="{FF2B5EF4-FFF2-40B4-BE49-F238E27FC236}">
              <a16:creationId xmlns:a16="http://schemas.microsoft.com/office/drawing/2014/main" id="{A1EA99EC-25FD-456F-ADCC-C2EC0C2436F9}"/>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96" name="【福祉施設】&#10;一人当たり面積最小値テキスト">
          <a:extLst>
            <a:ext uri="{FF2B5EF4-FFF2-40B4-BE49-F238E27FC236}">
              <a16:creationId xmlns:a16="http://schemas.microsoft.com/office/drawing/2014/main" id="{25DA8A46-E45A-4D80-9678-E0291C73C00C}"/>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97" name="直線コネクタ 296">
          <a:extLst>
            <a:ext uri="{FF2B5EF4-FFF2-40B4-BE49-F238E27FC236}">
              <a16:creationId xmlns:a16="http://schemas.microsoft.com/office/drawing/2014/main" id="{2C9384B3-9B8B-4C76-ACBD-FEB9CA32F3DB}"/>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98" name="【福祉施設】&#10;一人当たり面積最大値テキスト">
          <a:extLst>
            <a:ext uri="{FF2B5EF4-FFF2-40B4-BE49-F238E27FC236}">
              <a16:creationId xmlns:a16="http://schemas.microsoft.com/office/drawing/2014/main" id="{8179B07F-872B-493E-8D3D-9698F0D0A182}"/>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99" name="直線コネクタ 298">
          <a:extLst>
            <a:ext uri="{FF2B5EF4-FFF2-40B4-BE49-F238E27FC236}">
              <a16:creationId xmlns:a16="http://schemas.microsoft.com/office/drawing/2014/main" id="{252D42B1-1BB5-4FA1-8BA4-A2A96F28FF9F}"/>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00" name="【福祉施設】&#10;一人当たり面積平均値テキスト">
          <a:extLst>
            <a:ext uri="{FF2B5EF4-FFF2-40B4-BE49-F238E27FC236}">
              <a16:creationId xmlns:a16="http://schemas.microsoft.com/office/drawing/2014/main" id="{E9DD8A6A-7E59-49B9-A6AE-E65F96BC51F7}"/>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01" name="フローチャート: 判断 300">
          <a:extLst>
            <a:ext uri="{FF2B5EF4-FFF2-40B4-BE49-F238E27FC236}">
              <a16:creationId xmlns:a16="http://schemas.microsoft.com/office/drawing/2014/main" id="{5FAF60B1-4231-423A-816D-7F84A5FFE0B4}"/>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02" name="フローチャート: 判断 301">
          <a:extLst>
            <a:ext uri="{FF2B5EF4-FFF2-40B4-BE49-F238E27FC236}">
              <a16:creationId xmlns:a16="http://schemas.microsoft.com/office/drawing/2014/main" id="{E1405C20-9874-4211-A182-27306EEA3924}"/>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03" name="フローチャート: 判断 302">
          <a:extLst>
            <a:ext uri="{FF2B5EF4-FFF2-40B4-BE49-F238E27FC236}">
              <a16:creationId xmlns:a16="http://schemas.microsoft.com/office/drawing/2014/main" id="{F561A2E6-69D7-46C8-A3DF-B8EF8BE427C4}"/>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04" name="フローチャート: 判断 303">
          <a:extLst>
            <a:ext uri="{FF2B5EF4-FFF2-40B4-BE49-F238E27FC236}">
              <a16:creationId xmlns:a16="http://schemas.microsoft.com/office/drawing/2014/main" id="{97814BBD-055C-4881-A0E5-186D34B95BA1}"/>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05" name="フローチャート: 判断 304">
          <a:extLst>
            <a:ext uri="{FF2B5EF4-FFF2-40B4-BE49-F238E27FC236}">
              <a16:creationId xmlns:a16="http://schemas.microsoft.com/office/drawing/2014/main" id="{20D056A2-B406-4680-B5F2-3B7B076267DD}"/>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9485728-6AAD-44A4-BDA2-4054DEE7B1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C9FDC7C-B407-40FA-B47C-0D5A3B8793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BD66FA2A-5188-4B1B-9B98-B82DE13DE5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B450B3E1-EB23-460A-ADC3-041F31018A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D2BF23FF-55C6-4F66-AC65-8D115EAACD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11" name="楕円 310">
          <a:extLst>
            <a:ext uri="{FF2B5EF4-FFF2-40B4-BE49-F238E27FC236}">
              <a16:creationId xmlns:a16="http://schemas.microsoft.com/office/drawing/2014/main" id="{3FADA4BC-5897-4A5B-8C1D-1ECEA5F760E0}"/>
            </a:ext>
          </a:extLst>
        </xdr:cNvPr>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12" name="【福祉施設】&#10;一人当たり面積該当値テキスト">
          <a:extLst>
            <a:ext uri="{FF2B5EF4-FFF2-40B4-BE49-F238E27FC236}">
              <a16:creationId xmlns:a16="http://schemas.microsoft.com/office/drawing/2014/main" id="{AE3AC285-EFC8-437D-B3D4-726DFDAF51A8}"/>
            </a:ext>
          </a:extLst>
        </xdr:cNvPr>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125730</xdr:rowOff>
    </xdr:from>
    <xdr:to>
      <xdr:col>50</xdr:col>
      <xdr:colOff>165100</xdr:colOff>
      <xdr:row>86</xdr:row>
      <xdr:rowOff>55880</xdr:rowOff>
    </xdr:to>
    <xdr:sp macro="" textlink="">
      <xdr:nvSpPr>
        <xdr:cNvPr id="313" name="楕円 312">
          <a:extLst>
            <a:ext uri="{FF2B5EF4-FFF2-40B4-BE49-F238E27FC236}">
              <a16:creationId xmlns:a16="http://schemas.microsoft.com/office/drawing/2014/main" id="{316444D8-A841-4835-995D-CB3FC7C8E9B9}"/>
            </a:ext>
          </a:extLst>
        </xdr:cNvPr>
        <xdr:cNvSpPr/>
      </xdr:nvSpPr>
      <xdr:spPr>
        <a:xfrm>
          <a:off x="9588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5080</xdr:rowOff>
    </xdr:to>
    <xdr:cxnSp macro="">
      <xdr:nvCxnSpPr>
        <xdr:cNvPr id="314" name="直線コネクタ 313">
          <a:extLst>
            <a:ext uri="{FF2B5EF4-FFF2-40B4-BE49-F238E27FC236}">
              <a16:creationId xmlns:a16="http://schemas.microsoft.com/office/drawing/2014/main" id="{7F5B0910-7C49-48BB-8D4E-97071CE17C49}"/>
            </a:ext>
          </a:extLst>
        </xdr:cNvPr>
        <xdr:cNvCxnSpPr/>
      </xdr:nvCxnSpPr>
      <xdr:spPr>
        <a:xfrm flipV="1">
          <a:off x="9639300" y="147485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125730</xdr:rowOff>
    </xdr:from>
    <xdr:to>
      <xdr:col>46</xdr:col>
      <xdr:colOff>38100</xdr:colOff>
      <xdr:row>86</xdr:row>
      <xdr:rowOff>55880</xdr:rowOff>
    </xdr:to>
    <xdr:sp macro="" textlink="">
      <xdr:nvSpPr>
        <xdr:cNvPr id="315" name="楕円 314">
          <a:extLst>
            <a:ext uri="{FF2B5EF4-FFF2-40B4-BE49-F238E27FC236}">
              <a16:creationId xmlns:a16="http://schemas.microsoft.com/office/drawing/2014/main" id="{C3F55DA1-8E13-4811-9A35-6EE6F934399F}"/>
            </a:ext>
          </a:extLst>
        </xdr:cNvPr>
        <xdr:cNvSpPr/>
      </xdr:nvSpPr>
      <xdr:spPr>
        <a:xfrm>
          <a:off x="8699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5080</xdr:rowOff>
    </xdr:from>
    <xdr:to>
      <xdr:col>50</xdr:col>
      <xdr:colOff>114300</xdr:colOff>
      <xdr:row>86</xdr:row>
      <xdr:rowOff>5080</xdr:rowOff>
    </xdr:to>
    <xdr:cxnSp macro="">
      <xdr:nvCxnSpPr>
        <xdr:cNvPr id="316" name="直線コネクタ 315">
          <a:extLst>
            <a:ext uri="{FF2B5EF4-FFF2-40B4-BE49-F238E27FC236}">
              <a16:creationId xmlns:a16="http://schemas.microsoft.com/office/drawing/2014/main" id="{F5BBE303-F2AB-43BD-8C50-D6ECEB5BB3E4}"/>
            </a:ext>
          </a:extLst>
        </xdr:cNvPr>
        <xdr:cNvCxnSpPr/>
      </xdr:nvCxnSpPr>
      <xdr:spPr>
        <a:xfrm>
          <a:off x="87503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127000</xdr:rowOff>
    </xdr:from>
    <xdr:to>
      <xdr:col>41</xdr:col>
      <xdr:colOff>101600</xdr:colOff>
      <xdr:row>86</xdr:row>
      <xdr:rowOff>57150</xdr:rowOff>
    </xdr:to>
    <xdr:sp macro="" textlink="">
      <xdr:nvSpPr>
        <xdr:cNvPr id="317" name="楕円 316">
          <a:extLst>
            <a:ext uri="{FF2B5EF4-FFF2-40B4-BE49-F238E27FC236}">
              <a16:creationId xmlns:a16="http://schemas.microsoft.com/office/drawing/2014/main" id="{B8858D56-E12C-48CE-B906-C184FC010812}"/>
            </a:ext>
          </a:extLst>
        </xdr:cNvPr>
        <xdr:cNvSpPr/>
      </xdr:nvSpPr>
      <xdr:spPr>
        <a:xfrm>
          <a:off x="7810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5080</xdr:rowOff>
    </xdr:from>
    <xdr:to>
      <xdr:col>45</xdr:col>
      <xdr:colOff>177800</xdr:colOff>
      <xdr:row>86</xdr:row>
      <xdr:rowOff>6350</xdr:rowOff>
    </xdr:to>
    <xdr:cxnSp macro="">
      <xdr:nvCxnSpPr>
        <xdr:cNvPr id="318" name="直線コネクタ 317">
          <a:extLst>
            <a:ext uri="{FF2B5EF4-FFF2-40B4-BE49-F238E27FC236}">
              <a16:creationId xmlns:a16="http://schemas.microsoft.com/office/drawing/2014/main" id="{0B917039-F293-449F-9191-5726528BE9E3}"/>
            </a:ext>
          </a:extLst>
        </xdr:cNvPr>
        <xdr:cNvCxnSpPr/>
      </xdr:nvCxnSpPr>
      <xdr:spPr>
        <a:xfrm flipV="1">
          <a:off x="7861300" y="14749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319" name="楕円 318">
          <a:extLst>
            <a:ext uri="{FF2B5EF4-FFF2-40B4-BE49-F238E27FC236}">
              <a16:creationId xmlns:a16="http://schemas.microsoft.com/office/drawing/2014/main" id="{F9EECB3A-D78F-42CD-A927-D58AA6F22ABE}"/>
            </a:ext>
          </a:extLst>
        </xdr:cNvPr>
        <xdr:cNvSpPr/>
      </xdr:nvSpPr>
      <xdr:spPr>
        <a:xfrm>
          <a:off x="692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6350</xdr:rowOff>
    </xdr:from>
    <xdr:to>
      <xdr:col>41</xdr:col>
      <xdr:colOff>50800</xdr:colOff>
      <xdr:row>86</xdr:row>
      <xdr:rowOff>7620</xdr:rowOff>
    </xdr:to>
    <xdr:cxnSp macro="">
      <xdr:nvCxnSpPr>
        <xdr:cNvPr id="320" name="直線コネクタ 319">
          <a:extLst>
            <a:ext uri="{FF2B5EF4-FFF2-40B4-BE49-F238E27FC236}">
              <a16:creationId xmlns:a16="http://schemas.microsoft.com/office/drawing/2014/main" id="{3B321BFD-AE4A-4DEE-BB6B-6F087610322F}"/>
            </a:ext>
          </a:extLst>
        </xdr:cNvPr>
        <xdr:cNvCxnSpPr/>
      </xdr:nvCxnSpPr>
      <xdr:spPr>
        <a:xfrm flipV="1">
          <a:off x="6972300" y="14751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21" name="n_1aveValue【福祉施設】&#10;一人当たり面積">
          <a:extLst>
            <a:ext uri="{FF2B5EF4-FFF2-40B4-BE49-F238E27FC236}">
              <a16:creationId xmlns:a16="http://schemas.microsoft.com/office/drawing/2014/main" id="{BBDE7170-FADF-4E4B-A748-9C58A1D0C9F3}"/>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22" name="n_2aveValue【福祉施設】&#10;一人当たり面積">
          <a:extLst>
            <a:ext uri="{FF2B5EF4-FFF2-40B4-BE49-F238E27FC236}">
              <a16:creationId xmlns:a16="http://schemas.microsoft.com/office/drawing/2014/main" id="{2F8B427E-44BF-4FFD-B576-74B3A2638A14}"/>
            </a:ext>
          </a:extLst>
        </xdr:cNvPr>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23" name="n_3aveValue【福祉施設】&#10;一人当たり面積">
          <a:extLst>
            <a:ext uri="{FF2B5EF4-FFF2-40B4-BE49-F238E27FC236}">
              <a16:creationId xmlns:a16="http://schemas.microsoft.com/office/drawing/2014/main" id="{29FB359A-1597-45DE-9F3D-F3DD07C4B4B1}"/>
            </a:ext>
          </a:extLst>
        </xdr:cNvPr>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24" name="n_4aveValue【福祉施設】&#10;一人当たり面積">
          <a:extLst>
            <a:ext uri="{FF2B5EF4-FFF2-40B4-BE49-F238E27FC236}">
              <a16:creationId xmlns:a16="http://schemas.microsoft.com/office/drawing/2014/main" id="{EEDF62FA-EDFD-47D4-8E39-BE0AC7C6F51A}"/>
            </a:ext>
          </a:extLst>
        </xdr:cNvPr>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47007</xdr:rowOff>
    </xdr:from>
    <xdr:ext cx="469744" cy="259045"/>
    <xdr:sp macro="" textlink="">
      <xdr:nvSpPr>
        <xdr:cNvPr id="325" name="n_1mainValue【福祉施設】&#10;一人当たり面積">
          <a:extLst>
            <a:ext uri="{FF2B5EF4-FFF2-40B4-BE49-F238E27FC236}">
              <a16:creationId xmlns:a16="http://schemas.microsoft.com/office/drawing/2014/main" id="{F992629D-35EB-45D6-8308-1824BAA637ED}"/>
            </a:ext>
          </a:extLst>
        </xdr:cNvPr>
        <xdr:cNvSpPr txBox="1"/>
      </xdr:nvSpPr>
      <xdr:spPr>
        <a:xfrm>
          <a:off x="93917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47007</xdr:rowOff>
    </xdr:from>
    <xdr:ext cx="469744" cy="259045"/>
    <xdr:sp macro="" textlink="">
      <xdr:nvSpPr>
        <xdr:cNvPr id="326" name="n_2mainValue【福祉施設】&#10;一人当たり面積">
          <a:extLst>
            <a:ext uri="{FF2B5EF4-FFF2-40B4-BE49-F238E27FC236}">
              <a16:creationId xmlns:a16="http://schemas.microsoft.com/office/drawing/2014/main" id="{AA09D560-74E0-4F4C-AD9E-F8A54B62F600}"/>
            </a:ext>
          </a:extLst>
        </xdr:cNvPr>
        <xdr:cNvSpPr txBox="1"/>
      </xdr:nvSpPr>
      <xdr:spPr>
        <a:xfrm>
          <a:off x="8515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48277</xdr:rowOff>
    </xdr:from>
    <xdr:ext cx="469744" cy="259045"/>
    <xdr:sp macro="" textlink="">
      <xdr:nvSpPr>
        <xdr:cNvPr id="327" name="n_3mainValue【福祉施設】&#10;一人当たり面積">
          <a:extLst>
            <a:ext uri="{FF2B5EF4-FFF2-40B4-BE49-F238E27FC236}">
              <a16:creationId xmlns:a16="http://schemas.microsoft.com/office/drawing/2014/main" id="{993C9C02-0D86-4F88-B44D-B951E1BEC281}"/>
            </a:ext>
          </a:extLst>
        </xdr:cNvPr>
        <xdr:cNvSpPr txBox="1"/>
      </xdr:nvSpPr>
      <xdr:spPr>
        <a:xfrm>
          <a:off x="7626427" y="147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49547</xdr:rowOff>
    </xdr:from>
    <xdr:ext cx="469744" cy="259045"/>
    <xdr:sp macro="" textlink="">
      <xdr:nvSpPr>
        <xdr:cNvPr id="328" name="n_4mainValue【福祉施設】&#10;一人当たり面積">
          <a:extLst>
            <a:ext uri="{FF2B5EF4-FFF2-40B4-BE49-F238E27FC236}">
              <a16:creationId xmlns:a16="http://schemas.microsoft.com/office/drawing/2014/main" id="{FC4EA819-BE6B-49E1-B807-C49F29C5A99A}"/>
            </a:ext>
          </a:extLst>
        </xdr:cNvPr>
        <xdr:cNvSpPr txBox="1"/>
      </xdr:nvSpPr>
      <xdr:spPr>
        <a:xfrm>
          <a:off x="6737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15747ADB-1E0A-4CBE-8C62-E8783D10E0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F9866D1F-5C6A-45C3-8897-499F1AE416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5A0B425E-F6DD-457C-9AFB-B2E3209139B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5A42A4C-7B39-4A7B-8C7D-DE3AE3F87A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FB9D0931-979D-4F92-B5E2-22DEF7502B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C8491BED-6EB0-4926-8A08-949AE5C931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48281F59-FB8A-419E-82DD-C5DF05EDE2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73F627F5-DFB5-416F-8915-D314098A411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28BD590F-383C-479C-9A37-6D0A1BECD4C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9C0C1CAD-AD74-4BB4-81C4-352E2EDDC54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9" name="テキスト ボックス 338">
          <a:extLst>
            <a:ext uri="{FF2B5EF4-FFF2-40B4-BE49-F238E27FC236}">
              <a16:creationId xmlns:a16="http://schemas.microsoft.com/office/drawing/2014/main" id="{377C4154-BDB4-4972-A68E-C3A555C3B10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36FD44C6-AFD3-4DE1-86B7-62743E75DF3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1" name="テキスト ボックス 340">
          <a:extLst>
            <a:ext uri="{FF2B5EF4-FFF2-40B4-BE49-F238E27FC236}">
              <a16:creationId xmlns:a16="http://schemas.microsoft.com/office/drawing/2014/main" id="{5377274E-46DE-47DA-9BE8-03BE0EACFDF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C1F07710-5EC4-41CE-9FB3-13F30A4D1E3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DB2A3D2D-3041-42DC-8DF8-B7A7D81E88A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EA41F126-FC97-4B99-935F-4A8B8EDCACA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625C97B8-DAAF-416D-8CEE-5E2318FC578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40BB6C0B-45BF-4D7C-A889-103C79C3327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E58186EA-39C3-4DE0-9D6D-81E71087EC8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190B143F-7645-4B35-9295-660DC59DD60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9" name="テキスト ボックス 348">
          <a:extLst>
            <a:ext uri="{FF2B5EF4-FFF2-40B4-BE49-F238E27FC236}">
              <a16:creationId xmlns:a16="http://schemas.microsoft.com/office/drawing/2014/main" id="{17EAC1B1-834C-4464-A742-41606BC0507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38C9A02C-21E2-4460-95DB-C696537248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1" name="テキスト ボックス 350">
          <a:extLst>
            <a:ext uri="{FF2B5EF4-FFF2-40B4-BE49-F238E27FC236}">
              <a16:creationId xmlns:a16="http://schemas.microsoft.com/office/drawing/2014/main" id="{3F9F77C6-C74C-41EF-A3DA-652C3DAC4FF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18281297-83EC-45D6-B34B-625414D9D6E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53" name="直線コネクタ 352">
          <a:extLst>
            <a:ext uri="{FF2B5EF4-FFF2-40B4-BE49-F238E27FC236}">
              <a16:creationId xmlns:a16="http://schemas.microsoft.com/office/drawing/2014/main" id="{B79C3C90-0B77-4042-8A01-50AFEE8E1E5F}"/>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CC83A0B1-A7DA-422F-9EFE-8F6721B1D30D}"/>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55" name="直線コネクタ 354">
          <a:extLst>
            <a:ext uri="{FF2B5EF4-FFF2-40B4-BE49-F238E27FC236}">
              <a16:creationId xmlns:a16="http://schemas.microsoft.com/office/drawing/2014/main" id="{04C62B2F-CA3F-4C3D-99A8-7094903BFBD7}"/>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763CC86B-67E7-46C3-9BE1-DC056681A671}"/>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57" name="直線コネクタ 356">
          <a:extLst>
            <a:ext uri="{FF2B5EF4-FFF2-40B4-BE49-F238E27FC236}">
              <a16:creationId xmlns:a16="http://schemas.microsoft.com/office/drawing/2014/main" id="{8B1E10CE-C14D-40BB-BF26-82E8F5BC140D}"/>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30AAA6E0-CD34-4C01-B93D-D19C7E868AD1}"/>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59" name="フローチャート: 判断 358">
          <a:extLst>
            <a:ext uri="{FF2B5EF4-FFF2-40B4-BE49-F238E27FC236}">
              <a16:creationId xmlns:a16="http://schemas.microsoft.com/office/drawing/2014/main" id="{7F940CE8-B45C-4C97-B40F-80F0D38CF20D}"/>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60" name="フローチャート: 判断 359">
          <a:extLst>
            <a:ext uri="{FF2B5EF4-FFF2-40B4-BE49-F238E27FC236}">
              <a16:creationId xmlns:a16="http://schemas.microsoft.com/office/drawing/2014/main" id="{9FFCA048-6065-49DF-AE97-5233E3B6171D}"/>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61" name="フローチャート: 判断 360">
          <a:extLst>
            <a:ext uri="{FF2B5EF4-FFF2-40B4-BE49-F238E27FC236}">
              <a16:creationId xmlns:a16="http://schemas.microsoft.com/office/drawing/2014/main" id="{5E4E0710-68C2-4555-A7D4-09EC6B2028A7}"/>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62" name="フローチャート: 判断 361">
          <a:extLst>
            <a:ext uri="{FF2B5EF4-FFF2-40B4-BE49-F238E27FC236}">
              <a16:creationId xmlns:a16="http://schemas.microsoft.com/office/drawing/2014/main" id="{4747C21D-1948-42C0-B2D5-6AD25ABCAB07}"/>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63" name="フローチャート: 判断 362">
          <a:extLst>
            <a:ext uri="{FF2B5EF4-FFF2-40B4-BE49-F238E27FC236}">
              <a16:creationId xmlns:a16="http://schemas.microsoft.com/office/drawing/2014/main" id="{54326C88-F91B-497E-B5BC-3CF983591864}"/>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1885C67B-879A-4AEF-972B-CE0C1C81B6F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830E0207-540F-4AB2-A98E-6556D26C9F9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7E2D1244-E916-4E66-9238-73014AEFCCB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B58FB76E-C34C-4C33-A61A-B4CCDB9ADB3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DA39B58B-4DFF-402A-81C1-67B55DB83B3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166370</xdr:rowOff>
    </xdr:from>
    <xdr:to>
      <xdr:col>24</xdr:col>
      <xdr:colOff>114300</xdr:colOff>
      <xdr:row>106</xdr:row>
      <xdr:rowOff>96520</xdr:rowOff>
    </xdr:to>
    <xdr:sp macro="" textlink="">
      <xdr:nvSpPr>
        <xdr:cNvPr id="369" name="楕円 368">
          <a:extLst>
            <a:ext uri="{FF2B5EF4-FFF2-40B4-BE49-F238E27FC236}">
              <a16:creationId xmlns:a16="http://schemas.microsoft.com/office/drawing/2014/main" id="{B439E14E-8741-4798-BAB1-5A4221F7F6D1}"/>
            </a:ext>
          </a:extLst>
        </xdr:cNvPr>
        <xdr:cNvSpPr/>
      </xdr:nvSpPr>
      <xdr:spPr>
        <a:xfrm>
          <a:off x="4584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144797</xdr:rowOff>
    </xdr:from>
    <xdr:ext cx="405111" cy="259045"/>
    <xdr:sp macro="" textlink="">
      <xdr:nvSpPr>
        <xdr:cNvPr id="370" name="【市民会館】&#10;有形固定資産減価償却率該当値テキスト">
          <a:extLst>
            <a:ext uri="{FF2B5EF4-FFF2-40B4-BE49-F238E27FC236}">
              <a16:creationId xmlns:a16="http://schemas.microsoft.com/office/drawing/2014/main" id="{63264DCB-E296-41B4-89D9-8C7F09588A82}"/>
            </a:ext>
          </a:extLst>
        </xdr:cNvPr>
        <xdr:cNvSpPr txBox="1"/>
      </xdr:nvSpPr>
      <xdr:spPr>
        <a:xfrm>
          <a:off x="4673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132080</xdr:rowOff>
    </xdr:from>
    <xdr:to>
      <xdr:col>20</xdr:col>
      <xdr:colOff>38100</xdr:colOff>
      <xdr:row>106</xdr:row>
      <xdr:rowOff>62230</xdr:rowOff>
    </xdr:to>
    <xdr:sp macro="" textlink="">
      <xdr:nvSpPr>
        <xdr:cNvPr id="371" name="楕円 370">
          <a:extLst>
            <a:ext uri="{FF2B5EF4-FFF2-40B4-BE49-F238E27FC236}">
              <a16:creationId xmlns:a16="http://schemas.microsoft.com/office/drawing/2014/main" id="{2A38FCF9-8D1F-45FB-AF90-8A0C12A913E0}"/>
            </a:ext>
          </a:extLst>
        </xdr:cNvPr>
        <xdr:cNvSpPr/>
      </xdr:nvSpPr>
      <xdr:spPr>
        <a:xfrm>
          <a:off x="3746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xdr:rowOff>
    </xdr:from>
    <xdr:to>
      <xdr:col>24</xdr:col>
      <xdr:colOff>63500</xdr:colOff>
      <xdr:row>106</xdr:row>
      <xdr:rowOff>45720</xdr:rowOff>
    </xdr:to>
    <xdr:cxnSp macro="">
      <xdr:nvCxnSpPr>
        <xdr:cNvPr id="372" name="直線コネクタ 371">
          <a:extLst>
            <a:ext uri="{FF2B5EF4-FFF2-40B4-BE49-F238E27FC236}">
              <a16:creationId xmlns:a16="http://schemas.microsoft.com/office/drawing/2014/main" id="{1D5F08A6-71EC-4AC5-8C10-6AF43DBE3879}"/>
            </a:ext>
          </a:extLst>
        </xdr:cNvPr>
        <xdr:cNvCxnSpPr/>
      </xdr:nvCxnSpPr>
      <xdr:spPr>
        <a:xfrm>
          <a:off x="3797300" y="18185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73" name="楕円 372">
          <a:extLst>
            <a:ext uri="{FF2B5EF4-FFF2-40B4-BE49-F238E27FC236}">
              <a16:creationId xmlns:a16="http://schemas.microsoft.com/office/drawing/2014/main" id="{82E40363-0CF6-452F-AD0A-538D673CCCA5}"/>
            </a:ext>
          </a:extLst>
        </xdr:cNvPr>
        <xdr:cNvSpPr/>
      </xdr:nvSpPr>
      <xdr:spPr>
        <a:xfrm>
          <a:off x="2857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148589</xdr:rowOff>
    </xdr:from>
    <xdr:to>
      <xdr:col>19</xdr:col>
      <xdr:colOff>177800</xdr:colOff>
      <xdr:row>106</xdr:row>
      <xdr:rowOff>11430</xdr:rowOff>
    </xdr:to>
    <xdr:cxnSp macro="">
      <xdr:nvCxnSpPr>
        <xdr:cNvPr id="374" name="直線コネクタ 373">
          <a:extLst>
            <a:ext uri="{FF2B5EF4-FFF2-40B4-BE49-F238E27FC236}">
              <a16:creationId xmlns:a16="http://schemas.microsoft.com/office/drawing/2014/main" id="{CD4FDC40-95C3-4F54-B4AA-3FDAFF7ED478}"/>
            </a:ext>
          </a:extLst>
        </xdr:cNvPr>
        <xdr:cNvCxnSpPr/>
      </xdr:nvCxnSpPr>
      <xdr:spPr>
        <a:xfrm>
          <a:off x="2908300" y="18150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63500</xdr:rowOff>
    </xdr:from>
    <xdr:to>
      <xdr:col>10</xdr:col>
      <xdr:colOff>165100</xdr:colOff>
      <xdr:row>105</xdr:row>
      <xdr:rowOff>165100</xdr:rowOff>
    </xdr:to>
    <xdr:sp macro="" textlink="">
      <xdr:nvSpPr>
        <xdr:cNvPr id="375" name="楕円 374">
          <a:extLst>
            <a:ext uri="{FF2B5EF4-FFF2-40B4-BE49-F238E27FC236}">
              <a16:creationId xmlns:a16="http://schemas.microsoft.com/office/drawing/2014/main" id="{8AEED0F3-C540-40D7-8F55-03ABA9E151F5}"/>
            </a:ext>
          </a:extLst>
        </xdr:cNvPr>
        <xdr:cNvSpPr/>
      </xdr:nvSpPr>
      <xdr:spPr>
        <a:xfrm>
          <a:off x="1968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114300</xdr:rowOff>
    </xdr:from>
    <xdr:to>
      <xdr:col>15</xdr:col>
      <xdr:colOff>50800</xdr:colOff>
      <xdr:row>105</xdr:row>
      <xdr:rowOff>148589</xdr:rowOff>
    </xdr:to>
    <xdr:cxnSp macro="">
      <xdr:nvCxnSpPr>
        <xdr:cNvPr id="376" name="直線コネクタ 375">
          <a:extLst>
            <a:ext uri="{FF2B5EF4-FFF2-40B4-BE49-F238E27FC236}">
              <a16:creationId xmlns:a16="http://schemas.microsoft.com/office/drawing/2014/main" id="{621651AA-557B-4252-B1D0-5197E7E6992B}"/>
            </a:ext>
          </a:extLst>
        </xdr:cNvPr>
        <xdr:cNvCxnSpPr/>
      </xdr:nvCxnSpPr>
      <xdr:spPr>
        <a:xfrm>
          <a:off x="2019300" y="18116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29211</xdr:rowOff>
    </xdr:from>
    <xdr:to>
      <xdr:col>6</xdr:col>
      <xdr:colOff>38100</xdr:colOff>
      <xdr:row>105</xdr:row>
      <xdr:rowOff>130811</xdr:rowOff>
    </xdr:to>
    <xdr:sp macro="" textlink="">
      <xdr:nvSpPr>
        <xdr:cNvPr id="377" name="楕円 376">
          <a:extLst>
            <a:ext uri="{FF2B5EF4-FFF2-40B4-BE49-F238E27FC236}">
              <a16:creationId xmlns:a16="http://schemas.microsoft.com/office/drawing/2014/main" id="{265ABD37-1199-4680-8E84-450803CB0A7E}"/>
            </a:ext>
          </a:extLst>
        </xdr:cNvPr>
        <xdr:cNvSpPr/>
      </xdr:nvSpPr>
      <xdr:spPr>
        <a:xfrm>
          <a:off x="107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80011</xdr:rowOff>
    </xdr:from>
    <xdr:to>
      <xdr:col>10</xdr:col>
      <xdr:colOff>114300</xdr:colOff>
      <xdr:row>105</xdr:row>
      <xdr:rowOff>114300</xdr:rowOff>
    </xdr:to>
    <xdr:cxnSp macro="">
      <xdr:nvCxnSpPr>
        <xdr:cNvPr id="378" name="直線コネクタ 377">
          <a:extLst>
            <a:ext uri="{FF2B5EF4-FFF2-40B4-BE49-F238E27FC236}">
              <a16:creationId xmlns:a16="http://schemas.microsoft.com/office/drawing/2014/main" id="{3A884DDA-68EA-4A25-B59F-1161C7D3ADC2}"/>
            </a:ext>
          </a:extLst>
        </xdr:cNvPr>
        <xdr:cNvCxnSpPr/>
      </xdr:nvCxnSpPr>
      <xdr:spPr>
        <a:xfrm>
          <a:off x="1130300" y="18082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379" name="n_1aveValue【市民会館】&#10;有形固定資産減価償却率">
          <a:extLst>
            <a:ext uri="{FF2B5EF4-FFF2-40B4-BE49-F238E27FC236}">
              <a16:creationId xmlns:a16="http://schemas.microsoft.com/office/drawing/2014/main" id="{C85038C1-152E-428B-A27A-81A423E6ED88}"/>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380" name="n_2aveValue【市民会館】&#10;有形固定資産減価償却率">
          <a:extLst>
            <a:ext uri="{FF2B5EF4-FFF2-40B4-BE49-F238E27FC236}">
              <a16:creationId xmlns:a16="http://schemas.microsoft.com/office/drawing/2014/main" id="{0C932481-6A19-4FCA-BF57-D1CBC921E13A}"/>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381" name="n_3aveValue【市民会館】&#10;有形固定資産減価償却率">
          <a:extLst>
            <a:ext uri="{FF2B5EF4-FFF2-40B4-BE49-F238E27FC236}">
              <a16:creationId xmlns:a16="http://schemas.microsoft.com/office/drawing/2014/main" id="{DDF2E864-CCC7-421F-8A4C-482CB6F19A85}"/>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382" name="n_4aveValue【市民会館】&#10;有形固定資産減価償却率">
          <a:extLst>
            <a:ext uri="{FF2B5EF4-FFF2-40B4-BE49-F238E27FC236}">
              <a16:creationId xmlns:a16="http://schemas.microsoft.com/office/drawing/2014/main" id="{44D49B8C-5FA9-4D84-96E8-6D44CA316EF2}"/>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53357</xdr:rowOff>
    </xdr:from>
    <xdr:ext cx="405111" cy="259045"/>
    <xdr:sp macro="" textlink="">
      <xdr:nvSpPr>
        <xdr:cNvPr id="383" name="n_1mainValue【市民会館】&#10;有形固定資産減価償却率">
          <a:extLst>
            <a:ext uri="{FF2B5EF4-FFF2-40B4-BE49-F238E27FC236}">
              <a16:creationId xmlns:a16="http://schemas.microsoft.com/office/drawing/2014/main" id="{49141A74-6D15-408B-9BDE-6DEC99313721}"/>
            </a:ext>
          </a:extLst>
        </xdr:cNvPr>
        <xdr:cNvSpPr txBox="1"/>
      </xdr:nvSpPr>
      <xdr:spPr>
        <a:xfrm>
          <a:off x="35820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384" name="n_2mainValue【市民会館】&#10;有形固定資産減価償却率">
          <a:extLst>
            <a:ext uri="{FF2B5EF4-FFF2-40B4-BE49-F238E27FC236}">
              <a16:creationId xmlns:a16="http://schemas.microsoft.com/office/drawing/2014/main" id="{7A1C4067-9C4B-4F8D-8D7D-98E21C9FBDB3}"/>
            </a:ext>
          </a:extLst>
        </xdr:cNvPr>
        <xdr:cNvSpPr txBox="1"/>
      </xdr:nvSpPr>
      <xdr:spPr>
        <a:xfrm>
          <a:off x="2705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156227</xdr:rowOff>
    </xdr:from>
    <xdr:ext cx="405111" cy="259045"/>
    <xdr:sp macro="" textlink="">
      <xdr:nvSpPr>
        <xdr:cNvPr id="385" name="n_3mainValue【市民会館】&#10;有形固定資産減価償却率">
          <a:extLst>
            <a:ext uri="{FF2B5EF4-FFF2-40B4-BE49-F238E27FC236}">
              <a16:creationId xmlns:a16="http://schemas.microsoft.com/office/drawing/2014/main" id="{0FAD7A76-36BB-4975-A788-69F6FD74DFEA}"/>
            </a:ext>
          </a:extLst>
        </xdr:cNvPr>
        <xdr:cNvSpPr txBox="1"/>
      </xdr:nvSpPr>
      <xdr:spPr>
        <a:xfrm>
          <a:off x="1816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121938</xdr:rowOff>
    </xdr:from>
    <xdr:ext cx="405111" cy="259045"/>
    <xdr:sp macro="" textlink="">
      <xdr:nvSpPr>
        <xdr:cNvPr id="386" name="n_4mainValue【市民会館】&#10;有形固定資産減価償却率">
          <a:extLst>
            <a:ext uri="{FF2B5EF4-FFF2-40B4-BE49-F238E27FC236}">
              <a16:creationId xmlns:a16="http://schemas.microsoft.com/office/drawing/2014/main" id="{99BCE266-D5CD-424D-B975-ADBF4262FAFF}"/>
            </a:ext>
          </a:extLst>
        </xdr:cNvPr>
        <xdr:cNvSpPr txBox="1"/>
      </xdr:nvSpPr>
      <xdr:spPr>
        <a:xfrm>
          <a:off x="927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9C44619-D30E-43E8-A922-ECF60E7A47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33D38CF8-4FFB-4710-BA97-C947B3B692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4808097-9532-489E-BA32-564BB0C8A5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B90A1DC-735B-452D-A589-B6DDAC6C83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FE42E87-DC69-41B4-BF38-AD1D5192B3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EBB5937-1A28-4C80-8EFA-186FDFC718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4982C3B-2347-4E5D-9270-9CE71271BD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E66F6933-8A19-45AF-9D6B-34F24BD4D2A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5" name="テキスト ボックス 394">
          <a:extLst>
            <a:ext uri="{FF2B5EF4-FFF2-40B4-BE49-F238E27FC236}">
              <a16:creationId xmlns:a16="http://schemas.microsoft.com/office/drawing/2014/main" id="{A3C98301-0E99-416D-816B-116B47D6C6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6" name="直線コネクタ 395">
          <a:extLst>
            <a:ext uri="{FF2B5EF4-FFF2-40B4-BE49-F238E27FC236}">
              <a16:creationId xmlns:a16="http://schemas.microsoft.com/office/drawing/2014/main" id="{6D31130E-32FC-4146-99DC-4D7029C026F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7" name="直線コネクタ 396">
          <a:extLst>
            <a:ext uri="{FF2B5EF4-FFF2-40B4-BE49-F238E27FC236}">
              <a16:creationId xmlns:a16="http://schemas.microsoft.com/office/drawing/2014/main" id="{498551B6-8B0E-40F7-807C-564ED21A1A3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B8091AE8-028B-4E21-B437-5612D9C4BAD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9" name="直線コネクタ 398">
          <a:extLst>
            <a:ext uri="{FF2B5EF4-FFF2-40B4-BE49-F238E27FC236}">
              <a16:creationId xmlns:a16="http://schemas.microsoft.com/office/drawing/2014/main" id="{689A1FFB-280D-4A9D-9F9E-030E0798887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0" name="テキスト ボックス 399">
          <a:extLst>
            <a:ext uri="{FF2B5EF4-FFF2-40B4-BE49-F238E27FC236}">
              <a16:creationId xmlns:a16="http://schemas.microsoft.com/office/drawing/2014/main" id="{F859BED1-B4B2-456B-ABDE-19262D1A1CA4}"/>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1" name="直線コネクタ 400">
          <a:extLst>
            <a:ext uri="{FF2B5EF4-FFF2-40B4-BE49-F238E27FC236}">
              <a16:creationId xmlns:a16="http://schemas.microsoft.com/office/drawing/2014/main" id="{FAEC22FC-4C72-4BF0-85D4-C2AB9C57A02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2" name="テキスト ボックス 401">
          <a:extLst>
            <a:ext uri="{FF2B5EF4-FFF2-40B4-BE49-F238E27FC236}">
              <a16:creationId xmlns:a16="http://schemas.microsoft.com/office/drawing/2014/main" id="{BADE8B1F-9016-4F53-9BCB-FCBC92ACC87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3" name="直線コネクタ 402">
          <a:extLst>
            <a:ext uri="{FF2B5EF4-FFF2-40B4-BE49-F238E27FC236}">
              <a16:creationId xmlns:a16="http://schemas.microsoft.com/office/drawing/2014/main" id="{100ED2F4-6D80-43A3-9594-02A57B03C94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4" name="テキスト ボックス 403">
          <a:extLst>
            <a:ext uri="{FF2B5EF4-FFF2-40B4-BE49-F238E27FC236}">
              <a16:creationId xmlns:a16="http://schemas.microsoft.com/office/drawing/2014/main" id="{5B0B04ED-00B3-498B-BCDA-2EB5D322596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5" name="直線コネクタ 404">
          <a:extLst>
            <a:ext uri="{FF2B5EF4-FFF2-40B4-BE49-F238E27FC236}">
              <a16:creationId xmlns:a16="http://schemas.microsoft.com/office/drawing/2014/main" id="{5756AA77-6FFF-4BA4-AC2E-FD8977F38E3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6" name="テキスト ボックス 405">
          <a:extLst>
            <a:ext uri="{FF2B5EF4-FFF2-40B4-BE49-F238E27FC236}">
              <a16:creationId xmlns:a16="http://schemas.microsoft.com/office/drawing/2014/main" id="{31464DE8-8988-449B-BBD3-D0627E2C7B7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7" name="直線コネクタ 406">
          <a:extLst>
            <a:ext uri="{FF2B5EF4-FFF2-40B4-BE49-F238E27FC236}">
              <a16:creationId xmlns:a16="http://schemas.microsoft.com/office/drawing/2014/main" id="{19791F3A-1C3D-4E02-8EFD-6ABC86E1C99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8" name="テキスト ボックス 407">
          <a:extLst>
            <a:ext uri="{FF2B5EF4-FFF2-40B4-BE49-F238E27FC236}">
              <a16:creationId xmlns:a16="http://schemas.microsoft.com/office/drawing/2014/main" id="{25735665-4318-40B6-856E-FF4A8A7033A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a:extLst>
            <a:ext uri="{FF2B5EF4-FFF2-40B4-BE49-F238E27FC236}">
              <a16:creationId xmlns:a16="http://schemas.microsoft.com/office/drawing/2014/main" id="{501FA3B6-1A73-45D2-887D-D7F1C8921F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a:extLst>
            <a:ext uri="{FF2B5EF4-FFF2-40B4-BE49-F238E27FC236}">
              <a16:creationId xmlns:a16="http://schemas.microsoft.com/office/drawing/2014/main" id="{455E5BD6-AA1D-4C1A-BFEA-33F4B8C20AD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a:extLst>
            <a:ext uri="{FF2B5EF4-FFF2-40B4-BE49-F238E27FC236}">
              <a16:creationId xmlns:a16="http://schemas.microsoft.com/office/drawing/2014/main" id="{876F6296-AAD7-46ED-819D-CA97618DA7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12" name="直線コネクタ 411">
          <a:extLst>
            <a:ext uri="{FF2B5EF4-FFF2-40B4-BE49-F238E27FC236}">
              <a16:creationId xmlns:a16="http://schemas.microsoft.com/office/drawing/2014/main" id="{FE5D7161-C224-4D8A-B033-7E63FAD05537}"/>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13" name="【市民会館】&#10;一人当たり面積最小値テキスト">
          <a:extLst>
            <a:ext uri="{FF2B5EF4-FFF2-40B4-BE49-F238E27FC236}">
              <a16:creationId xmlns:a16="http://schemas.microsoft.com/office/drawing/2014/main" id="{ABE84E01-2B80-49FE-8744-F1F72CB10E9A}"/>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14" name="直線コネクタ 413">
          <a:extLst>
            <a:ext uri="{FF2B5EF4-FFF2-40B4-BE49-F238E27FC236}">
              <a16:creationId xmlns:a16="http://schemas.microsoft.com/office/drawing/2014/main" id="{1EC7DBB9-9F32-4B7F-BB4B-35D451632604}"/>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15" name="【市民会館】&#10;一人当たり面積最大値テキスト">
          <a:extLst>
            <a:ext uri="{FF2B5EF4-FFF2-40B4-BE49-F238E27FC236}">
              <a16:creationId xmlns:a16="http://schemas.microsoft.com/office/drawing/2014/main" id="{06EEED4F-F875-42D1-A573-736937879618}"/>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16" name="直線コネクタ 415">
          <a:extLst>
            <a:ext uri="{FF2B5EF4-FFF2-40B4-BE49-F238E27FC236}">
              <a16:creationId xmlns:a16="http://schemas.microsoft.com/office/drawing/2014/main" id="{2C4C8155-DDAD-4953-8FC4-ECCCDF77A3FB}"/>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17" name="【市民会館】&#10;一人当たり面積平均値テキスト">
          <a:extLst>
            <a:ext uri="{FF2B5EF4-FFF2-40B4-BE49-F238E27FC236}">
              <a16:creationId xmlns:a16="http://schemas.microsoft.com/office/drawing/2014/main" id="{66000898-ED0E-43C4-948F-CBC5E51AB561}"/>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18" name="フローチャート: 判断 417">
          <a:extLst>
            <a:ext uri="{FF2B5EF4-FFF2-40B4-BE49-F238E27FC236}">
              <a16:creationId xmlns:a16="http://schemas.microsoft.com/office/drawing/2014/main" id="{B402954A-A35D-4DFA-9128-CACE6345C095}"/>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19" name="フローチャート: 判断 418">
          <a:extLst>
            <a:ext uri="{FF2B5EF4-FFF2-40B4-BE49-F238E27FC236}">
              <a16:creationId xmlns:a16="http://schemas.microsoft.com/office/drawing/2014/main" id="{6C8B9C26-4702-4E97-9A6B-92FA1E27F9F9}"/>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20" name="フローチャート: 判断 419">
          <a:extLst>
            <a:ext uri="{FF2B5EF4-FFF2-40B4-BE49-F238E27FC236}">
              <a16:creationId xmlns:a16="http://schemas.microsoft.com/office/drawing/2014/main" id="{1C661EF8-DD20-453B-ADAE-92F9C59FB0C7}"/>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21" name="フローチャート: 判断 420">
          <a:extLst>
            <a:ext uri="{FF2B5EF4-FFF2-40B4-BE49-F238E27FC236}">
              <a16:creationId xmlns:a16="http://schemas.microsoft.com/office/drawing/2014/main" id="{6DA17798-5F0D-4F06-967B-16091D15E544}"/>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22" name="フローチャート: 判断 421">
          <a:extLst>
            <a:ext uri="{FF2B5EF4-FFF2-40B4-BE49-F238E27FC236}">
              <a16:creationId xmlns:a16="http://schemas.microsoft.com/office/drawing/2014/main" id="{94C361DC-626E-462B-B939-C5B72E6F65B1}"/>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A9AA957D-2BA6-44F4-B309-BDD6790BCAE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46590BB2-4740-4472-A14C-26C5EC39FD6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4D54C65C-36E3-4A5C-BD43-B4C55A81393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4DF80987-8819-4E92-843A-25217286B3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6A13B1A1-C7B4-4728-A484-516D4C2D72C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97245</xdr:rowOff>
    </xdr:from>
    <xdr:to>
      <xdr:col>55</xdr:col>
      <xdr:colOff>50800</xdr:colOff>
      <xdr:row>109</xdr:row>
      <xdr:rowOff>27395</xdr:rowOff>
    </xdr:to>
    <xdr:sp macro="" textlink="">
      <xdr:nvSpPr>
        <xdr:cNvPr id="428" name="楕円 427">
          <a:extLst>
            <a:ext uri="{FF2B5EF4-FFF2-40B4-BE49-F238E27FC236}">
              <a16:creationId xmlns:a16="http://schemas.microsoft.com/office/drawing/2014/main" id="{1918486C-C402-4D01-97F8-0EB482663838}"/>
            </a:ext>
          </a:extLst>
        </xdr:cNvPr>
        <xdr:cNvSpPr/>
      </xdr:nvSpPr>
      <xdr:spPr>
        <a:xfrm>
          <a:off x="10426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12172</xdr:rowOff>
    </xdr:from>
    <xdr:ext cx="469744" cy="259045"/>
    <xdr:sp macro="" textlink="">
      <xdr:nvSpPr>
        <xdr:cNvPr id="429" name="【市民会館】&#10;一人当たり面積該当値テキスト">
          <a:extLst>
            <a:ext uri="{FF2B5EF4-FFF2-40B4-BE49-F238E27FC236}">
              <a16:creationId xmlns:a16="http://schemas.microsoft.com/office/drawing/2014/main" id="{2A5F1A1D-D0DC-4570-BEC0-E85EDC67537C}"/>
            </a:ext>
          </a:extLst>
        </xdr:cNvPr>
        <xdr:cNvSpPr txBox="1"/>
      </xdr:nvSpPr>
      <xdr:spPr>
        <a:xfrm>
          <a:off x="10515600" y="185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97245</xdr:rowOff>
    </xdr:from>
    <xdr:to>
      <xdr:col>50</xdr:col>
      <xdr:colOff>165100</xdr:colOff>
      <xdr:row>109</xdr:row>
      <xdr:rowOff>27395</xdr:rowOff>
    </xdr:to>
    <xdr:sp macro="" textlink="">
      <xdr:nvSpPr>
        <xdr:cNvPr id="430" name="楕円 429">
          <a:extLst>
            <a:ext uri="{FF2B5EF4-FFF2-40B4-BE49-F238E27FC236}">
              <a16:creationId xmlns:a16="http://schemas.microsoft.com/office/drawing/2014/main" id="{133D7EAF-02C5-4155-BA6D-D19C4F31CDEF}"/>
            </a:ext>
          </a:extLst>
        </xdr:cNvPr>
        <xdr:cNvSpPr/>
      </xdr:nvSpPr>
      <xdr:spPr>
        <a:xfrm>
          <a:off x="9588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148045</xdr:rowOff>
    </xdr:from>
    <xdr:to>
      <xdr:col>55</xdr:col>
      <xdr:colOff>0</xdr:colOff>
      <xdr:row>108</xdr:row>
      <xdr:rowOff>148045</xdr:rowOff>
    </xdr:to>
    <xdr:cxnSp macro="">
      <xdr:nvCxnSpPr>
        <xdr:cNvPr id="431" name="直線コネクタ 430">
          <a:extLst>
            <a:ext uri="{FF2B5EF4-FFF2-40B4-BE49-F238E27FC236}">
              <a16:creationId xmlns:a16="http://schemas.microsoft.com/office/drawing/2014/main" id="{D92713CC-A83B-45D0-99B0-6DDBC76D5F32}"/>
            </a:ext>
          </a:extLst>
        </xdr:cNvPr>
        <xdr:cNvCxnSpPr/>
      </xdr:nvCxnSpPr>
      <xdr:spPr>
        <a:xfrm>
          <a:off x="9639300" y="18664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97245</xdr:rowOff>
    </xdr:from>
    <xdr:to>
      <xdr:col>46</xdr:col>
      <xdr:colOff>38100</xdr:colOff>
      <xdr:row>109</xdr:row>
      <xdr:rowOff>27395</xdr:rowOff>
    </xdr:to>
    <xdr:sp macro="" textlink="">
      <xdr:nvSpPr>
        <xdr:cNvPr id="432" name="楕円 431">
          <a:extLst>
            <a:ext uri="{FF2B5EF4-FFF2-40B4-BE49-F238E27FC236}">
              <a16:creationId xmlns:a16="http://schemas.microsoft.com/office/drawing/2014/main" id="{C49EE4F1-054C-454E-BA3D-41CAE7C7377A}"/>
            </a:ext>
          </a:extLst>
        </xdr:cNvPr>
        <xdr:cNvSpPr/>
      </xdr:nvSpPr>
      <xdr:spPr>
        <a:xfrm>
          <a:off x="8699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148045</xdr:rowOff>
    </xdr:from>
    <xdr:to>
      <xdr:col>50</xdr:col>
      <xdr:colOff>114300</xdr:colOff>
      <xdr:row>108</xdr:row>
      <xdr:rowOff>148045</xdr:rowOff>
    </xdr:to>
    <xdr:cxnSp macro="">
      <xdr:nvCxnSpPr>
        <xdr:cNvPr id="433" name="直線コネクタ 432">
          <a:extLst>
            <a:ext uri="{FF2B5EF4-FFF2-40B4-BE49-F238E27FC236}">
              <a16:creationId xmlns:a16="http://schemas.microsoft.com/office/drawing/2014/main" id="{8E7DE99C-0451-4B0A-9138-0F3BB73D8402}"/>
            </a:ext>
          </a:extLst>
        </xdr:cNvPr>
        <xdr:cNvCxnSpPr/>
      </xdr:nvCxnSpPr>
      <xdr:spPr>
        <a:xfrm>
          <a:off x="8750300" y="1866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98879</xdr:rowOff>
    </xdr:from>
    <xdr:to>
      <xdr:col>41</xdr:col>
      <xdr:colOff>101600</xdr:colOff>
      <xdr:row>109</xdr:row>
      <xdr:rowOff>29029</xdr:rowOff>
    </xdr:to>
    <xdr:sp macro="" textlink="">
      <xdr:nvSpPr>
        <xdr:cNvPr id="434" name="楕円 433">
          <a:extLst>
            <a:ext uri="{FF2B5EF4-FFF2-40B4-BE49-F238E27FC236}">
              <a16:creationId xmlns:a16="http://schemas.microsoft.com/office/drawing/2014/main" id="{645E12CE-28D1-4AFF-AF2E-0E95010E3BC3}"/>
            </a:ext>
          </a:extLst>
        </xdr:cNvPr>
        <xdr:cNvSpPr/>
      </xdr:nvSpPr>
      <xdr:spPr>
        <a:xfrm>
          <a:off x="7810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148045</xdr:rowOff>
    </xdr:from>
    <xdr:to>
      <xdr:col>45</xdr:col>
      <xdr:colOff>177800</xdr:colOff>
      <xdr:row>108</xdr:row>
      <xdr:rowOff>149679</xdr:rowOff>
    </xdr:to>
    <xdr:cxnSp macro="">
      <xdr:nvCxnSpPr>
        <xdr:cNvPr id="435" name="直線コネクタ 434">
          <a:extLst>
            <a:ext uri="{FF2B5EF4-FFF2-40B4-BE49-F238E27FC236}">
              <a16:creationId xmlns:a16="http://schemas.microsoft.com/office/drawing/2014/main" id="{DC97A90A-1048-4B22-AACC-5287974BCF55}"/>
            </a:ext>
          </a:extLst>
        </xdr:cNvPr>
        <xdr:cNvCxnSpPr/>
      </xdr:nvCxnSpPr>
      <xdr:spPr>
        <a:xfrm flipV="1">
          <a:off x="7861300" y="186646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98879</xdr:rowOff>
    </xdr:from>
    <xdr:to>
      <xdr:col>36</xdr:col>
      <xdr:colOff>165100</xdr:colOff>
      <xdr:row>109</xdr:row>
      <xdr:rowOff>29029</xdr:rowOff>
    </xdr:to>
    <xdr:sp macro="" textlink="">
      <xdr:nvSpPr>
        <xdr:cNvPr id="436" name="楕円 435">
          <a:extLst>
            <a:ext uri="{FF2B5EF4-FFF2-40B4-BE49-F238E27FC236}">
              <a16:creationId xmlns:a16="http://schemas.microsoft.com/office/drawing/2014/main" id="{71090B0C-B386-4207-BB7E-29322CD780CE}"/>
            </a:ext>
          </a:extLst>
        </xdr:cNvPr>
        <xdr:cNvSpPr/>
      </xdr:nvSpPr>
      <xdr:spPr>
        <a:xfrm>
          <a:off x="6921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149679</xdr:rowOff>
    </xdr:from>
    <xdr:to>
      <xdr:col>41</xdr:col>
      <xdr:colOff>50800</xdr:colOff>
      <xdr:row>108</xdr:row>
      <xdr:rowOff>149679</xdr:rowOff>
    </xdr:to>
    <xdr:cxnSp macro="">
      <xdr:nvCxnSpPr>
        <xdr:cNvPr id="437" name="直線コネクタ 436">
          <a:extLst>
            <a:ext uri="{FF2B5EF4-FFF2-40B4-BE49-F238E27FC236}">
              <a16:creationId xmlns:a16="http://schemas.microsoft.com/office/drawing/2014/main" id="{A3735E36-CD6B-48CF-8263-2F40B5042527}"/>
            </a:ext>
          </a:extLst>
        </xdr:cNvPr>
        <xdr:cNvCxnSpPr/>
      </xdr:nvCxnSpPr>
      <xdr:spPr>
        <a:xfrm>
          <a:off x="6972300" y="1866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38" name="n_1aveValue【市民会館】&#10;一人当たり面積">
          <a:extLst>
            <a:ext uri="{FF2B5EF4-FFF2-40B4-BE49-F238E27FC236}">
              <a16:creationId xmlns:a16="http://schemas.microsoft.com/office/drawing/2014/main" id="{01A36169-AD48-4B38-9C0A-E90FB2874E01}"/>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39" name="n_2aveValue【市民会館】&#10;一人当たり面積">
          <a:extLst>
            <a:ext uri="{FF2B5EF4-FFF2-40B4-BE49-F238E27FC236}">
              <a16:creationId xmlns:a16="http://schemas.microsoft.com/office/drawing/2014/main" id="{22B5DE58-8A1A-41DA-9C2D-19A57754DEF5}"/>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40" name="n_3aveValue【市民会館】&#10;一人当たり面積">
          <a:extLst>
            <a:ext uri="{FF2B5EF4-FFF2-40B4-BE49-F238E27FC236}">
              <a16:creationId xmlns:a16="http://schemas.microsoft.com/office/drawing/2014/main" id="{1256DD01-381E-4AD5-BBEF-45D2C50977B0}"/>
            </a:ext>
          </a:extLst>
        </xdr:cNvPr>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41" name="n_4aveValue【市民会館】&#10;一人当たり面積">
          <a:extLst>
            <a:ext uri="{FF2B5EF4-FFF2-40B4-BE49-F238E27FC236}">
              <a16:creationId xmlns:a16="http://schemas.microsoft.com/office/drawing/2014/main" id="{96049999-952F-4084-87CB-A07056DFD5C6}"/>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18522</xdr:rowOff>
    </xdr:from>
    <xdr:ext cx="469744" cy="259045"/>
    <xdr:sp macro="" textlink="">
      <xdr:nvSpPr>
        <xdr:cNvPr id="442" name="n_1mainValue【市民会館】&#10;一人当たり面積">
          <a:extLst>
            <a:ext uri="{FF2B5EF4-FFF2-40B4-BE49-F238E27FC236}">
              <a16:creationId xmlns:a16="http://schemas.microsoft.com/office/drawing/2014/main" id="{E4AA990D-DA41-4306-B50F-746F4AA011E5}"/>
            </a:ext>
          </a:extLst>
        </xdr:cNvPr>
        <xdr:cNvSpPr txBox="1"/>
      </xdr:nvSpPr>
      <xdr:spPr>
        <a:xfrm>
          <a:off x="93917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18522</xdr:rowOff>
    </xdr:from>
    <xdr:ext cx="469744" cy="259045"/>
    <xdr:sp macro="" textlink="">
      <xdr:nvSpPr>
        <xdr:cNvPr id="443" name="n_2mainValue【市民会館】&#10;一人当たり面積">
          <a:extLst>
            <a:ext uri="{FF2B5EF4-FFF2-40B4-BE49-F238E27FC236}">
              <a16:creationId xmlns:a16="http://schemas.microsoft.com/office/drawing/2014/main" id="{349EA92C-3853-40AC-9EC5-371754F56C59}"/>
            </a:ext>
          </a:extLst>
        </xdr:cNvPr>
        <xdr:cNvSpPr txBox="1"/>
      </xdr:nvSpPr>
      <xdr:spPr>
        <a:xfrm>
          <a:off x="8515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20156</xdr:rowOff>
    </xdr:from>
    <xdr:ext cx="469744" cy="259045"/>
    <xdr:sp macro="" textlink="">
      <xdr:nvSpPr>
        <xdr:cNvPr id="444" name="n_3mainValue【市民会館】&#10;一人当たり面積">
          <a:extLst>
            <a:ext uri="{FF2B5EF4-FFF2-40B4-BE49-F238E27FC236}">
              <a16:creationId xmlns:a16="http://schemas.microsoft.com/office/drawing/2014/main" id="{2E93039D-17FE-4793-98AB-90FC1CDAEBE4}"/>
            </a:ext>
          </a:extLst>
        </xdr:cNvPr>
        <xdr:cNvSpPr txBox="1"/>
      </xdr:nvSpPr>
      <xdr:spPr>
        <a:xfrm>
          <a:off x="76264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20156</xdr:rowOff>
    </xdr:from>
    <xdr:ext cx="469744" cy="259045"/>
    <xdr:sp macro="" textlink="">
      <xdr:nvSpPr>
        <xdr:cNvPr id="445" name="n_4mainValue【市民会館】&#10;一人当たり面積">
          <a:extLst>
            <a:ext uri="{FF2B5EF4-FFF2-40B4-BE49-F238E27FC236}">
              <a16:creationId xmlns:a16="http://schemas.microsoft.com/office/drawing/2014/main" id="{78A7E0AB-F679-4161-84AA-FECD01F6FF5F}"/>
            </a:ext>
          </a:extLst>
        </xdr:cNvPr>
        <xdr:cNvSpPr txBox="1"/>
      </xdr:nvSpPr>
      <xdr:spPr>
        <a:xfrm>
          <a:off x="67374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65E1CFAE-6AC2-4F85-8258-2B863B2955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72E4AF77-20B7-440B-8CBA-50F67451F9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1ED5272D-A4A4-472D-A65E-438476C420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137033BB-8A52-4AC5-AC62-791AB62882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5402AE0F-2A40-4031-8BB9-FA49B86982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7714B609-CC6F-407E-8EDA-6304D5125B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8140E7F4-BA9C-4DE6-B5A0-1B8150E5D2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DDE0EB7B-85B0-48CD-9A2C-A40F55C0EA0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6029D5D-AC0C-46E4-A4B9-4BB6FA1523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910D6E4-8EC6-4FE8-990E-CF50F15FB5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26A63B8D-6FC0-4A53-A0D7-CAE8436F80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87DDD332-9AFE-47F8-9966-B08F5C4481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A382942-F36F-4581-9612-19D9C8A90A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1AF39DD7-B157-47CB-80D2-ED43C4CEB6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286425BD-1426-4A08-B993-29E91D1FF6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D8DCA12-93C5-4DE6-980E-4E174856F6D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332E3216-5D8B-4722-AC7B-B253E67FE76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CC43E048-7B6B-4ED2-AD12-7F3761DF14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10960ED9-6C7F-47E3-B480-7803DD7EC6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1116789A-BA2E-4E8D-A120-F1987B2B2C2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E4E4E6E8-B9C0-4357-A399-0529019CD6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AAC843C2-3E22-41A1-BE13-1202C048776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124FAD0C-56BD-466E-9FAA-8871954D77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969047E4-BCED-4738-9D4C-9D69E0534C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093BAC33-2584-4764-83CC-669CC9B2F74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4930C075-527C-4D35-8828-08A3C6CBE7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769A4B5A-5592-4674-97E3-CC70551526F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a:extLst>
            <a:ext uri="{FF2B5EF4-FFF2-40B4-BE49-F238E27FC236}">
              <a16:creationId xmlns:a16="http://schemas.microsoft.com/office/drawing/2014/main" id="{4F2B20AA-690A-42DE-9B5C-C2F0F8EA70B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AAE95FA7-2D19-4191-A332-505DA4C9E38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a:extLst>
            <a:ext uri="{FF2B5EF4-FFF2-40B4-BE49-F238E27FC236}">
              <a16:creationId xmlns:a16="http://schemas.microsoft.com/office/drawing/2014/main" id="{74C302E4-1E57-4C24-9C78-39A327C84D9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a:extLst>
            <a:ext uri="{FF2B5EF4-FFF2-40B4-BE49-F238E27FC236}">
              <a16:creationId xmlns:a16="http://schemas.microsoft.com/office/drawing/2014/main" id="{A9F6C562-64B0-4436-B4AD-53A3901BBB6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a:extLst>
            <a:ext uri="{FF2B5EF4-FFF2-40B4-BE49-F238E27FC236}">
              <a16:creationId xmlns:a16="http://schemas.microsoft.com/office/drawing/2014/main" id="{463B1F89-D3C2-4DF2-A280-5A1732A2304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a:extLst>
            <a:ext uri="{FF2B5EF4-FFF2-40B4-BE49-F238E27FC236}">
              <a16:creationId xmlns:a16="http://schemas.microsoft.com/office/drawing/2014/main" id="{CF032BB9-5B2D-4235-82C8-D462D7E57BC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a:extLst>
            <a:ext uri="{FF2B5EF4-FFF2-40B4-BE49-F238E27FC236}">
              <a16:creationId xmlns:a16="http://schemas.microsoft.com/office/drawing/2014/main" id="{2B4E1ECB-8E58-496C-AF8E-6161DAE5192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a:extLst>
            <a:ext uri="{FF2B5EF4-FFF2-40B4-BE49-F238E27FC236}">
              <a16:creationId xmlns:a16="http://schemas.microsoft.com/office/drawing/2014/main" id="{D155BFA2-2BC5-49C7-9DA4-1750507DD6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a:extLst>
            <a:ext uri="{FF2B5EF4-FFF2-40B4-BE49-F238E27FC236}">
              <a16:creationId xmlns:a16="http://schemas.microsoft.com/office/drawing/2014/main" id="{FE3FAF2A-1430-44AF-B1DF-5F1DD7C35FE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82" name="テキスト ボックス 481">
          <a:extLst>
            <a:ext uri="{FF2B5EF4-FFF2-40B4-BE49-F238E27FC236}">
              <a16:creationId xmlns:a16="http://schemas.microsoft.com/office/drawing/2014/main" id="{2E24342B-2F13-4230-9ED0-4FBAC0B951B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218649AF-6AFA-46BC-955C-7ED329901E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a:extLst>
            <a:ext uri="{FF2B5EF4-FFF2-40B4-BE49-F238E27FC236}">
              <a16:creationId xmlns:a16="http://schemas.microsoft.com/office/drawing/2014/main" id="{C44E255A-3FFD-404E-A2C4-BE92945303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85" name="直線コネクタ 484">
          <a:extLst>
            <a:ext uri="{FF2B5EF4-FFF2-40B4-BE49-F238E27FC236}">
              <a16:creationId xmlns:a16="http://schemas.microsoft.com/office/drawing/2014/main" id="{4700FD85-392E-477E-8DA1-45A0B92F8743}"/>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86" name="【保健センター・保健所】&#10;有形固定資産減価償却率最小値テキスト">
          <a:extLst>
            <a:ext uri="{FF2B5EF4-FFF2-40B4-BE49-F238E27FC236}">
              <a16:creationId xmlns:a16="http://schemas.microsoft.com/office/drawing/2014/main" id="{F5EFA032-BEE0-4E3D-AB4F-AE40EA21F32D}"/>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87" name="直線コネクタ 486">
          <a:extLst>
            <a:ext uri="{FF2B5EF4-FFF2-40B4-BE49-F238E27FC236}">
              <a16:creationId xmlns:a16="http://schemas.microsoft.com/office/drawing/2014/main" id="{85574AA0-82DD-4323-B728-59A785622EBE}"/>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88" name="【保健センター・保健所】&#10;有形固定資産減価償却率最大値テキスト">
          <a:extLst>
            <a:ext uri="{FF2B5EF4-FFF2-40B4-BE49-F238E27FC236}">
              <a16:creationId xmlns:a16="http://schemas.microsoft.com/office/drawing/2014/main" id="{6C1EAE57-ADD7-4201-A542-7F53D6ED5944}"/>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89" name="直線コネクタ 488">
          <a:extLst>
            <a:ext uri="{FF2B5EF4-FFF2-40B4-BE49-F238E27FC236}">
              <a16:creationId xmlns:a16="http://schemas.microsoft.com/office/drawing/2014/main" id="{257CA750-A0CB-40BC-8E46-B8C9DE4D2C84}"/>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90" name="【保健センター・保健所】&#10;有形固定資産減価償却率平均値テキスト">
          <a:extLst>
            <a:ext uri="{FF2B5EF4-FFF2-40B4-BE49-F238E27FC236}">
              <a16:creationId xmlns:a16="http://schemas.microsoft.com/office/drawing/2014/main" id="{4BB44AFF-805E-491D-B37B-A6BEDE84A0A1}"/>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91" name="フローチャート: 判断 490">
          <a:extLst>
            <a:ext uri="{FF2B5EF4-FFF2-40B4-BE49-F238E27FC236}">
              <a16:creationId xmlns:a16="http://schemas.microsoft.com/office/drawing/2014/main" id="{F57DD199-8AB4-4F8B-9FF4-6DA6562D3992}"/>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92" name="フローチャート: 判断 491">
          <a:extLst>
            <a:ext uri="{FF2B5EF4-FFF2-40B4-BE49-F238E27FC236}">
              <a16:creationId xmlns:a16="http://schemas.microsoft.com/office/drawing/2014/main" id="{85BE81A8-0796-4CAE-A44A-8EA758881394}"/>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93" name="フローチャート: 判断 492">
          <a:extLst>
            <a:ext uri="{FF2B5EF4-FFF2-40B4-BE49-F238E27FC236}">
              <a16:creationId xmlns:a16="http://schemas.microsoft.com/office/drawing/2014/main" id="{D3C00BF0-20B4-4ED3-9B50-307AD6259B7E}"/>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94" name="フローチャート: 判断 493">
          <a:extLst>
            <a:ext uri="{FF2B5EF4-FFF2-40B4-BE49-F238E27FC236}">
              <a16:creationId xmlns:a16="http://schemas.microsoft.com/office/drawing/2014/main" id="{1EE7320D-3AAC-4902-892E-0EDF9D33DB9D}"/>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95" name="フローチャート: 判断 494">
          <a:extLst>
            <a:ext uri="{FF2B5EF4-FFF2-40B4-BE49-F238E27FC236}">
              <a16:creationId xmlns:a16="http://schemas.microsoft.com/office/drawing/2014/main" id="{D72E0581-F8D3-4400-A374-13E5B84F5A4B}"/>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9A3CD213-7020-4517-83F3-9B1EA1E120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4BCD7C1A-F7FB-466C-BA56-25348434E6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60EBE49-517E-41C4-AAA8-FBFF18F4F7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15F00F93-AABA-4B11-AF74-0D000DADC0F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A6DC13C9-46AF-4CA3-995D-EF730B5D8C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01" name="楕円 500">
          <a:extLst>
            <a:ext uri="{FF2B5EF4-FFF2-40B4-BE49-F238E27FC236}">
              <a16:creationId xmlns:a16="http://schemas.microsoft.com/office/drawing/2014/main" id="{9BF4802A-E549-40C4-AC31-018B4C480C66}"/>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502" name="【保健センター・保健所】&#10;有形固定資産減価償却率該当値テキスト">
          <a:extLst>
            <a:ext uri="{FF2B5EF4-FFF2-40B4-BE49-F238E27FC236}">
              <a16:creationId xmlns:a16="http://schemas.microsoft.com/office/drawing/2014/main" id="{637C36C4-44B5-49E2-8A8F-2C4633D715FE}"/>
            </a:ext>
          </a:extLst>
        </xdr:cNvPr>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503" name="楕円 502">
          <a:extLst>
            <a:ext uri="{FF2B5EF4-FFF2-40B4-BE49-F238E27FC236}">
              <a16:creationId xmlns:a16="http://schemas.microsoft.com/office/drawing/2014/main" id="{35B1C099-CD38-4791-B8D5-9CB77CE82AEB}"/>
            </a:ext>
          </a:extLst>
        </xdr:cNvPr>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34290</xdr:rowOff>
    </xdr:to>
    <xdr:cxnSp macro="">
      <xdr:nvCxnSpPr>
        <xdr:cNvPr id="504" name="直線コネクタ 503">
          <a:extLst>
            <a:ext uri="{FF2B5EF4-FFF2-40B4-BE49-F238E27FC236}">
              <a16:creationId xmlns:a16="http://schemas.microsoft.com/office/drawing/2014/main" id="{0959DA8D-3A04-445C-B3CE-5395B433D754}"/>
            </a:ext>
          </a:extLst>
        </xdr:cNvPr>
        <xdr:cNvCxnSpPr/>
      </xdr:nvCxnSpPr>
      <xdr:spPr>
        <a:xfrm>
          <a:off x="15481300" y="102908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楕円 504">
          <a:extLst>
            <a:ext uri="{FF2B5EF4-FFF2-40B4-BE49-F238E27FC236}">
              <a16:creationId xmlns:a16="http://schemas.microsoft.com/office/drawing/2014/main" id="{A13C6E18-C40D-4CF6-84DF-6922D6381F34}"/>
            </a:ext>
          </a:extLst>
        </xdr:cNvPr>
        <xdr:cNvSpPr/>
      </xdr:nvSpPr>
      <xdr:spPr>
        <a:xfrm>
          <a:off x="14541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3810</xdr:rowOff>
    </xdr:to>
    <xdr:cxnSp macro="">
      <xdr:nvCxnSpPr>
        <xdr:cNvPr id="506" name="直線コネクタ 505">
          <a:extLst>
            <a:ext uri="{FF2B5EF4-FFF2-40B4-BE49-F238E27FC236}">
              <a16:creationId xmlns:a16="http://schemas.microsoft.com/office/drawing/2014/main" id="{727454B8-0A9D-4AD3-BC66-442F5499294F}"/>
            </a:ext>
          </a:extLst>
        </xdr:cNvPr>
        <xdr:cNvCxnSpPr/>
      </xdr:nvCxnSpPr>
      <xdr:spPr>
        <a:xfrm>
          <a:off x="14592300" y="102603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07" name="楕円 506">
          <a:extLst>
            <a:ext uri="{FF2B5EF4-FFF2-40B4-BE49-F238E27FC236}">
              <a16:creationId xmlns:a16="http://schemas.microsoft.com/office/drawing/2014/main" id="{97E697F0-0DCE-4864-B708-090E77BD6B0E}"/>
            </a:ext>
          </a:extLst>
        </xdr:cNvPr>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144780</xdr:rowOff>
    </xdr:to>
    <xdr:cxnSp macro="">
      <xdr:nvCxnSpPr>
        <xdr:cNvPr id="508" name="直線コネクタ 507">
          <a:extLst>
            <a:ext uri="{FF2B5EF4-FFF2-40B4-BE49-F238E27FC236}">
              <a16:creationId xmlns:a16="http://schemas.microsoft.com/office/drawing/2014/main" id="{E514E7D1-34DF-4117-AC95-B339579B4439}"/>
            </a:ext>
          </a:extLst>
        </xdr:cNvPr>
        <xdr:cNvCxnSpPr/>
      </xdr:nvCxnSpPr>
      <xdr:spPr>
        <a:xfrm>
          <a:off x="13703300" y="1022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31750</xdr:rowOff>
    </xdr:from>
    <xdr:to>
      <xdr:col>67</xdr:col>
      <xdr:colOff>101600</xdr:colOff>
      <xdr:row>59</xdr:row>
      <xdr:rowOff>133350</xdr:rowOff>
    </xdr:to>
    <xdr:sp macro="" textlink="">
      <xdr:nvSpPr>
        <xdr:cNvPr id="509" name="楕円 508">
          <a:extLst>
            <a:ext uri="{FF2B5EF4-FFF2-40B4-BE49-F238E27FC236}">
              <a16:creationId xmlns:a16="http://schemas.microsoft.com/office/drawing/2014/main" id="{693BB4E7-B113-4777-B022-816A3C296E3B}"/>
            </a:ext>
          </a:extLst>
        </xdr:cNvPr>
        <xdr:cNvSpPr/>
      </xdr:nvSpPr>
      <xdr:spPr>
        <a:xfrm>
          <a:off x="12763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82550</xdr:rowOff>
    </xdr:from>
    <xdr:to>
      <xdr:col>71</xdr:col>
      <xdr:colOff>177800</xdr:colOff>
      <xdr:row>59</xdr:row>
      <xdr:rowOff>114300</xdr:rowOff>
    </xdr:to>
    <xdr:cxnSp macro="">
      <xdr:nvCxnSpPr>
        <xdr:cNvPr id="510" name="直線コネクタ 509">
          <a:extLst>
            <a:ext uri="{FF2B5EF4-FFF2-40B4-BE49-F238E27FC236}">
              <a16:creationId xmlns:a16="http://schemas.microsoft.com/office/drawing/2014/main" id="{6DCEDF70-EEFE-407F-A2F4-4112F8C8DF15}"/>
            </a:ext>
          </a:extLst>
        </xdr:cNvPr>
        <xdr:cNvCxnSpPr/>
      </xdr:nvCxnSpPr>
      <xdr:spPr>
        <a:xfrm>
          <a:off x="12814300" y="101981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511" name="n_1aveValue【保健センター・保健所】&#10;有形固定資産減価償却率">
          <a:extLst>
            <a:ext uri="{FF2B5EF4-FFF2-40B4-BE49-F238E27FC236}">
              <a16:creationId xmlns:a16="http://schemas.microsoft.com/office/drawing/2014/main" id="{42B748F5-FCFD-4545-90B0-ABA951386033}"/>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512" name="n_2aveValue【保健センター・保健所】&#10;有形固定資産減価償却率">
          <a:extLst>
            <a:ext uri="{FF2B5EF4-FFF2-40B4-BE49-F238E27FC236}">
              <a16:creationId xmlns:a16="http://schemas.microsoft.com/office/drawing/2014/main" id="{CD9E4D65-08A4-41EA-9FC1-E797E68A51F1}"/>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513" name="n_3aveValue【保健センター・保健所】&#10;有形固定資産減価償却率">
          <a:extLst>
            <a:ext uri="{FF2B5EF4-FFF2-40B4-BE49-F238E27FC236}">
              <a16:creationId xmlns:a16="http://schemas.microsoft.com/office/drawing/2014/main" id="{CFF1FED6-1E02-4D85-A224-545CCBD7A145}"/>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514" name="n_4aveValue【保健センター・保健所】&#10;有形固定資産減価償却率">
          <a:extLst>
            <a:ext uri="{FF2B5EF4-FFF2-40B4-BE49-F238E27FC236}">
              <a16:creationId xmlns:a16="http://schemas.microsoft.com/office/drawing/2014/main" id="{1C8F765D-5941-439E-804E-8791A93798AE}"/>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45737</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id="{A76B5A77-98DA-4FB9-95F2-1AF209A206A6}"/>
            </a:ext>
          </a:extLst>
        </xdr:cNvPr>
        <xdr:cNvSpPr txBox="1"/>
      </xdr:nvSpPr>
      <xdr:spPr>
        <a:xfrm>
          <a:off x="15266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16" name="n_2mainValue【保健センター・保健所】&#10;有形固定資産減価償却率">
          <a:extLst>
            <a:ext uri="{FF2B5EF4-FFF2-40B4-BE49-F238E27FC236}">
              <a16:creationId xmlns:a16="http://schemas.microsoft.com/office/drawing/2014/main" id="{AB91267B-AA0F-416A-BBB1-78B219206B97}"/>
            </a:ext>
          </a:extLst>
        </xdr:cNvPr>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156227</xdr:rowOff>
    </xdr:from>
    <xdr:ext cx="405111" cy="259045"/>
    <xdr:sp macro="" textlink="">
      <xdr:nvSpPr>
        <xdr:cNvPr id="517" name="n_3mainValue【保健センター・保健所】&#10;有形固定資産減価償却率">
          <a:extLst>
            <a:ext uri="{FF2B5EF4-FFF2-40B4-BE49-F238E27FC236}">
              <a16:creationId xmlns:a16="http://schemas.microsoft.com/office/drawing/2014/main" id="{CE41C491-5285-46CB-80D5-0FAEE74387B3}"/>
            </a:ext>
          </a:extLst>
        </xdr:cNvPr>
        <xdr:cNvSpPr txBox="1"/>
      </xdr:nvSpPr>
      <xdr:spPr>
        <a:xfrm>
          <a:off x="13500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124477</xdr:rowOff>
    </xdr:from>
    <xdr:ext cx="405111" cy="259045"/>
    <xdr:sp macro="" textlink="">
      <xdr:nvSpPr>
        <xdr:cNvPr id="518" name="n_4mainValue【保健センター・保健所】&#10;有形固定資産減価償却率">
          <a:extLst>
            <a:ext uri="{FF2B5EF4-FFF2-40B4-BE49-F238E27FC236}">
              <a16:creationId xmlns:a16="http://schemas.microsoft.com/office/drawing/2014/main" id="{4ED99569-072D-4B17-B84D-7FE29A18A8FE}"/>
            </a:ext>
          </a:extLst>
        </xdr:cNvPr>
        <xdr:cNvSpPr txBox="1"/>
      </xdr:nvSpPr>
      <xdr:spPr>
        <a:xfrm>
          <a:off x="12611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60313017-3DD5-4C6B-9D8C-3A18BA5457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E40BCFB8-B122-4DE8-8461-EEA14575A0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674CD8FF-2E4A-4A62-8908-212CBBF307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800FAA0A-3C29-4376-8513-D430BAFE15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3E5D7909-E87F-4238-802C-8A7A13B0E1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60620B52-4163-487E-89EE-663D7E4802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E930ACC2-AC39-4B9B-9478-0AEAD7C7121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6C92AA37-D35A-4BB4-9704-355FB53463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6CA15E7A-A055-4259-9585-4F34286DFF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C80311F1-8EFB-4BD8-A501-47ADC75E0F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a:extLst>
            <a:ext uri="{FF2B5EF4-FFF2-40B4-BE49-F238E27FC236}">
              <a16:creationId xmlns:a16="http://schemas.microsoft.com/office/drawing/2014/main" id="{8930C89F-5ABB-4182-ABB3-2ACD138FC82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a:extLst>
            <a:ext uri="{FF2B5EF4-FFF2-40B4-BE49-F238E27FC236}">
              <a16:creationId xmlns:a16="http://schemas.microsoft.com/office/drawing/2014/main" id="{5645222F-CBD5-43B3-B0DB-4A9783E2835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a:extLst>
            <a:ext uri="{FF2B5EF4-FFF2-40B4-BE49-F238E27FC236}">
              <a16:creationId xmlns:a16="http://schemas.microsoft.com/office/drawing/2014/main" id="{0AF9C2AB-F407-4E88-8086-7376A150A1F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a:extLst>
            <a:ext uri="{FF2B5EF4-FFF2-40B4-BE49-F238E27FC236}">
              <a16:creationId xmlns:a16="http://schemas.microsoft.com/office/drawing/2014/main" id="{9C0D74A7-C7D7-4A34-8C76-66816A2EB20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a:extLst>
            <a:ext uri="{FF2B5EF4-FFF2-40B4-BE49-F238E27FC236}">
              <a16:creationId xmlns:a16="http://schemas.microsoft.com/office/drawing/2014/main" id="{3D2E82C1-225F-44D7-B5F5-4A6EB001354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a:extLst>
            <a:ext uri="{FF2B5EF4-FFF2-40B4-BE49-F238E27FC236}">
              <a16:creationId xmlns:a16="http://schemas.microsoft.com/office/drawing/2014/main" id="{3B4F5367-C31E-4054-A94E-7799C7017AE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a:extLst>
            <a:ext uri="{FF2B5EF4-FFF2-40B4-BE49-F238E27FC236}">
              <a16:creationId xmlns:a16="http://schemas.microsoft.com/office/drawing/2014/main" id="{49B6FA00-461E-4555-9B36-B341D0BFBFC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a:extLst>
            <a:ext uri="{FF2B5EF4-FFF2-40B4-BE49-F238E27FC236}">
              <a16:creationId xmlns:a16="http://schemas.microsoft.com/office/drawing/2014/main" id="{EFAAD670-118A-4FEE-A8A5-12CE0BD56A2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a:extLst>
            <a:ext uri="{FF2B5EF4-FFF2-40B4-BE49-F238E27FC236}">
              <a16:creationId xmlns:a16="http://schemas.microsoft.com/office/drawing/2014/main" id="{786A2552-D2AF-48A0-8246-353E5F9EC3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a:extLst>
            <a:ext uri="{FF2B5EF4-FFF2-40B4-BE49-F238E27FC236}">
              <a16:creationId xmlns:a16="http://schemas.microsoft.com/office/drawing/2014/main" id="{6C5650D9-AA9C-4B4E-A15D-BEF4D9761E3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790FB1CD-053C-415D-ACF6-4BEA395489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AD5CBF4E-2C75-4C85-B5E8-002B811905D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C236E4BE-2E16-4A3F-A35A-9F4893F667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42" name="直線コネクタ 541">
          <a:extLst>
            <a:ext uri="{FF2B5EF4-FFF2-40B4-BE49-F238E27FC236}">
              <a16:creationId xmlns:a16="http://schemas.microsoft.com/office/drawing/2014/main" id="{954F9D92-3D08-4F19-A36E-47F530081132}"/>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5F83C370-D57F-46D3-AA58-F6F3B39C7AB1}"/>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44" name="直線コネクタ 543">
          <a:extLst>
            <a:ext uri="{FF2B5EF4-FFF2-40B4-BE49-F238E27FC236}">
              <a16:creationId xmlns:a16="http://schemas.microsoft.com/office/drawing/2014/main" id="{ED6CB6F4-8D94-410F-90B7-2234C7A0E6B3}"/>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4A713183-7447-4FC7-B3F3-1463038A747D}"/>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46" name="直線コネクタ 545">
          <a:extLst>
            <a:ext uri="{FF2B5EF4-FFF2-40B4-BE49-F238E27FC236}">
              <a16:creationId xmlns:a16="http://schemas.microsoft.com/office/drawing/2014/main" id="{77D10C26-F314-4E5C-9E9A-9BB60732437D}"/>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8C85D6EC-D88F-4B24-8EAA-20B452134B7E}"/>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48" name="フローチャート: 判断 547">
          <a:extLst>
            <a:ext uri="{FF2B5EF4-FFF2-40B4-BE49-F238E27FC236}">
              <a16:creationId xmlns:a16="http://schemas.microsoft.com/office/drawing/2014/main" id="{7C0BBED9-4182-4236-86E8-1B38787F307D}"/>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49" name="フローチャート: 判断 548">
          <a:extLst>
            <a:ext uri="{FF2B5EF4-FFF2-40B4-BE49-F238E27FC236}">
              <a16:creationId xmlns:a16="http://schemas.microsoft.com/office/drawing/2014/main" id="{9FC8023F-539E-499D-BA97-0A91A0ACF9B2}"/>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50" name="フローチャート: 判断 549">
          <a:extLst>
            <a:ext uri="{FF2B5EF4-FFF2-40B4-BE49-F238E27FC236}">
              <a16:creationId xmlns:a16="http://schemas.microsoft.com/office/drawing/2014/main" id="{CA3759C4-7680-489B-86A9-35DEA10C8C2E}"/>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551" name="フローチャート: 判断 550">
          <a:extLst>
            <a:ext uri="{FF2B5EF4-FFF2-40B4-BE49-F238E27FC236}">
              <a16:creationId xmlns:a16="http://schemas.microsoft.com/office/drawing/2014/main" id="{A57F2E3A-59B8-44B2-B425-639A9DA2D066}"/>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52" name="フローチャート: 判断 551">
          <a:extLst>
            <a:ext uri="{FF2B5EF4-FFF2-40B4-BE49-F238E27FC236}">
              <a16:creationId xmlns:a16="http://schemas.microsoft.com/office/drawing/2014/main" id="{16FF512A-3EE9-4DDC-B7B4-DFE0936A2EC8}"/>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B8833FC-E597-4BFF-9F5C-3B90406BC2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BBB39DAE-1BEE-43D6-BF98-FCD63CEF3F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D8AC4FFB-0AD6-449D-9EEE-9B0F2B5047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A3CFB4BD-0E5F-4740-A6E5-994A367646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D51C583-0A2D-4D2E-82D2-55751946240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58" name="楕円 557">
          <a:extLst>
            <a:ext uri="{FF2B5EF4-FFF2-40B4-BE49-F238E27FC236}">
              <a16:creationId xmlns:a16="http://schemas.microsoft.com/office/drawing/2014/main" id="{A7AA5319-B13B-4068-B27F-F661174F9FEE}"/>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id="{6BF20FEB-2A01-448B-88F2-F7A2F2D8E1D0}"/>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60" name="楕円 559">
          <a:extLst>
            <a:ext uri="{FF2B5EF4-FFF2-40B4-BE49-F238E27FC236}">
              <a16:creationId xmlns:a16="http://schemas.microsoft.com/office/drawing/2014/main" id="{81EFB96B-D8C5-4930-B694-E5F702737A51}"/>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561" name="直線コネクタ 560">
          <a:extLst>
            <a:ext uri="{FF2B5EF4-FFF2-40B4-BE49-F238E27FC236}">
              <a16:creationId xmlns:a16="http://schemas.microsoft.com/office/drawing/2014/main" id="{0FE1F5C0-B9A9-4561-9892-77B5CB82C31B}"/>
            </a:ext>
          </a:extLst>
        </xdr:cNvPr>
        <xdr:cNvCxnSpPr/>
      </xdr:nvCxnSpPr>
      <xdr:spPr>
        <a:xfrm flipV="1">
          <a:off x="21323300" y="1083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562" name="楕円 561">
          <a:extLst>
            <a:ext uri="{FF2B5EF4-FFF2-40B4-BE49-F238E27FC236}">
              <a16:creationId xmlns:a16="http://schemas.microsoft.com/office/drawing/2014/main" id="{3761E4DF-5968-42B5-9870-111BF53F2732}"/>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563" name="直線コネクタ 562">
          <a:extLst>
            <a:ext uri="{FF2B5EF4-FFF2-40B4-BE49-F238E27FC236}">
              <a16:creationId xmlns:a16="http://schemas.microsoft.com/office/drawing/2014/main" id="{F93198C9-3B0D-426F-81EF-764E1D8E8BF5}"/>
            </a:ext>
          </a:extLst>
        </xdr:cNvPr>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64" name="楕円 563">
          <a:extLst>
            <a:ext uri="{FF2B5EF4-FFF2-40B4-BE49-F238E27FC236}">
              <a16:creationId xmlns:a16="http://schemas.microsoft.com/office/drawing/2014/main" id="{470CEF0F-1546-4E87-9468-902CA2277275}"/>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565" name="直線コネクタ 564">
          <a:extLst>
            <a:ext uri="{FF2B5EF4-FFF2-40B4-BE49-F238E27FC236}">
              <a16:creationId xmlns:a16="http://schemas.microsoft.com/office/drawing/2014/main" id="{67A863C6-F5D2-46AB-8AE8-4A7A400AC8ED}"/>
            </a:ext>
          </a:extLst>
        </xdr:cNvPr>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566" name="楕円 565">
          <a:extLst>
            <a:ext uri="{FF2B5EF4-FFF2-40B4-BE49-F238E27FC236}">
              <a16:creationId xmlns:a16="http://schemas.microsoft.com/office/drawing/2014/main" id="{CDA92B78-1354-4A95-918E-A919B1620399}"/>
            </a:ext>
          </a:extLst>
        </xdr:cNvPr>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38100</xdr:rowOff>
    </xdr:to>
    <xdr:cxnSp macro="">
      <xdr:nvCxnSpPr>
        <xdr:cNvPr id="567" name="直線コネクタ 566">
          <a:extLst>
            <a:ext uri="{FF2B5EF4-FFF2-40B4-BE49-F238E27FC236}">
              <a16:creationId xmlns:a16="http://schemas.microsoft.com/office/drawing/2014/main" id="{E73C82B9-CF02-482F-879F-5BB5B3F0FF97}"/>
            </a:ext>
          </a:extLst>
        </xdr:cNvPr>
        <xdr:cNvCxnSpPr/>
      </xdr:nvCxnSpPr>
      <xdr:spPr>
        <a:xfrm flipV="1">
          <a:off x="18656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68" name="n_1aveValue【保健センター・保健所】&#10;一人当たり面積">
          <a:extLst>
            <a:ext uri="{FF2B5EF4-FFF2-40B4-BE49-F238E27FC236}">
              <a16:creationId xmlns:a16="http://schemas.microsoft.com/office/drawing/2014/main" id="{AAD48EE7-C205-4292-85D9-EB87C521EA08}"/>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69" name="n_2aveValue【保健センター・保健所】&#10;一人当たり面積">
          <a:extLst>
            <a:ext uri="{FF2B5EF4-FFF2-40B4-BE49-F238E27FC236}">
              <a16:creationId xmlns:a16="http://schemas.microsoft.com/office/drawing/2014/main" id="{6D81B21A-1C66-4A22-AC65-0CB9BEFB15D8}"/>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570" name="n_3aveValue【保健センター・保健所】&#10;一人当たり面積">
          <a:extLst>
            <a:ext uri="{FF2B5EF4-FFF2-40B4-BE49-F238E27FC236}">
              <a16:creationId xmlns:a16="http://schemas.microsoft.com/office/drawing/2014/main" id="{298E017B-3EDD-4D3B-9910-5645D370158A}"/>
            </a:ext>
          </a:extLst>
        </xdr:cNvPr>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571" name="n_4aveValue【保健センター・保健所】&#10;一人当たり面積">
          <a:extLst>
            <a:ext uri="{FF2B5EF4-FFF2-40B4-BE49-F238E27FC236}">
              <a16:creationId xmlns:a16="http://schemas.microsoft.com/office/drawing/2014/main" id="{CC1A8682-5205-4FCE-8C0B-191D4DD30968}"/>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572" name="n_1mainValue【保健センター・保健所】&#10;一人当たり面積">
          <a:extLst>
            <a:ext uri="{FF2B5EF4-FFF2-40B4-BE49-F238E27FC236}">
              <a16:creationId xmlns:a16="http://schemas.microsoft.com/office/drawing/2014/main" id="{320642ED-6F1E-479D-B7E3-3BE9BA7F2AA7}"/>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573" name="n_2mainValue【保健センター・保健所】&#10;一人当たり面積">
          <a:extLst>
            <a:ext uri="{FF2B5EF4-FFF2-40B4-BE49-F238E27FC236}">
              <a16:creationId xmlns:a16="http://schemas.microsoft.com/office/drawing/2014/main" id="{6D35E457-C15C-4B93-AD31-8D05C950456B}"/>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74" name="n_3mainValue【保健センター・保健所】&#10;一人当たり面積">
          <a:extLst>
            <a:ext uri="{FF2B5EF4-FFF2-40B4-BE49-F238E27FC236}">
              <a16:creationId xmlns:a16="http://schemas.microsoft.com/office/drawing/2014/main" id="{C34736DE-1840-4608-89FA-DEAA169A29B7}"/>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575" name="n_4mainValue【保健センター・保健所】&#10;一人当たり面積">
          <a:extLst>
            <a:ext uri="{FF2B5EF4-FFF2-40B4-BE49-F238E27FC236}">
              <a16:creationId xmlns:a16="http://schemas.microsoft.com/office/drawing/2014/main" id="{578CACD3-C5B8-4E25-BFFF-4BF92E32E10D}"/>
            </a:ext>
          </a:extLst>
        </xdr:cNvPr>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27936F21-7D72-4698-94E2-02FB5C9FA8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D29EFD38-0A02-40B6-B85A-D8D5FCAD12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52EB16C3-8E97-409D-9E0F-CB3450FBE8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74AEA558-99BE-43FF-9D9F-C0E14656F8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81AA4B81-A50E-4601-8657-703C6D2CEEA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142A208F-3F8D-40D6-9163-4CDE242633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88EA31F2-4B7F-4C17-9EAF-6F2ACEECD3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B053012B-C670-4B5D-B55B-0E30E444949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401BDBF2-C1BD-42C3-9A1F-FA160C36AD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2F2F4E7A-3726-4FE8-9509-DEA9F067C28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6" name="テキスト ボックス 585">
          <a:extLst>
            <a:ext uri="{FF2B5EF4-FFF2-40B4-BE49-F238E27FC236}">
              <a16:creationId xmlns:a16="http://schemas.microsoft.com/office/drawing/2014/main" id="{AACBAB74-8915-4C5D-87BB-99EEACD940E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DFEF4CD3-49CE-4E82-AC0E-F5A0FDAFA73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71C27FA1-0C1C-4CA5-BBF6-2B3FD8678D8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FBD10E55-1F2B-4E4B-B68E-A760E479FC3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E7C597E1-F16F-4574-860E-E8B10B6001B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D345F04D-F73D-4E48-9387-84C19F6A672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925FA91B-7284-418E-8B8A-3AC2157D84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E5FE6B70-3A79-45C7-90FA-912A68C463E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087B2915-A863-47E2-A6E0-B7FBE042E9B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1A5B8B4D-8399-4F87-93C2-C016DE91511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6" name="テキスト ボックス 595">
          <a:extLst>
            <a:ext uri="{FF2B5EF4-FFF2-40B4-BE49-F238E27FC236}">
              <a16:creationId xmlns:a16="http://schemas.microsoft.com/office/drawing/2014/main" id="{67F48F29-73F8-45AE-A64F-D4E0A5E2174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FD32B6DE-EE3C-470F-A58E-6C625D4841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8" name="テキスト ボックス 597">
          <a:extLst>
            <a:ext uri="{FF2B5EF4-FFF2-40B4-BE49-F238E27FC236}">
              <a16:creationId xmlns:a16="http://schemas.microsoft.com/office/drawing/2014/main" id="{D155FDE6-BEF5-4B10-84B5-D056B478660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92479335-F8DF-4B3E-B98A-E819F241FE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00" name="直線コネクタ 599">
          <a:extLst>
            <a:ext uri="{FF2B5EF4-FFF2-40B4-BE49-F238E27FC236}">
              <a16:creationId xmlns:a16="http://schemas.microsoft.com/office/drawing/2014/main" id="{C68E273C-933B-479D-92BF-594323D64972}"/>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01" name="【消防施設】&#10;有形固定資産減価償却率最小値テキスト">
          <a:extLst>
            <a:ext uri="{FF2B5EF4-FFF2-40B4-BE49-F238E27FC236}">
              <a16:creationId xmlns:a16="http://schemas.microsoft.com/office/drawing/2014/main" id="{6D8990C4-AE39-4541-81DC-3D46008C1B3E}"/>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02" name="直線コネクタ 601">
          <a:extLst>
            <a:ext uri="{FF2B5EF4-FFF2-40B4-BE49-F238E27FC236}">
              <a16:creationId xmlns:a16="http://schemas.microsoft.com/office/drawing/2014/main" id="{BDCFC925-3249-4D2E-B683-878BCE3423C5}"/>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03" name="【消防施設】&#10;有形固定資産減価償却率最大値テキスト">
          <a:extLst>
            <a:ext uri="{FF2B5EF4-FFF2-40B4-BE49-F238E27FC236}">
              <a16:creationId xmlns:a16="http://schemas.microsoft.com/office/drawing/2014/main" id="{43951E08-EAAD-480A-ADF4-D2A3303247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04" name="直線コネクタ 603">
          <a:extLst>
            <a:ext uri="{FF2B5EF4-FFF2-40B4-BE49-F238E27FC236}">
              <a16:creationId xmlns:a16="http://schemas.microsoft.com/office/drawing/2014/main" id="{60D2DCF4-5256-4616-9412-FC485917D23D}"/>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E75333B4-FEE6-494A-A108-FDF62A60E48F}"/>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06" name="フローチャート: 判断 605">
          <a:extLst>
            <a:ext uri="{FF2B5EF4-FFF2-40B4-BE49-F238E27FC236}">
              <a16:creationId xmlns:a16="http://schemas.microsoft.com/office/drawing/2014/main" id="{35B0394C-0C22-4A84-A492-E45FFBC7C89A}"/>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07" name="フローチャート: 判断 606">
          <a:extLst>
            <a:ext uri="{FF2B5EF4-FFF2-40B4-BE49-F238E27FC236}">
              <a16:creationId xmlns:a16="http://schemas.microsoft.com/office/drawing/2014/main" id="{B9C9DC70-B3B8-4D85-AB08-F378DC00E34B}"/>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08" name="フローチャート: 判断 607">
          <a:extLst>
            <a:ext uri="{FF2B5EF4-FFF2-40B4-BE49-F238E27FC236}">
              <a16:creationId xmlns:a16="http://schemas.microsoft.com/office/drawing/2014/main" id="{551BF53A-F5D9-4685-B0E8-0DBAE1ABFCD4}"/>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09" name="フローチャート: 判断 608">
          <a:extLst>
            <a:ext uri="{FF2B5EF4-FFF2-40B4-BE49-F238E27FC236}">
              <a16:creationId xmlns:a16="http://schemas.microsoft.com/office/drawing/2014/main" id="{01CFE76E-CC86-4165-9E87-85EC3D267FC5}"/>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10" name="フローチャート: 判断 609">
          <a:extLst>
            <a:ext uri="{FF2B5EF4-FFF2-40B4-BE49-F238E27FC236}">
              <a16:creationId xmlns:a16="http://schemas.microsoft.com/office/drawing/2014/main" id="{3405604C-2D44-4951-99DD-467B3EEB28B1}"/>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65E48111-3B25-405D-AAE7-39CCE049DA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3D224CA9-F049-428A-9101-0F08B93685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98BD5BE9-D6BE-4160-B8EB-0163315227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50F1636-770D-49AC-A6F2-FF6F377DB2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459B2F6C-2E1F-43AE-BB04-43D5F843B5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53975</xdr:rowOff>
    </xdr:from>
    <xdr:to>
      <xdr:col>85</xdr:col>
      <xdr:colOff>177800</xdr:colOff>
      <xdr:row>83</xdr:row>
      <xdr:rowOff>155575</xdr:rowOff>
    </xdr:to>
    <xdr:sp macro="" textlink="">
      <xdr:nvSpPr>
        <xdr:cNvPr id="616" name="楕円 615">
          <a:extLst>
            <a:ext uri="{FF2B5EF4-FFF2-40B4-BE49-F238E27FC236}">
              <a16:creationId xmlns:a16="http://schemas.microsoft.com/office/drawing/2014/main" id="{910742F0-F595-4FEB-B87B-8C178476DE7A}"/>
            </a:ext>
          </a:extLst>
        </xdr:cNvPr>
        <xdr:cNvSpPr/>
      </xdr:nvSpPr>
      <xdr:spPr>
        <a:xfrm>
          <a:off x="16268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32402</xdr:rowOff>
    </xdr:from>
    <xdr:ext cx="405111" cy="259045"/>
    <xdr:sp macro="" textlink="">
      <xdr:nvSpPr>
        <xdr:cNvPr id="617" name="【消防施設】&#10;有形固定資産減価償却率該当値テキスト">
          <a:extLst>
            <a:ext uri="{FF2B5EF4-FFF2-40B4-BE49-F238E27FC236}">
              <a16:creationId xmlns:a16="http://schemas.microsoft.com/office/drawing/2014/main" id="{18CBFDB0-17E7-40B3-8A16-8AE35D72E2B0}"/>
            </a:ext>
          </a:extLst>
        </xdr:cNvPr>
        <xdr:cNvSpPr txBox="1"/>
      </xdr:nvSpPr>
      <xdr:spPr>
        <a:xfrm>
          <a:off x="16357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618" name="楕円 617">
          <a:extLst>
            <a:ext uri="{FF2B5EF4-FFF2-40B4-BE49-F238E27FC236}">
              <a16:creationId xmlns:a16="http://schemas.microsoft.com/office/drawing/2014/main" id="{FF984DDE-E0CC-4673-B7D3-221B60CF8738}"/>
            </a:ext>
          </a:extLst>
        </xdr:cNvPr>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104775</xdr:rowOff>
    </xdr:to>
    <xdr:cxnSp macro="">
      <xdr:nvCxnSpPr>
        <xdr:cNvPr id="619" name="直線コネクタ 618">
          <a:extLst>
            <a:ext uri="{FF2B5EF4-FFF2-40B4-BE49-F238E27FC236}">
              <a16:creationId xmlns:a16="http://schemas.microsoft.com/office/drawing/2014/main" id="{35366D92-1BCE-4560-932E-6AAA2ECD094A}"/>
            </a:ext>
          </a:extLst>
        </xdr:cNvPr>
        <xdr:cNvCxnSpPr/>
      </xdr:nvCxnSpPr>
      <xdr:spPr>
        <a:xfrm>
          <a:off x="15481300" y="143065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20" name="楕円 619">
          <a:extLst>
            <a:ext uri="{FF2B5EF4-FFF2-40B4-BE49-F238E27FC236}">
              <a16:creationId xmlns:a16="http://schemas.microsoft.com/office/drawing/2014/main" id="{2140D18C-F521-4285-9A12-D09F16E5F12A}"/>
            </a:ext>
          </a:extLst>
        </xdr:cNvPr>
        <xdr:cNvSpPr/>
      </xdr:nvSpPr>
      <xdr:spPr>
        <a:xfrm>
          <a:off x="14541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xdr:rowOff>
    </xdr:from>
    <xdr:to>
      <xdr:col>81</xdr:col>
      <xdr:colOff>50800</xdr:colOff>
      <xdr:row>83</xdr:row>
      <xdr:rowOff>76200</xdr:rowOff>
    </xdr:to>
    <xdr:cxnSp macro="">
      <xdr:nvCxnSpPr>
        <xdr:cNvPr id="621" name="直線コネクタ 620">
          <a:extLst>
            <a:ext uri="{FF2B5EF4-FFF2-40B4-BE49-F238E27FC236}">
              <a16:creationId xmlns:a16="http://schemas.microsoft.com/office/drawing/2014/main" id="{9DF8B5A7-A336-4EA0-AD11-55766DA28D44}"/>
            </a:ext>
          </a:extLst>
        </xdr:cNvPr>
        <xdr:cNvCxnSpPr/>
      </xdr:nvCxnSpPr>
      <xdr:spPr>
        <a:xfrm>
          <a:off x="14592300" y="14241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71120</xdr:rowOff>
    </xdr:from>
    <xdr:to>
      <xdr:col>72</xdr:col>
      <xdr:colOff>38100</xdr:colOff>
      <xdr:row>83</xdr:row>
      <xdr:rowOff>1270</xdr:rowOff>
    </xdr:to>
    <xdr:sp macro="" textlink="">
      <xdr:nvSpPr>
        <xdr:cNvPr id="622" name="楕円 621">
          <a:extLst>
            <a:ext uri="{FF2B5EF4-FFF2-40B4-BE49-F238E27FC236}">
              <a16:creationId xmlns:a16="http://schemas.microsoft.com/office/drawing/2014/main" id="{CC728668-8215-4582-9274-2AD690D43A8B}"/>
            </a:ext>
          </a:extLst>
        </xdr:cNvPr>
        <xdr:cNvSpPr/>
      </xdr:nvSpPr>
      <xdr:spPr>
        <a:xfrm>
          <a:off x="13652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121920</xdr:rowOff>
    </xdr:from>
    <xdr:to>
      <xdr:col>76</xdr:col>
      <xdr:colOff>114300</xdr:colOff>
      <xdr:row>83</xdr:row>
      <xdr:rowOff>11430</xdr:rowOff>
    </xdr:to>
    <xdr:cxnSp macro="">
      <xdr:nvCxnSpPr>
        <xdr:cNvPr id="623" name="直線コネクタ 622">
          <a:extLst>
            <a:ext uri="{FF2B5EF4-FFF2-40B4-BE49-F238E27FC236}">
              <a16:creationId xmlns:a16="http://schemas.microsoft.com/office/drawing/2014/main" id="{D5F9FA03-118A-4B1F-8AC2-93C1FB19A848}"/>
            </a:ext>
          </a:extLst>
        </xdr:cNvPr>
        <xdr:cNvCxnSpPr/>
      </xdr:nvCxnSpPr>
      <xdr:spPr>
        <a:xfrm>
          <a:off x="13703300" y="14180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xdr:rowOff>
    </xdr:from>
    <xdr:to>
      <xdr:col>67</xdr:col>
      <xdr:colOff>101600</xdr:colOff>
      <xdr:row>82</xdr:row>
      <xdr:rowOff>106045</xdr:rowOff>
    </xdr:to>
    <xdr:sp macro="" textlink="">
      <xdr:nvSpPr>
        <xdr:cNvPr id="624" name="楕円 623">
          <a:extLst>
            <a:ext uri="{FF2B5EF4-FFF2-40B4-BE49-F238E27FC236}">
              <a16:creationId xmlns:a16="http://schemas.microsoft.com/office/drawing/2014/main" id="{8A3A3CBF-F27C-4378-B63E-2E1683877D6D}"/>
            </a:ext>
          </a:extLst>
        </xdr:cNvPr>
        <xdr:cNvSpPr/>
      </xdr:nvSpPr>
      <xdr:spPr>
        <a:xfrm>
          <a:off x="12763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55245</xdr:rowOff>
    </xdr:from>
    <xdr:to>
      <xdr:col>71</xdr:col>
      <xdr:colOff>177800</xdr:colOff>
      <xdr:row>82</xdr:row>
      <xdr:rowOff>121920</xdr:rowOff>
    </xdr:to>
    <xdr:cxnSp macro="">
      <xdr:nvCxnSpPr>
        <xdr:cNvPr id="625" name="直線コネクタ 624">
          <a:extLst>
            <a:ext uri="{FF2B5EF4-FFF2-40B4-BE49-F238E27FC236}">
              <a16:creationId xmlns:a16="http://schemas.microsoft.com/office/drawing/2014/main" id="{B08D2FF0-9F90-4184-9F31-22CE42657FC0}"/>
            </a:ext>
          </a:extLst>
        </xdr:cNvPr>
        <xdr:cNvCxnSpPr/>
      </xdr:nvCxnSpPr>
      <xdr:spPr>
        <a:xfrm>
          <a:off x="12814300" y="141141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26" name="n_1aveValue【消防施設】&#10;有形固定資産減価償却率">
          <a:extLst>
            <a:ext uri="{FF2B5EF4-FFF2-40B4-BE49-F238E27FC236}">
              <a16:creationId xmlns:a16="http://schemas.microsoft.com/office/drawing/2014/main" id="{10B82604-6A93-476B-9F6F-221D941BD18A}"/>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627" name="n_2aveValue【消防施設】&#10;有形固定資産減価償却率">
          <a:extLst>
            <a:ext uri="{FF2B5EF4-FFF2-40B4-BE49-F238E27FC236}">
              <a16:creationId xmlns:a16="http://schemas.microsoft.com/office/drawing/2014/main" id="{5E4BDFD8-9F82-4DBF-A713-D63D27C5521C}"/>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28" name="n_3aveValue【消防施設】&#10;有形固定資産減価償却率">
          <a:extLst>
            <a:ext uri="{FF2B5EF4-FFF2-40B4-BE49-F238E27FC236}">
              <a16:creationId xmlns:a16="http://schemas.microsoft.com/office/drawing/2014/main" id="{4F026948-7F77-4D6F-92FF-B146F13AEA9A}"/>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29" name="n_4aveValue【消防施設】&#10;有形固定資産減価償却率">
          <a:extLst>
            <a:ext uri="{FF2B5EF4-FFF2-40B4-BE49-F238E27FC236}">
              <a16:creationId xmlns:a16="http://schemas.microsoft.com/office/drawing/2014/main" id="{0BCFB84B-EA3F-46A1-AAD8-EF57224E03B5}"/>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630" name="n_1mainValue【消防施設】&#10;有形固定資産減価償却率">
          <a:extLst>
            <a:ext uri="{FF2B5EF4-FFF2-40B4-BE49-F238E27FC236}">
              <a16:creationId xmlns:a16="http://schemas.microsoft.com/office/drawing/2014/main" id="{1514F783-421E-4454-8A8D-E14B1105BEA1}"/>
            </a:ext>
          </a:extLst>
        </xdr:cNvPr>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631" name="n_2mainValue【消防施設】&#10;有形固定資産減価償却率">
          <a:extLst>
            <a:ext uri="{FF2B5EF4-FFF2-40B4-BE49-F238E27FC236}">
              <a16:creationId xmlns:a16="http://schemas.microsoft.com/office/drawing/2014/main" id="{BAFC49C7-9C6A-4481-A688-6316F7E17EB4}"/>
            </a:ext>
          </a:extLst>
        </xdr:cNvPr>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163847</xdr:rowOff>
    </xdr:from>
    <xdr:ext cx="405111" cy="259045"/>
    <xdr:sp macro="" textlink="">
      <xdr:nvSpPr>
        <xdr:cNvPr id="632" name="n_3mainValue【消防施設】&#10;有形固定資産減価償却率">
          <a:extLst>
            <a:ext uri="{FF2B5EF4-FFF2-40B4-BE49-F238E27FC236}">
              <a16:creationId xmlns:a16="http://schemas.microsoft.com/office/drawing/2014/main" id="{9E71D17B-64AF-492A-823F-9951CC2DA070}"/>
            </a:ext>
          </a:extLst>
        </xdr:cNvPr>
        <xdr:cNvSpPr txBox="1"/>
      </xdr:nvSpPr>
      <xdr:spPr>
        <a:xfrm>
          <a:off x="13500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97172</xdr:rowOff>
    </xdr:from>
    <xdr:ext cx="405111" cy="259045"/>
    <xdr:sp macro="" textlink="">
      <xdr:nvSpPr>
        <xdr:cNvPr id="633" name="n_4mainValue【消防施設】&#10;有形固定資産減価償却率">
          <a:extLst>
            <a:ext uri="{FF2B5EF4-FFF2-40B4-BE49-F238E27FC236}">
              <a16:creationId xmlns:a16="http://schemas.microsoft.com/office/drawing/2014/main" id="{79196024-4CE6-42AC-B406-1E07CF95B3E0}"/>
            </a:ext>
          </a:extLst>
        </xdr:cNvPr>
        <xdr:cNvSpPr txBox="1"/>
      </xdr:nvSpPr>
      <xdr:spPr>
        <a:xfrm>
          <a:off x="12611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1148313-78CD-41D6-A2A3-85BFFA35C0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5A2FDAE9-C7BE-4A17-8551-A58E9362B5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E51042F9-EF15-4317-AE85-E09A7067BB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AEDE7028-31B1-4D0F-BAE3-620A21C269B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C6C2DD55-7008-4CD9-8289-ADD7722C3A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8844C856-96F2-4325-B91F-1C9EC840D1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277141CF-A4CE-492A-ADBF-B924C99B08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5EB6D744-8CFD-4C46-A657-1512E16B47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a:extLst>
            <a:ext uri="{FF2B5EF4-FFF2-40B4-BE49-F238E27FC236}">
              <a16:creationId xmlns:a16="http://schemas.microsoft.com/office/drawing/2014/main" id="{E06556A1-65BD-4FE8-BA55-04E42E17EC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a:extLst>
            <a:ext uri="{FF2B5EF4-FFF2-40B4-BE49-F238E27FC236}">
              <a16:creationId xmlns:a16="http://schemas.microsoft.com/office/drawing/2014/main" id="{14349892-15BE-4083-971F-D34C0902C0E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4" name="直線コネクタ 643">
          <a:extLst>
            <a:ext uri="{FF2B5EF4-FFF2-40B4-BE49-F238E27FC236}">
              <a16:creationId xmlns:a16="http://schemas.microsoft.com/office/drawing/2014/main" id="{892B1C80-8DC0-4C06-9FEE-04C263C4D27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5" name="テキスト ボックス 644">
          <a:extLst>
            <a:ext uri="{FF2B5EF4-FFF2-40B4-BE49-F238E27FC236}">
              <a16:creationId xmlns:a16="http://schemas.microsoft.com/office/drawing/2014/main" id="{BE5C17D8-E112-4CE9-BA77-DACB8A0EA12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6" name="直線コネクタ 645">
          <a:extLst>
            <a:ext uri="{FF2B5EF4-FFF2-40B4-BE49-F238E27FC236}">
              <a16:creationId xmlns:a16="http://schemas.microsoft.com/office/drawing/2014/main" id="{8A24290B-EC23-4261-8B2C-E927ACD4EFC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7" name="テキスト ボックス 646">
          <a:extLst>
            <a:ext uri="{FF2B5EF4-FFF2-40B4-BE49-F238E27FC236}">
              <a16:creationId xmlns:a16="http://schemas.microsoft.com/office/drawing/2014/main" id="{75273E9C-B566-4415-83C5-86D6800690A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8" name="直線コネクタ 647">
          <a:extLst>
            <a:ext uri="{FF2B5EF4-FFF2-40B4-BE49-F238E27FC236}">
              <a16:creationId xmlns:a16="http://schemas.microsoft.com/office/drawing/2014/main" id="{24506744-6301-4242-9573-5A67FA7C561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9" name="テキスト ボックス 648">
          <a:extLst>
            <a:ext uri="{FF2B5EF4-FFF2-40B4-BE49-F238E27FC236}">
              <a16:creationId xmlns:a16="http://schemas.microsoft.com/office/drawing/2014/main" id="{75BC503A-3D3E-424A-B022-531EF590619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0" name="直線コネクタ 649">
          <a:extLst>
            <a:ext uri="{FF2B5EF4-FFF2-40B4-BE49-F238E27FC236}">
              <a16:creationId xmlns:a16="http://schemas.microsoft.com/office/drawing/2014/main" id="{E5FFC092-CA39-45BD-8EBC-CD0DD0DDB6B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1" name="テキスト ボックス 650">
          <a:extLst>
            <a:ext uri="{FF2B5EF4-FFF2-40B4-BE49-F238E27FC236}">
              <a16:creationId xmlns:a16="http://schemas.microsoft.com/office/drawing/2014/main" id="{BEC35426-C478-4D1A-B044-8E6B2D42836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2" name="直線コネクタ 651">
          <a:extLst>
            <a:ext uri="{FF2B5EF4-FFF2-40B4-BE49-F238E27FC236}">
              <a16:creationId xmlns:a16="http://schemas.microsoft.com/office/drawing/2014/main" id="{02904572-77EF-48CC-AD40-42AA90EAFAC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3" name="テキスト ボックス 652">
          <a:extLst>
            <a:ext uri="{FF2B5EF4-FFF2-40B4-BE49-F238E27FC236}">
              <a16:creationId xmlns:a16="http://schemas.microsoft.com/office/drawing/2014/main" id="{E9CE0BD1-6729-4FBF-8123-AFBE03B8004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a:extLst>
            <a:ext uri="{FF2B5EF4-FFF2-40B4-BE49-F238E27FC236}">
              <a16:creationId xmlns:a16="http://schemas.microsoft.com/office/drawing/2014/main" id="{9031C574-F062-4F12-8D03-60AB0C42EA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a:extLst>
            <a:ext uri="{FF2B5EF4-FFF2-40B4-BE49-F238E27FC236}">
              <a16:creationId xmlns:a16="http://schemas.microsoft.com/office/drawing/2014/main" id="{4736042F-073D-4AD4-86E1-838AFC179E0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a:extLst>
            <a:ext uri="{FF2B5EF4-FFF2-40B4-BE49-F238E27FC236}">
              <a16:creationId xmlns:a16="http://schemas.microsoft.com/office/drawing/2014/main" id="{556D9171-E1FE-464E-BC47-ABDED51066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57" name="直線コネクタ 656">
          <a:extLst>
            <a:ext uri="{FF2B5EF4-FFF2-40B4-BE49-F238E27FC236}">
              <a16:creationId xmlns:a16="http://schemas.microsoft.com/office/drawing/2014/main" id="{857160FF-9B87-4709-9EA0-E0F7E2DD2919}"/>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8" name="【消防施設】&#10;一人当たり面積最小値テキスト">
          <a:extLst>
            <a:ext uri="{FF2B5EF4-FFF2-40B4-BE49-F238E27FC236}">
              <a16:creationId xmlns:a16="http://schemas.microsoft.com/office/drawing/2014/main" id="{153E316B-5F51-4B64-8442-CFA8564BDD1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9" name="直線コネクタ 658">
          <a:extLst>
            <a:ext uri="{FF2B5EF4-FFF2-40B4-BE49-F238E27FC236}">
              <a16:creationId xmlns:a16="http://schemas.microsoft.com/office/drawing/2014/main" id="{E448CE40-885B-4709-83F0-B3BE6328B6F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60" name="【消防施設】&#10;一人当たり面積最大値テキスト">
          <a:extLst>
            <a:ext uri="{FF2B5EF4-FFF2-40B4-BE49-F238E27FC236}">
              <a16:creationId xmlns:a16="http://schemas.microsoft.com/office/drawing/2014/main" id="{C30561B6-3163-49ED-A5C0-495977491A92}"/>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61" name="直線コネクタ 660">
          <a:extLst>
            <a:ext uri="{FF2B5EF4-FFF2-40B4-BE49-F238E27FC236}">
              <a16:creationId xmlns:a16="http://schemas.microsoft.com/office/drawing/2014/main" id="{77F4D0EA-F9D3-4DD9-A874-AEB59A17C0FE}"/>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62" name="【消防施設】&#10;一人当たり面積平均値テキスト">
          <a:extLst>
            <a:ext uri="{FF2B5EF4-FFF2-40B4-BE49-F238E27FC236}">
              <a16:creationId xmlns:a16="http://schemas.microsoft.com/office/drawing/2014/main" id="{7CF73472-B315-4B8B-ACEC-8357E9FFB958}"/>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63" name="フローチャート: 判断 662">
          <a:extLst>
            <a:ext uri="{FF2B5EF4-FFF2-40B4-BE49-F238E27FC236}">
              <a16:creationId xmlns:a16="http://schemas.microsoft.com/office/drawing/2014/main" id="{8F5B5C99-E531-47D5-98F9-B832FF13B854}"/>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64" name="フローチャート: 判断 663">
          <a:extLst>
            <a:ext uri="{FF2B5EF4-FFF2-40B4-BE49-F238E27FC236}">
              <a16:creationId xmlns:a16="http://schemas.microsoft.com/office/drawing/2014/main" id="{2230F5DE-293D-412D-83B2-4BE594B9A80C}"/>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65" name="フローチャート: 判断 664">
          <a:extLst>
            <a:ext uri="{FF2B5EF4-FFF2-40B4-BE49-F238E27FC236}">
              <a16:creationId xmlns:a16="http://schemas.microsoft.com/office/drawing/2014/main" id="{039D6882-320C-4D1E-9E43-39B2E5921EF9}"/>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66" name="フローチャート: 判断 665">
          <a:extLst>
            <a:ext uri="{FF2B5EF4-FFF2-40B4-BE49-F238E27FC236}">
              <a16:creationId xmlns:a16="http://schemas.microsoft.com/office/drawing/2014/main" id="{8D1374E2-039A-4DFA-80C0-B30E8D2B21C7}"/>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67" name="フローチャート: 判断 666">
          <a:extLst>
            <a:ext uri="{FF2B5EF4-FFF2-40B4-BE49-F238E27FC236}">
              <a16:creationId xmlns:a16="http://schemas.microsoft.com/office/drawing/2014/main" id="{F3475CDF-65FE-4BEF-8777-61BF4D06701D}"/>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56E8BED9-17F9-4724-A873-2AC97D0EE8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529C0108-9AA4-4783-A721-9BE0B00CB6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1088BFAA-D0AC-47DC-963E-0B11130807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38D864B7-F319-4CC8-9ED6-347EB2C46C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A16E6CC0-A6EE-40C6-8A23-8CCC38F26C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673" name="楕円 672">
          <a:extLst>
            <a:ext uri="{FF2B5EF4-FFF2-40B4-BE49-F238E27FC236}">
              <a16:creationId xmlns:a16="http://schemas.microsoft.com/office/drawing/2014/main" id="{39BCD19A-2EC7-4022-90E2-614249BD0113}"/>
            </a:ext>
          </a:extLst>
        </xdr:cNvPr>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39388</xdr:rowOff>
    </xdr:from>
    <xdr:ext cx="469744" cy="259045"/>
    <xdr:sp macro="" textlink="">
      <xdr:nvSpPr>
        <xdr:cNvPr id="674" name="【消防施設】&#10;一人当たり面積該当値テキスト">
          <a:extLst>
            <a:ext uri="{FF2B5EF4-FFF2-40B4-BE49-F238E27FC236}">
              <a16:creationId xmlns:a16="http://schemas.microsoft.com/office/drawing/2014/main" id="{E68BDC0A-E3CB-45E6-9DD1-989B27415357}"/>
            </a:ext>
          </a:extLst>
        </xdr:cNvPr>
        <xdr:cNvSpPr txBox="1"/>
      </xdr:nvSpPr>
      <xdr:spPr>
        <a:xfrm>
          <a:off x="22199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126364</xdr:rowOff>
    </xdr:from>
    <xdr:to>
      <xdr:col>112</xdr:col>
      <xdr:colOff>38100</xdr:colOff>
      <xdr:row>86</xdr:row>
      <xdr:rowOff>56514</xdr:rowOff>
    </xdr:to>
    <xdr:sp macro="" textlink="">
      <xdr:nvSpPr>
        <xdr:cNvPr id="675" name="楕円 674">
          <a:extLst>
            <a:ext uri="{FF2B5EF4-FFF2-40B4-BE49-F238E27FC236}">
              <a16:creationId xmlns:a16="http://schemas.microsoft.com/office/drawing/2014/main" id="{D02836FC-2BEB-457E-8A0A-3EA318491201}"/>
            </a:ext>
          </a:extLst>
        </xdr:cNvPr>
        <xdr:cNvSpPr/>
      </xdr:nvSpPr>
      <xdr:spPr>
        <a:xfrm>
          <a:off x="21272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5714</xdr:rowOff>
    </xdr:to>
    <xdr:cxnSp macro="">
      <xdr:nvCxnSpPr>
        <xdr:cNvPr id="676" name="直線コネクタ 675">
          <a:extLst>
            <a:ext uri="{FF2B5EF4-FFF2-40B4-BE49-F238E27FC236}">
              <a16:creationId xmlns:a16="http://schemas.microsoft.com/office/drawing/2014/main" id="{D6E22244-2289-4BD5-A2B2-D2447B5A59A6}"/>
            </a:ext>
          </a:extLst>
        </xdr:cNvPr>
        <xdr:cNvCxnSpPr/>
      </xdr:nvCxnSpPr>
      <xdr:spPr>
        <a:xfrm flipV="1">
          <a:off x="21323300" y="147485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126364</xdr:rowOff>
    </xdr:from>
    <xdr:to>
      <xdr:col>107</xdr:col>
      <xdr:colOff>101600</xdr:colOff>
      <xdr:row>86</xdr:row>
      <xdr:rowOff>56514</xdr:rowOff>
    </xdr:to>
    <xdr:sp macro="" textlink="">
      <xdr:nvSpPr>
        <xdr:cNvPr id="677" name="楕円 676">
          <a:extLst>
            <a:ext uri="{FF2B5EF4-FFF2-40B4-BE49-F238E27FC236}">
              <a16:creationId xmlns:a16="http://schemas.microsoft.com/office/drawing/2014/main" id="{40D3E900-021E-49C5-A57D-792AAC2C6F62}"/>
            </a:ext>
          </a:extLst>
        </xdr:cNvPr>
        <xdr:cNvSpPr/>
      </xdr:nvSpPr>
      <xdr:spPr>
        <a:xfrm>
          <a:off x="20383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5714</xdr:rowOff>
    </xdr:from>
    <xdr:to>
      <xdr:col>111</xdr:col>
      <xdr:colOff>177800</xdr:colOff>
      <xdr:row>86</xdr:row>
      <xdr:rowOff>5714</xdr:rowOff>
    </xdr:to>
    <xdr:cxnSp macro="">
      <xdr:nvCxnSpPr>
        <xdr:cNvPr id="678" name="直線コネクタ 677">
          <a:extLst>
            <a:ext uri="{FF2B5EF4-FFF2-40B4-BE49-F238E27FC236}">
              <a16:creationId xmlns:a16="http://schemas.microsoft.com/office/drawing/2014/main" id="{D800AD81-475A-418B-90C3-4964A4F97C6B}"/>
            </a:ext>
          </a:extLst>
        </xdr:cNvPr>
        <xdr:cNvCxnSpPr/>
      </xdr:nvCxnSpPr>
      <xdr:spPr>
        <a:xfrm>
          <a:off x="20434300" y="1475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126364</xdr:rowOff>
    </xdr:from>
    <xdr:to>
      <xdr:col>102</xdr:col>
      <xdr:colOff>165100</xdr:colOff>
      <xdr:row>86</xdr:row>
      <xdr:rowOff>56514</xdr:rowOff>
    </xdr:to>
    <xdr:sp macro="" textlink="">
      <xdr:nvSpPr>
        <xdr:cNvPr id="679" name="楕円 678">
          <a:extLst>
            <a:ext uri="{FF2B5EF4-FFF2-40B4-BE49-F238E27FC236}">
              <a16:creationId xmlns:a16="http://schemas.microsoft.com/office/drawing/2014/main" id="{1E236731-C897-4FB6-B3B8-CF605441B696}"/>
            </a:ext>
          </a:extLst>
        </xdr:cNvPr>
        <xdr:cNvSpPr/>
      </xdr:nvSpPr>
      <xdr:spPr>
        <a:xfrm>
          <a:off x="19494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5714</xdr:rowOff>
    </xdr:from>
    <xdr:to>
      <xdr:col>107</xdr:col>
      <xdr:colOff>50800</xdr:colOff>
      <xdr:row>86</xdr:row>
      <xdr:rowOff>5714</xdr:rowOff>
    </xdr:to>
    <xdr:cxnSp macro="">
      <xdr:nvCxnSpPr>
        <xdr:cNvPr id="680" name="直線コネクタ 679">
          <a:extLst>
            <a:ext uri="{FF2B5EF4-FFF2-40B4-BE49-F238E27FC236}">
              <a16:creationId xmlns:a16="http://schemas.microsoft.com/office/drawing/2014/main" id="{63EDE3D2-E17A-4D31-B800-15969CE5C912}"/>
            </a:ext>
          </a:extLst>
        </xdr:cNvPr>
        <xdr:cNvCxnSpPr/>
      </xdr:nvCxnSpPr>
      <xdr:spPr>
        <a:xfrm>
          <a:off x="19545300" y="1475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681" name="楕円 680">
          <a:extLst>
            <a:ext uri="{FF2B5EF4-FFF2-40B4-BE49-F238E27FC236}">
              <a16:creationId xmlns:a16="http://schemas.microsoft.com/office/drawing/2014/main" id="{C8473F30-6511-4641-BCD9-889B4ECC0581}"/>
            </a:ext>
          </a:extLst>
        </xdr:cNvPr>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5714</xdr:rowOff>
    </xdr:from>
    <xdr:to>
      <xdr:col>102</xdr:col>
      <xdr:colOff>114300</xdr:colOff>
      <xdr:row>86</xdr:row>
      <xdr:rowOff>7620</xdr:rowOff>
    </xdr:to>
    <xdr:cxnSp macro="">
      <xdr:nvCxnSpPr>
        <xdr:cNvPr id="682" name="直線コネクタ 681">
          <a:extLst>
            <a:ext uri="{FF2B5EF4-FFF2-40B4-BE49-F238E27FC236}">
              <a16:creationId xmlns:a16="http://schemas.microsoft.com/office/drawing/2014/main" id="{DDB1914B-16A6-455A-B68B-BBD63D12083A}"/>
            </a:ext>
          </a:extLst>
        </xdr:cNvPr>
        <xdr:cNvCxnSpPr/>
      </xdr:nvCxnSpPr>
      <xdr:spPr>
        <a:xfrm flipV="1">
          <a:off x="18656300" y="147504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83" name="n_1aveValue【消防施設】&#10;一人当たり面積">
          <a:extLst>
            <a:ext uri="{FF2B5EF4-FFF2-40B4-BE49-F238E27FC236}">
              <a16:creationId xmlns:a16="http://schemas.microsoft.com/office/drawing/2014/main" id="{BAF55573-2A97-43EC-B853-4D85CF8A7EFA}"/>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684" name="n_2aveValue【消防施設】&#10;一人当たり面積">
          <a:extLst>
            <a:ext uri="{FF2B5EF4-FFF2-40B4-BE49-F238E27FC236}">
              <a16:creationId xmlns:a16="http://schemas.microsoft.com/office/drawing/2014/main" id="{EF9FCDBE-498E-447A-AC06-D0ECF663200E}"/>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85" name="n_3aveValue【消防施設】&#10;一人当たり面積">
          <a:extLst>
            <a:ext uri="{FF2B5EF4-FFF2-40B4-BE49-F238E27FC236}">
              <a16:creationId xmlns:a16="http://schemas.microsoft.com/office/drawing/2014/main" id="{BDC7386A-4ED5-455D-911D-B9E82E869A81}"/>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86" name="n_4aveValue【消防施設】&#10;一人当たり面積">
          <a:extLst>
            <a:ext uri="{FF2B5EF4-FFF2-40B4-BE49-F238E27FC236}">
              <a16:creationId xmlns:a16="http://schemas.microsoft.com/office/drawing/2014/main" id="{E5CA8E5A-AF49-4681-B88D-01DC62F0E913}"/>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47641</xdr:rowOff>
    </xdr:from>
    <xdr:ext cx="469744" cy="259045"/>
    <xdr:sp macro="" textlink="">
      <xdr:nvSpPr>
        <xdr:cNvPr id="687" name="n_1mainValue【消防施設】&#10;一人当たり面積">
          <a:extLst>
            <a:ext uri="{FF2B5EF4-FFF2-40B4-BE49-F238E27FC236}">
              <a16:creationId xmlns:a16="http://schemas.microsoft.com/office/drawing/2014/main" id="{03B538E3-5A86-4E2C-A1BC-87A58A334F71}"/>
            </a:ext>
          </a:extLst>
        </xdr:cNvPr>
        <xdr:cNvSpPr txBox="1"/>
      </xdr:nvSpPr>
      <xdr:spPr>
        <a:xfrm>
          <a:off x="210757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47641</xdr:rowOff>
    </xdr:from>
    <xdr:ext cx="469744" cy="259045"/>
    <xdr:sp macro="" textlink="">
      <xdr:nvSpPr>
        <xdr:cNvPr id="688" name="n_2mainValue【消防施設】&#10;一人当たり面積">
          <a:extLst>
            <a:ext uri="{FF2B5EF4-FFF2-40B4-BE49-F238E27FC236}">
              <a16:creationId xmlns:a16="http://schemas.microsoft.com/office/drawing/2014/main" id="{8E7ED078-BA6F-4C22-9B7D-17C2376E4CBB}"/>
            </a:ext>
          </a:extLst>
        </xdr:cNvPr>
        <xdr:cNvSpPr txBox="1"/>
      </xdr:nvSpPr>
      <xdr:spPr>
        <a:xfrm>
          <a:off x="20199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47641</xdr:rowOff>
    </xdr:from>
    <xdr:ext cx="469744" cy="259045"/>
    <xdr:sp macro="" textlink="">
      <xdr:nvSpPr>
        <xdr:cNvPr id="689" name="n_3mainValue【消防施設】&#10;一人当たり面積">
          <a:extLst>
            <a:ext uri="{FF2B5EF4-FFF2-40B4-BE49-F238E27FC236}">
              <a16:creationId xmlns:a16="http://schemas.microsoft.com/office/drawing/2014/main" id="{4487CA99-87D1-46A3-904C-A9DA4FAE4478}"/>
            </a:ext>
          </a:extLst>
        </xdr:cNvPr>
        <xdr:cNvSpPr txBox="1"/>
      </xdr:nvSpPr>
      <xdr:spPr>
        <a:xfrm>
          <a:off x="19310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49547</xdr:rowOff>
    </xdr:from>
    <xdr:ext cx="469744" cy="259045"/>
    <xdr:sp macro="" textlink="">
      <xdr:nvSpPr>
        <xdr:cNvPr id="690" name="n_4mainValue【消防施設】&#10;一人当たり面積">
          <a:extLst>
            <a:ext uri="{FF2B5EF4-FFF2-40B4-BE49-F238E27FC236}">
              <a16:creationId xmlns:a16="http://schemas.microsoft.com/office/drawing/2014/main" id="{E1591A75-F76C-4BDF-9148-9395AFD23FE8}"/>
            </a:ext>
          </a:extLst>
        </xdr:cNvPr>
        <xdr:cNvSpPr txBox="1"/>
      </xdr:nvSpPr>
      <xdr:spPr>
        <a:xfrm>
          <a:off x="18421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a:extLst>
            <a:ext uri="{FF2B5EF4-FFF2-40B4-BE49-F238E27FC236}">
              <a16:creationId xmlns:a16="http://schemas.microsoft.com/office/drawing/2014/main" id="{A1AB1795-0537-4DE9-98BD-F261F0A2CCB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a:extLst>
            <a:ext uri="{FF2B5EF4-FFF2-40B4-BE49-F238E27FC236}">
              <a16:creationId xmlns:a16="http://schemas.microsoft.com/office/drawing/2014/main" id="{B5B85CCC-C07A-4B3A-B20D-7B75D21942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a:extLst>
            <a:ext uri="{FF2B5EF4-FFF2-40B4-BE49-F238E27FC236}">
              <a16:creationId xmlns:a16="http://schemas.microsoft.com/office/drawing/2014/main" id="{0B41529E-C391-4B59-86F8-14D9C5CB39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a:extLst>
            <a:ext uri="{FF2B5EF4-FFF2-40B4-BE49-F238E27FC236}">
              <a16:creationId xmlns:a16="http://schemas.microsoft.com/office/drawing/2014/main" id="{851AA4E2-9FFB-4BDA-859E-34380D94B7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a:extLst>
            <a:ext uri="{FF2B5EF4-FFF2-40B4-BE49-F238E27FC236}">
              <a16:creationId xmlns:a16="http://schemas.microsoft.com/office/drawing/2014/main" id="{01ECAA79-940F-4908-BA07-2F3939F387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a:extLst>
            <a:ext uri="{FF2B5EF4-FFF2-40B4-BE49-F238E27FC236}">
              <a16:creationId xmlns:a16="http://schemas.microsoft.com/office/drawing/2014/main" id="{6AD35519-7B64-4FAB-AEB7-055944EC1E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a:extLst>
            <a:ext uri="{FF2B5EF4-FFF2-40B4-BE49-F238E27FC236}">
              <a16:creationId xmlns:a16="http://schemas.microsoft.com/office/drawing/2014/main" id="{0E396F33-572C-4CB6-8F27-8DBC230826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a:extLst>
            <a:ext uri="{FF2B5EF4-FFF2-40B4-BE49-F238E27FC236}">
              <a16:creationId xmlns:a16="http://schemas.microsoft.com/office/drawing/2014/main" id="{3099E65C-1973-4099-A15D-0615FFD07D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a:extLst>
            <a:ext uri="{FF2B5EF4-FFF2-40B4-BE49-F238E27FC236}">
              <a16:creationId xmlns:a16="http://schemas.microsoft.com/office/drawing/2014/main" id="{C19245F7-1828-428F-A7DF-54B0079DF8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a:extLst>
            <a:ext uri="{FF2B5EF4-FFF2-40B4-BE49-F238E27FC236}">
              <a16:creationId xmlns:a16="http://schemas.microsoft.com/office/drawing/2014/main" id="{F8DD16C9-9F50-492D-A6F7-F7ECF2D6CB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a:extLst>
            <a:ext uri="{FF2B5EF4-FFF2-40B4-BE49-F238E27FC236}">
              <a16:creationId xmlns:a16="http://schemas.microsoft.com/office/drawing/2014/main" id="{CBD26452-A272-4B1B-A9B1-9C4D5A50A2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2" name="直線コネクタ 701">
          <a:extLst>
            <a:ext uri="{FF2B5EF4-FFF2-40B4-BE49-F238E27FC236}">
              <a16:creationId xmlns:a16="http://schemas.microsoft.com/office/drawing/2014/main" id="{281DB685-C563-4037-A6EF-E1F26ABAA3E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56F9985E-0251-4971-95FA-B64CB1A573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4" name="直線コネクタ 703">
          <a:extLst>
            <a:ext uri="{FF2B5EF4-FFF2-40B4-BE49-F238E27FC236}">
              <a16:creationId xmlns:a16="http://schemas.microsoft.com/office/drawing/2014/main" id="{D620EA40-96F9-4113-AAF3-1E1F4A2B4F7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5" name="テキスト ボックス 704">
          <a:extLst>
            <a:ext uri="{FF2B5EF4-FFF2-40B4-BE49-F238E27FC236}">
              <a16:creationId xmlns:a16="http://schemas.microsoft.com/office/drawing/2014/main" id="{EA0DAD24-F7BA-44D4-B953-EB7CC48BA0B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6" name="直線コネクタ 705">
          <a:extLst>
            <a:ext uri="{FF2B5EF4-FFF2-40B4-BE49-F238E27FC236}">
              <a16:creationId xmlns:a16="http://schemas.microsoft.com/office/drawing/2014/main" id="{4C4D2D5A-B906-431B-8017-057874A624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7" name="テキスト ボックス 706">
          <a:extLst>
            <a:ext uri="{FF2B5EF4-FFF2-40B4-BE49-F238E27FC236}">
              <a16:creationId xmlns:a16="http://schemas.microsoft.com/office/drawing/2014/main" id="{B3FBDA83-61E8-429D-98AB-BC34B92FFE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8" name="直線コネクタ 707">
          <a:extLst>
            <a:ext uri="{FF2B5EF4-FFF2-40B4-BE49-F238E27FC236}">
              <a16:creationId xmlns:a16="http://schemas.microsoft.com/office/drawing/2014/main" id="{5B21A462-7B8A-46E1-8B3B-C2831B5F70A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9" name="テキスト ボックス 708">
          <a:extLst>
            <a:ext uri="{FF2B5EF4-FFF2-40B4-BE49-F238E27FC236}">
              <a16:creationId xmlns:a16="http://schemas.microsoft.com/office/drawing/2014/main" id="{F0F554E4-47E0-4A37-ABDD-47649109368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0" name="直線コネクタ 709">
          <a:extLst>
            <a:ext uri="{FF2B5EF4-FFF2-40B4-BE49-F238E27FC236}">
              <a16:creationId xmlns:a16="http://schemas.microsoft.com/office/drawing/2014/main" id="{D063A57A-463C-4D37-8827-2A24D90B06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1" name="テキスト ボックス 710">
          <a:extLst>
            <a:ext uri="{FF2B5EF4-FFF2-40B4-BE49-F238E27FC236}">
              <a16:creationId xmlns:a16="http://schemas.microsoft.com/office/drawing/2014/main" id="{DCA117D4-B36A-45A9-8CE9-EDAE6A63D2D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2" name="直線コネクタ 711">
          <a:extLst>
            <a:ext uri="{FF2B5EF4-FFF2-40B4-BE49-F238E27FC236}">
              <a16:creationId xmlns:a16="http://schemas.microsoft.com/office/drawing/2014/main" id="{AA632373-29D0-450A-B7AD-6BD491A7555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3" name="テキスト ボックス 712">
          <a:extLst>
            <a:ext uri="{FF2B5EF4-FFF2-40B4-BE49-F238E27FC236}">
              <a16:creationId xmlns:a16="http://schemas.microsoft.com/office/drawing/2014/main" id="{9979ACFE-65FA-4098-9824-23CADEB9F8A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a:extLst>
            <a:ext uri="{FF2B5EF4-FFF2-40B4-BE49-F238E27FC236}">
              <a16:creationId xmlns:a16="http://schemas.microsoft.com/office/drawing/2014/main" id="{827D4764-A462-43AE-8BFD-157552CDD8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a:extLst>
            <a:ext uri="{FF2B5EF4-FFF2-40B4-BE49-F238E27FC236}">
              <a16:creationId xmlns:a16="http://schemas.microsoft.com/office/drawing/2014/main" id="{BE949104-DE86-4428-888E-2B720BE7E5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16" name="直線コネクタ 715">
          <a:extLst>
            <a:ext uri="{FF2B5EF4-FFF2-40B4-BE49-F238E27FC236}">
              <a16:creationId xmlns:a16="http://schemas.microsoft.com/office/drawing/2014/main" id="{6770CF6E-ABAA-4D06-8745-095FEBF54722}"/>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17" name="【庁舎】&#10;有形固定資産減価償却率最小値テキスト">
          <a:extLst>
            <a:ext uri="{FF2B5EF4-FFF2-40B4-BE49-F238E27FC236}">
              <a16:creationId xmlns:a16="http://schemas.microsoft.com/office/drawing/2014/main" id="{3F796B1B-DEDB-45A9-886D-E6A58E37CE36}"/>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18" name="直線コネクタ 717">
          <a:extLst>
            <a:ext uri="{FF2B5EF4-FFF2-40B4-BE49-F238E27FC236}">
              <a16:creationId xmlns:a16="http://schemas.microsoft.com/office/drawing/2014/main" id="{1A6A40A6-C270-4584-912D-97BA301FA306}"/>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19" name="【庁舎】&#10;有形固定資産減価償却率最大値テキスト">
          <a:extLst>
            <a:ext uri="{FF2B5EF4-FFF2-40B4-BE49-F238E27FC236}">
              <a16:creationId xmlns:a16="http://schemas.microsoft.com/office/drawing/2014/main" id="{B215EE40-4D94-4191-9427-14C48FA8436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0" name="直線コネクタ 719">
          <a:extLst>
            <a:ext uri="{FF2B5EF4-FFF2-40B4-BE49-F238E27FC236}">
              <a16:creationId xmlns:a16="http://schemas.microsoft.com/office/drawing/2014/main" id="{5BE883EC-7992-4515-83E1-A731BAB6157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21" name="【庁舎】&#10;有形固定資産減価償却率平均値テキスト">
          <a:extLst>
            <a:ext uri="{FF2B5EF4-FFF2-40B4-BE49-F238E27FC236}">
              <a16:creationId xmlns:a16="http://schemas.microsoft.com/office/drawing/2014/main" id="{7FFBF6B5-E7B4-4CC3-A979-C912A1DA1DC2}"/>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22" name="フローチャート: 判断 721">
          <a:extLst>
            <a:ext uri="{FF2B5EF4-FFF2-40B4-BE49-F238E27FC236}">
              <a16:creationId xmlns:a16="http://schemas.microsoft.com/office/drawing/2014/main" id="{34C7C5E4-DF9B-4B3B-9EF7-BC96FC12915B}"/>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23" name="フローチャート: 判断 722">
          <a:extLst>
            <a:ext uri="{FF2B5EF4-FFF2-40B4-BE49-F238E27FC236}">
              <a16:creationId xmlns:a16="http://schemas.microsoft.com/office/drawing/2014/main" id="{AF913CE4-437B-4108-B546-49FE3786A7DF}"/>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24" name="フローチャート: 判断 723">
          <a:extLst>
            <a:ext uri="{FF2B5EF4-FFF2-40B4-BE49-F238E27FC236}">
              <a16:creationId xmlns:a16="http://schemas.microsoft.com/office/drawing/2014/main" id="{CB1DE5C9-7ED0-407E-8FD4-79D780C2C48E}"/>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25" name="フローチャート: 判断 724">
          <a:extLst>
            <a:ext uri="{FF2B5EF4-FFF2-40B4-BE49-F238E27FC236}">
              <a16:creationId xmlns:a16="http://schemas.microsoft.com/office/drawing/2014/main" id="{341B341C-C9F8-47CF-BF3A-BFEF8DE133C9}"/>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26" name="フローチャート: 判断 725">
          <a:extLst>
            <a:ext uri="{FF2B5EF4-FFF2-40B4-BE49-F238E27FC236}">
              <a16:creationId xmlns:a16="http://schemas.microsoft.com/office/drawing/2014/main" id="{8E0DEDB4-D679-4D32-806C-34B76C7617E2}"/>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7FB61FEF-E2B3-42A2-8614-0BCCFEF875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C57A5BD-C696-4A61-95E8-664A37254C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1A2E7A5-B2B7-493A-ADE6-23D2462CE5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449C8AE-09E2-449A-A086-19CF92715A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8A00136-7618-4B12-8DB7-7A89FCA08B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120106</xdr:rowOff>
    </xdr:from>
    <xdr:to>
      <xdr:col>85</xdr:col>
      <xdr:colOff>177800</xdr:colOff>
      <xdr:row>106</xdr:row>
      <xdr:rowOff>50256</xdr:rowOff>
    </xdr:to>
    <xdr:sp macro="" textlink="">
      <xdr:nvSpPr>
        <xdr:cNvPr id="732" name="楕円 731">
          <a:extLst>
            <a:ext uri="{FF2B5EF4-FFF2-40B4-BE49-F238E27FC236}">
              <a16:creationId xmlns:a16="http://schemas.microsoft.com/office/drawing/2014/main" id="{6E1B7C69-05C8-4725-8876-B970489762BC}"/>
            </a:ext>
          </a:extLst>
        </xdr:cNvPr>
        <xdr:cNvSpPr/>
      </xdr:nvSpPr>
      <xdr:spPr>
        <a:xfrm>
          <a:off x="16268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98533</xdr:rowOff>
    </xdr:from>
    <xdr:ext cx="405111" cy="259045"/>
    <xdr:sp macro="" textlink="">
      <xdr:nvSpPr>
        <xdr:cNvPr id="733" name="【庁舎】&#10;有形固定資産減価償却率該当値テキスト">
          <a:extLst>
            <a:ext uri="{FF2B5EF4-FFF2-40B4-BE49-F238E27FC236}">
              <a16:creationId xmlns:a16="http://schemas.microsoft.com/office/drawing/2014/main" id="{20D964C7-7A9F-4ECB-A926-B9BB20CAF8F8}"/>
            </a:ext>
          </a:extLst>
        </xdr:cNvPr>
        <xdr:cNvSpPr txBox="1"/>
      </xdr:nvSpPr>
      <xdr:spPr>
        <a:xfrm>
          <a:off x="16357600"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34" name="楕円 733">
          <a:extLst>
            <a:ext uri="{FF2B5EF4-FFF2-40B4-BE49-F238E27FC236}">
              <a16:creationId xmlns:a16="http://schemas.microsoft.com/office/drawing/2014/main" id="{A1EB20ED-D1E5-4522-9094-C73D14005BB4}"/>
            </a:ext>
          </a:extLst>
        </xdr:cNvPr>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170906</xdr:rowOff>
    </xdr:from>
    <xdr:to>
      <xdr:col>85</xdr:col>
      <xdr:colOff>127000</xdr:colOff>
      <xdr:row>106</xdr:row>
      <xdr:rowOff>53339</xdr:rowOff>
    </xdr:to>
    <xdr:cxnSp macro="">
      <xdr:nvCxnSpPr>
        <xdr:cNvPr id="735" name="直線コネクタ 734">
          <a:extLst>
            <a:ext uri="{FF2B5EF4-FFF2-40B4-BE49-F238E27FC236}">
              <a16:creationId xmlns:a16="http://schemas.microsoft.com/office/drawing/2014/main" id="{DC2C2F2D-F15F-4A1F-9F26-658A12240ADF}"/>
            </a:ext>
          </a:extLst>
        </xdr:cNvPr>
        <xdr:cNvCxnSpPr/>
      </xdr:nvCxnSpPr>
      <xdr:spPr>
        <a:xfrm flipV="1">
          <a:off x="15481300" y="1817315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736" name="楕円 735">
          <a:extLst>
            <a:ext uri="{FF2B5EF4-FFF2-40B4-BE49-F238E27FC236}">
              <a16:creationId xmlns:a16="http://schemas.microsoft.com/office/drawing/2014/main" id="{FF424251-2B83-4AC5-AEA1-A490E85B8827}"/>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68036</xdr:rowOff>
    </xdr:to>
    <xdr:cxnSp macro="">
      <xdr:nvCxnSpPr>
        <xdr:cNvPr id="737" name="直線コネクタ 736">
          <a:extLst>
            <a:ext uri="{FF2B5EF4-FFF2-40B4-BE49-F238E27FC236}">
              <a16:creationId xmlns:a16="http://schemas.microsoft.com/office/drawing/2014/main" id="{B7CA8615-75AF-4152-877F-FE00164B5EFD}"/>
            </a:ext>
          </a:extLst>
        </xdr:cNvPr>
        <xdr:cNvCxnSpPr/>
      </xdr:nvCxnSpPr>
      <xdr:spPr>
        <a:xfrm flipV="1">
          <a:off x="14592300" y="182270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738" name="楕円 737">
          <a:extLst>
            <a:ext uri="{FF2B5EF4-FFF2-40B4-BE49-F238E27FC236}">
              <a16:creationId xmlns:a16="http://schemas.microsoft.com/office/drawing/2014/main" id="{69E425BF-6B50-4CCD-8648-4678FAAA0971}"/>
            </a:ext>
          </a:extLst>
        </xdr:cNvPr>
        <xdr:cNvSpPr/>
      </xdr:nvSpPr>
      <xdr:spPr>
        <a:xfrm>
          <a:off x="1365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68036</xdr:rowOff>
    </xdr:to>
    <xdr:cxnSp macro="">
      <xdr:nvCxnSpPr>
        <xdr:cNvPr id="739" name="直線コネクタ 738">
          <a:extLst>
            <a:ext uri="{FF2B5EF4-FFF2-40B4-BE49-F238E27FC236}">
              <a16:creationId xmlns:a16="http://schemas.microsoft.com/office/drawing/2014/main" id="{093F8A26-2D26-468F-B33F-A9892C47F98B}"/>
            </a:ext>
          </a:extLst>
        </xdr:cNvPr>
        <xdr:cNvCxnSpPr/>
      </xdr:nvCxnSpPr>
      <xdr:spPr>
        <a:xfrm>
          <a:off x="13703300" y="18218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141332</xdr:rowOff>
    </xdr:from>
    <xdr:to>
      <xdr:col>67</xdr:col>
      <xdr:colOff>101600</xdr:colOff>
      <xdr:row>106</xdr:row>
      <xdr:rowOff>71482</xdr:rowOff>
    </xdr:to>
    <xdr:sp macro="" textlink="">
      <xdr:nvSpPr>
        <xdr:cNvPr id="740" name="楕円 739">
          <a:extLst>
            <a:ext uri="{FF2B5EF4-FFF2-40B4-BE49-F238E27FC236}">
              <a16:creationId xmlns:a16="http://schemas.microsoft.com/office/drawing/2014/main" id="{C2C9DD45-D728-404F-8D77-3F583AD60F68}"/>
            </a:ext>
          </a:extLst>
        </xdr:cNvPr>
        <xdr:cNvSpPr/>
      </xdr:nvSpPr>
      <xdr:spPr>
        <a:xfrm>
          <a:off x="1276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20682</xdr:rowOff>
    </xdr:from>
    <xdr:to>
      <xdr:col>71</xdr:col>
      <xdr:colOff>177800</xdr:colOff>
      <xdr:row>106</xdr:row>
      <xdr:rowOff>45176</xdr:rowOff>
    </xdr:to>
    <xdr:cxnSp macro="">
      <xdr:nvCxnSpPr>
        <xdr:cNvPr id="741" name="直線コネクタ 740">
          <a:extLst>
            <a:ext uri="{FF2B5EF4-FFF2-40B4-BE49-F238E27FC236}">
              <a16:creationId xmlns:a16="http://schemas.microsoft.com/office/drawing/2014/main" id="{A76496D2-DF02-45AD-A448-548FAA502D7E}"/>
            </a:ext>
          </a:extLst>
        </xdr:cNvPr>
        <xdr:cNvCxnSpPr/>
      </xdr:nvCxnSpPr>
      <xdr:spPr>
        <a:xfrm>
          <a:off x="12814300" y="181943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42" name="n_1aveValue【庁舎】&#10;有形固定資産減価償却率">
          <a:extLst>
            <a:ext uri="{FF2B5EF4-FFF2-40B4-BE49-F238E27FC236}">
              <a16:creationId xmlns:a16="http://schemas.microsoft.com/office/drawing/2014/main" id="{CD10BFC6-8D78-44BE-AADB-5948D0EA141A}"/>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743" name="n_2aveValue【庁舎】&#10;有形固定資産減価償却率">
          <a:extLst>
            <a:ext uri="{FF2B5EF4-FFF2-40B4-BE49-F238E27FC236}">
              <a16:creationId xmlns:a16="http://schemas.microsoft.com/office/drawing/2014/main" id="{59B7F0DA-098E-4C72-BC28-661242F53117}"/>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44" name="n_3aveValue【庁舎】&#10;有形固定資産減価償却率">
          <a:extLst>
            <a:ext uri="{FF2B5EF4-FFF2-40B4-BE49-F238E27FC236}">
              <a16:creationId xmlns:a16="http://schemas.microsoft.com/office/drawing/2014/main" id="{F48858EF-8DBA-4CF9-9FBF-99D36007D8B3}"/>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745" name="n_4aveValue【庁舎】&#10;有形固定資産減価償却率">
          <a:extLst>
            <a:ext uri="{FF2B5EF4-FFF2-40B4-BE49-F238E27FC236}">
              <a16:creationId xmlns:a16="http://schemas.microsoft.com/office/drawing/2014/main" id="{5C5064BE-482E-434A-BCCF-57E99D53A35D}"/>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46" name="n_1mainValue【庁舎】&#10;有形固定資産減価償却率">
          <a:extLst>
            <a:ext uri="{FF2B5EF4-FFF2-40B4-BE49-F238E27FC236}">
              <a16:creationId xmlns:a16="http://schemas.microsoft.com/office/drawing/2014/main" id="{F1CC5A43-7610-4767-B0BF-E5F1754CBCD6}"/>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747" name="n_2mainValue【庁舎】&#10;有形固定資産減価償却率">
          <a:extLst>
            <a:ext uri="{FF2B5EF4-FFF2-40B4-BE49-F238E27FC236}">
              <a16:creationId xmlns:a16="http://schemas.microsoft.com/office/drawing/2014/main" id="{C4E78CD2-FF84-452D-934D-CCDABF37FAF9}"/>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748" name="n_3mainValue【庁舎】&#10;有形固定資産減価償却率">
          <a:extLst>
            <a:ext uri="{FF2B5EF4-FFF2-40B4-BE49-F238E27FC236}">
              <a16:creationId xmlns:a16="http://schemas.microsoft.com/office/drawing/2014/main" id="{1B83CE2E-86ED-449F-B6CB-1327AC79363C}"/>
            </a:ext>
          </a:extLst>
        </xdr:cNvPr>
        <xdr:cNvSpPr txBox="1"/>
      </xdr:nvSpPr>
      <xdr:spPr>
        <a:xfrm>
          <a:off x="13500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62609</xdr:rowOff>
    </xdr:from>
    <xdr:ext cx="405111" cy="259045"/>
    <xdr:sp macro="" textlink="">
      <xdr:nvSpPr>
        <xdr:cNvPr id="749" name="n_4mainValue【庁舎】&#10;有形固定資産減価償却率">
          <a:extLst>
            <a:ext uri="{FF2B5EF4-FFF2-40B4-BE49-F238E27FC236}">
              <a16:creationId xmlns:a16="http://schemas.microsoft.com/office/drawing/2014/main" id="{FFB8F407-0EE0-4143-8D7F-F99CBAD96350}"/>
            </a:ext>
          </a:extLst>
        </xdr:cNvPr>
        <xdr:cNvSpPr txBox="1"/>
      </xdr:nvSpPr>
      <xdr:spPr>
        <a:xfrm>
          <a:off x="12611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69C0B245-1B38-4EA6-90EA-3B61D0B20C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CB0BE56B-A42E-45B0-92C4-0D67613D9F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A7B7C1CD-589C-4CBA-A2AC-A9FFF820AB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CE433077-C71F-44DD-9B91-BC86DC0BC4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6B6B3089-3584-49EB-9D7A-8CDAE2C50E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E85304D1-4208-4140-ABFA-9F169AE12B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505F38F8-E210-482E-8003-1D84365991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8620582F-B126-478D-A2CA-F4C4D95676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B2B31A79-A6DA-484C-8542-688F85CB52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324ABE37-B7D2-4E3C-BC14-A80163F544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0" name="直線コネクタ 759">
          <a:extLst>
            <a:ext uri="{FF2B5EF4-FFF2-40B4-BE49-F238E27FC236}">
              <a16:creationId xmlns:a16="http://schemas.microsoft.com/office/drawing/2014/main" id="{6D4E5EC3-425A-4778-AC18-C8FFBB26465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1" name="テキスト ボックス 760">
          <a:extLst>
            <a:ext uri="{FF2B5EF4-FFF2-40B4-BE49-F238E27FC236}">
              <a16:creationId xmlns:a16="http://schemas.microsoft.com/office/drawing/2014/main" id="{073A9FEC-CD36-4151-B1CE-C710DC7425B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2" name="直線コネクタ 761">
          <a:extLst>
            <a:ext uri="{FF2B5EF4-FFF2-40B4-BE49-F238E27FC236}">
              <a16:creationId xmlns:a16="http://schemas.microsoft.com/office/drawing/2014/main" id="{2D4717F5-B94F-47DC-9767-9E21407D5B2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3" name="テキスト ボックス 762">
          <a:extLst>
            <a:ext uri="{FF2B5EF4-FFF2-40B4-BE49-F238E27FC236}">
              <a16:creationId xmlns:a16="http://schemas.microsoft.com/office/drawing/2014/main" id="{5C4F14F4-620C-4F68-9BA0-99EE9025962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4" name="直線コネクタ 763">
          <a:extLst>
            <a:ext uri="{FF2B5EF4-FFF2-40B4-BE49-F238E27FC236}">
              <a16:creationId xmlns:a16="http://schemas.microsoft.com/office/drawing/2014/main" id="{2CD75A58-755B-4EAD-91D6-02EA0617709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5" name="テキスト ボックス 764">
          <a:extLst>
            <a:ext uri="{FF2B5EF4-FFF2-40B4-BE49-F238E27FC236}">
              <a16:creationId xmlns:a16="http://schemas.microsoft.com/office/drawing/2014/main" id="{482D9430-7CD4-468E-8234-99E22AE5378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6" name="直線コネクタ 765">
          <a:extLst>
            <a:ext uri="{FF2B5EF4-FFF2-40B4-BE49-F238E27FC236}">
              <a16:creationId xmlns:a16="http://schemas.microsoft.com/office/drawing/2014/main" id="{118E1A0E-0AB5-493F-91BF-1740B76768C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7" name="テキスト ボックス 766">
          <a:extLst>
            <a:ext uri="{FF2B5EF4-FFF2-40B4-BE49-F238E27FC236}">
              <a16:creationId xmlns:a16="http://schemas.microsoft.com/office/drawing/2014/main" id="{8F40BEE9-FC8B-4D60-84D4-FBBD7281355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a:extLst>
            <a:ext uri="{FF2B5EF4-FFF2-40B4-BE49-F238E27FC236}">
              <a16:creationId xmlns:a16="http://schemas.microsoft.com/office/drawing/2014/main" id="{0D14B756-F312-4E02-9992-1B7E148793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a:extLst>
            <a:ext uri="{FF2B5EF4-FFF2-40B4-BE49-F238E27FC236}">
              <a16:creationId xmlns:a16="http://schemas.microsoft.com/office/drawing/2014/main" id="{A2481C17-7D91-4043-A377-04DB37BCCA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a:extLst>
            <a:ext uri="{FF2B5EF4-FFF2-40B4-BE49-F238E27FC236}">
              <a16:creationId xmlns:a16="http://schemas.microsoft.com/office/drawing/2014/main" id="{E0003481-F67D-4FB9-9890-D852925DB6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71" name="直線コネクタ 770">
          <a:extLst>
            <a:ext uri="{FF2B5EF4-FFF2-40B4-BE49-F238E27FC236}">
              <a16:creationId xmlns:a16="http://schemas.microsoft.com/office/drawing/2014/main" id="{64318507-647B-48E7-9268-19E0C68496A5}"/>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72" name="【庁舎】&#10;一人当たり面積最小値テキスト">
          <a:extLst>
            <a:ext uri="{FF2B5EF4-FFF2-40B4-BE49-F238E27FC236}">
              <a16:creationId xmlns:a16="http://schemas.microsoft.com/office/drawing/2014/main" id="{08D72604-E7F8-4316-A749-79B69130CE68}"/>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73" name="直線コネクタ 772">
          <a:extLst>
            <a:ext uri="{FF2B5EF4-FFF2-40B4-BE49-F238E27FC236}">
              <a16:creationId xmlns:a16="http://schemas.microsoft.com/office/drawing/2014/main" id="{7F2C000A-CDE7-4B73-BC2D-B780DD5E9061}"/>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74" name="【庁舎】&#10;一人当たり面積最大値テキスト">
          <a:extLst>
            <a:ext uri="{FF2B5EF4-FFF2-40B4-BE49-F238E27FC236}">
              <a16:creationId xmlns:a16="http://schemas.microsoft.com/office/drawing/2014/main" id="{A4E7431B-81B4-466F-B355-2C6103544F2D}"/>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75" name="直線コネクタ 774">
          <a:extLst>
            <a:ext uri="{FF2B5EF4-FFF2-40B4-BE49-F238E27FC236}">
              <a16:creationId xmlns:a16="http://schemas.microsoft.com/office/drawing/2014/main" id="{CBE947CB-EB7D-4AAA-BF2E-793328311D2C}"/>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76" name="【庁舎】&#10;一人当たり面積平均値テキスト">
          <a:extLst>
            <a:ext uri="{FF2B5EF4-FFF2-40B4-BE49-F238E27FC236}">
              <a16:creationId xmlns:a16="http://schemas.microsoft.com/office/drawing/2014/main" id="{EDEA4BF2-3706-44D2-9A26-17BFBB4357DA}"/>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77" name="フローチャート: 判断 776">
          <a:extLst>
            <a:ext uri="{FF2B5EF4-FFF2-40B4-BE49-F238E27FC236}">
              <a16:creationId xmlns:a16="http://schemas.microsoft.com/office/drawing/2014/main" id="{842BBF97-FBCF-48A0-B67D-62BBDD869BAF}"/>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78" name="フローチャート: 判断 777">
          <a:extLst>
            <a:ext uri="{FF2B5EF4-FFF2-40B4-BE49-F238E27FC236}">
              <a16:creationId xmlns:a16="http://schemas.microsoft.com/office/drawing/2014/main" id="{91F7659D-F9E4-4CB6-A76B-31869D580485}"/>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79" name="フローチャート: 判断 778">
          <a:extLst>
            <a:ext uri="{FF2B5EF4-FFF2-40B4-BE49-F238E27FC236}">
              <a16:creationId xmlns:a16="http://schemas.microsoft.com/office/drawing/2014/main" id="{EE573729-BE30-4713-85F2-4CF6FA879865}"/>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80" name="フローチャート: 判断 779">
          <a:extLst>
            <a:ext uri="{FF2B5EF4-FFF2-40B4-BE49-F238E27FC236}">
              <a16:creationId xmlns:a16="http://schemas.microsoft.com/office/drawing/2014/main" id="{899EF9C3-C4CD-475B-AFCB-A20E07918F4E}"/>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81" name="フローチャート: 判断 780">
          <a:extLst>
            <a:ext uri="{FF2B5EF4-FFF2-40B4-BE49-F238E27FC236}">
              <a16:creationId xmlns:a16="http://schemas.microsoft.com/office/drawing/2014/main" id="{349D4599-2DAE-4653-BEFB-FF4DA8155CA5}"/>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E00A251E-888A-4CC8-9AC6-2BD4536CCF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44BA3C35-0BB4-4A3C-AE6E-0C5885CE00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E6FA209F-0D5D-4419-9DBC-C7E03FCD4E0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F4EB631-49CD-4225-89B6-D1CA436C7DE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1C616821-247F-4870-A848-9B539FCDD8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787" name="楕円 786">
          <a:extLst>
            <a:ext uri="{FF2B5EF4-FFF2-40B4-BE49-F238E27FC236}">
              <a16:creationId xmlns:a16="http://schemas.microsoft.com/office/drawing/2014/main" id="{9D777DE6-BC41-44AD-B376-BD2E4ECF61A5}"/>
            </a:ext>
          </a:extLst>
        </xdr:cNvPr>
        <xdr:cNvSpPr/>
      </xdr:nvSpPr>
      <xdr:spPr>
        <a:xfrm>
          <a:off x="221107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137329</xdr:rowOff>
    </xdr:from>
    <xdr:ext cx="469744" cy="259045"/>
    <xdr:sp macro="" textlink="">
      <xdr:nvSpPr>
        <xdr:cNvPr id="788" name="【庁舎】&#10;一人当たり面積該当値テキスト">
          <a:extLst>
            <a:ext uri="{FF2B5EF4-FFF2-40B4-BE49-F238E27FC236}">
              <a16:creationId xmlns:a16="http://schemas.microsoft.com/office/drawing/2014/main" id="{24218679-DBA8-4DDA-B22C-4BED76DBFD84}"/>
            </a:ext>
          </a:extLst>
        </xdr:cNvPr>
        <xdr:cNvSpPr txBox="1"/>
      </xdr:nvSpPr>
      <xdr:spPr>
        <a:xfrm>
          <a:off x="22199600"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18999</xdr:rowOff>
    </xdr:from>
    <xdr:to>
      <xdr:col>112</xdr:col>
      <xdr:colOff>38100</xdr:colOff>
      <xdr:row>107</xdr:row>
      <xdr:rowOff>120599</xdr:rowOff>
    </xdr:to>
    <xdr:sp macro="" textlink="">
      <xdr:nvSpPr>
        <xdr:cNvPr id="789" name="楕円 788">
          <a:extLst>
            <a:ext uri="{FF2B5EF4-FFF2-40B4-BE49-F238E27FC236}">
              <a16:creationId xmlns:a16="http://schemas.microsoft.com/office/drawing/2014/main" id="{B9B69F05-0DFA-46C1-82FB-12CF99A59413}"/>
            </a:ext>
          </a:extLst>
        </xdr:cNvPr>
        <xdr:cNvSpPr/>
      </xdr:nvSpPr>
      <xdr:spPr>
        <a:xfrm>
          <a:off x="21272500" y="183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67056</xdr:rowOff>
    </xdr:from>
    <xdr:to>
      <xdr:col>116</xdr:col>
      <xdr:colOff>63500</xdr:colOff>
      <xdr:row>107</xdr:row>
      <xdr:rowOff>69799</xdr:rowOff>
    </xdr:to>
    <xdr:cxnSp macro="">
      <xdr:nvCxnSpPr>
        <xdr:cNvPr id="790" name="直線コネクタ 789">
          <a:extLst>
            <a:ext uri="{FF2B5EF4-FFF2-40B4-BE49-F238E27FC236}">
              <a16:creationId xmlns:a16="http://schemas.microsoft.com/office/drawing/2014/main" id="{2C9C905A-F45A-414D-852B-AD94E9D7FD9D}"/>
            </a:ext>
          </a:extLst>
        </xdr:cNvPr>
        <xdr:cNvCxnSpPr/>
      </xdr:nvCxnSpPr>
      <xdr:spPr>
        <a:xfrm flipV="1">
          <a:off x="21323300" y="1841220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23113</xdr:rowOff>
    </xdr:from>
    <xdr:to>
      <xdr:col>107</xdr:col>
      <xdr:colOff>101600</xdr:colOff>
      <xdr:row>107</xdr:row>
      <xdr:rowOff>124713</xdr:rowOff>
    </xdr:to>
    <xdr:sp macro="" textlink="">
      <xdr:nvSpPr>
        <xdr:cNvPr id="791" name="楕円 790">
          <a:extLst>
            <a:ext uri="{FF2B5EF4-FFF2-40B4-BE49-F238E27FC236}">
              <a16:creationId xmlns:a16="http://schemas.microsoft.com/office/drawing/2014/main" id="{5656489D-9BD4-4A4D-8B0D-2E179BB02B19}"/>
            </a:ext>
          </a:extLst>
        </xdr:cNvPr>
        <xdr:cNvSpPr/>
      </xdr:nvSpPr>
      <xdr:spPr>
        <a:xfrm>
          <a:off x="20383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69799</xdr:rowOff>
    </xdr:from>
    <xdr:to>
      <xdr:col>111</xdr:col>
      <xdr:colOff>177800</xdr:colOff>
      <xdr:row>107</xdr:row>
      <xdr:rowOff>73913</xdr:rowOff>
    </xdr:to>
    <xdr:cxnSp macro="">
      <xdr:nvCxnSpPr>
        <xdr:cNvPr id="792" name="直線コネクタ 791">
          <a:extLst>
            <a:ext uri="{FF2B5EF4-FFF2-40B4-BE49-F238E27FC236}">
              <a16:creationId xmlns:a16="http://schemas.microsoft.com/office/drawing/2014/main" id="{62C41A95-8C09-415C-9CA8-1ABABA18DAEC}"/>
            </a:ext>
          </a:extLst>
        </xdr:cNvPr>
        <xdr:cNvCxnSpPr/>
      </xdr:nvCxnSpPr>
      <xdr:spPr>
        <a:xfrm flipV="1">
          <a:off x="20434300" y="1841494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24943</xdr:rowOff>
    </xdr:from>
    <xdr:to>
      <xdr:col>102</xdr:col>
      <xdr:colOff>165100</xdr:colOff>
      <xdr:row>107</xdr:row>
      <xdr:rowOff>126543</xdr:rowOff>
    </xdr:to>
    <xdr:sp macro="" textlink="">
      <xdr:nvSpPr>
        <xdr:cNvPr id="793" name="楕円 792">
          <a:extLst>
            <a:ext uri="{FF2B5EF4-FFF2-40B4-BE49-F238E27FC236}">
              <a16:creationId xmlns:a16="http://schemas.microsoft.com/office/drawing/2014/main" id="{5C702EA1-2708-43F7-B486-043453080B31}"/>
            </a:ext>
          </a:extLst>
        </xdr:cNvPr>
        <xdr:cNvSpPr/>
      </xdr:nvSpPr>
      <xdr:spPr>
        <a:xfrm>
          <a:off x="19494500" y="183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73913</xdr:rowOff>
    </xdr:from>
    <xdr:to>
      <xdr:col>107</xdr:col>
      <xdr:colOff>50800</xdr:colOff>
      <xdr:row>107</xdr:row>
      <xdr:rowOff>75743</xdr:rowOff>
    </xdr:to>
    <xdr:cxnSp macro="">
      <xdr:nvCxnSpPr>
        <xdr:cNvPr id="794" name="直線コネクタ 793">
          <a:extLst>
            <a:ext uri="{FF2B5EF4-FFF2-40B4-BE49-F238E27FC236}">
              <a16:creationId xmlns:a16="http://schemas.microsoft.com/office/drawing/2014/main" id="{2BDFE998-6116-4BC6-9C3E-C5DD9351BD77}"/>
            </a:ext>
          </a:extLst>
        </xdr:cNvPr>
        <xdr:cNvCxnSpPr/>
      </xdr:nvCxnSpPr>
      <xdr:spPr>
        <a:xfrm flipV="1">
          <a:off x="19545300" y="1841906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26772</xdr:rowOff>
    </xdr:from>
    <xdr:to>
      <xdr:col>98</xdr:col>
      <xdr:colOff>38100</xdr:colOff>
      <xdr:row>107</xdr:row>
      <xdr:rowOff>128372</xdr:rowOff>
    </xdr:to>
    <xdr:sp macro="" textlink="">
      <xdr:nvSpPr>
        <xdr:cNvPr id="795" name="楕円 794">
          <a:extLst>
            <a:ext uri="{FF2B5EF4-FFF2-40B4-BE49-F238E27FC236}">
              <a16:creationId xmlns:a16="http://schemas.microsoft.com/office/drawing/2014/main" id="{B7DA0F4F-A64F-44E1-BE8F-6551E2356D83}"/>
            </a:ext>
          </a:extLst>
        </xdr:cNvPr>
        <xdr:cNvSpPr/>
      </xdr:nvSpPr>
      <xdr:spPr>
        <a:xfrm>
          <a:off x="18605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75743</xdr:rowOff>
    </xdr:from>
    <xdr:to>
      <xdr:col>102</xdr:col>
      <xdr:colOff>114300</xdr:colOff>
      <xdr:row>107</xdr:row>
      <xdr:rowOff>77572</xdr:rowOff>
    </xdr:to>
    <xdr:cxnSp macro="">
      <xdr:nvCxnSpPr>
        <xdr:cNvPr id="796" name="直線コネクタ 795">
          <a:extLst>
            <a:ext uri="{FF2B5EF4-FFF2-40B4-BE49-F238E27FC236}">
              <a16:creationId xmlns:a16="http://schemas.microsoft.com/office/drawing/2014/main" id="{CF9BE24A-9D54-4C5A-975D-46058CF42D6A}"/>
            </a:ext>
          </a:extLst>
        </xdr:cNvPr>
        <xdr:cNvCxnSpPr/>
      </xdr:nvCxnSpPr>
      <xdr:spPr>
        <a:xfrm flipV="1">
          <a:off x="18656300" y="184208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97" name="n_1aveValue【庁舎】&#10;一人当たり面積">
          <a:extLst>
            <a:ext uri="{FF2B5EF4-FFF2-40B4-BE49-F238E27FC236}">
              <a16:creationId xmlns:a16="http://schemas.microsoft.com/office/drawing/2014/main" id="{C59B5BA9-39A1-4818-A238-8A8EE76DC113}"/>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98" name="n_2aveValue【庁舎】&#10;一人当たり面積">
          <a:extLst>
            <a:ext uri="{FF2B5EF4-FFF2-40B4-BE49-F238E27FC236}">
              <a16:creationId xmlns:a16="http://schemas.microsoft.com/office/drawing/2014/main" id="{5EA9ACCD-B7A6-4541-9065-3426C87A49D7}"/>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799" name="n_3aveValue【庁舎】&#10;一人当たり面積">
          <a:extLst>
            <a:ext uri="{FF2B5EF4-FFF2-40B4-BE49-F238E27FC236}">
              <a16:creationId xmlns:a16="http://schemas.microsoft.com/office/drawing/2014/main" id="{8A0A2468-8826-4DB7-B5A2-FEDE0313C79A}"/>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800" name="n_4aveValue【庁舎】&#10;一人当たり面積">
          <a:extLst>
            <a:ext uri="{FF2B5EF4-FFF2-40B4-BE49-F238E27FC236}">
              <a16:creationId xmlns:a16="http://schemas.microsoft.com/office/drawing/2014/main" id="{28DE20B3-FC0D-434F-93CF-4A54C3BD919F}"/>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111726</xdr:rowOff>
    </xdr:from>
    <xdr:ext cx="469744" cy="259045"/>
    <xdr:sp macro="" textlink="">
      <xdr:nvSpPr>
        <xdr:cNvPr id="801" name="n_1mainValue【庁舎】&#10;一人当たり面積">
          <a:extLst>
            <a:ext uri="{FF2B5EF4-FFF2-40B4-BE49-F238E27FC236}">
              <a16:creationId xmlns:a16="http://schemas.microsoft.com/office/drawing/2014/main" id="{1F49DE06-F78C-4E51-B573-039BDEFB5458}"/>
            </a:ext>
          </a:extLst>
        </xdr:cNvPr>
        <xdr:cNvSpPr txBox="1"/>
      </xdr:nvSpPr>
      <xdr:spPr>
        <a:xfrm>
          <a:off x="21075727" y="184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115840</xdr:rowOff>
    </xdr:from>
    <xdr:ext cx="469744" cy="259045"/>
    <xdr:sp macro="" textlink="">
      <xdr:nvSpPr>
        <xdr:cNvPr id="802" name="n_2mainValue【庁舎】&#10;一人当たり面積">
          <a:extLst>
            <a:ext uri="{FF2B5EF4-FFF2-40B4-BE49-F238E27FC236}">
              <a16:creationId xmlns:a16="http://schemas.microsoft.com/office/drawing/2014/main" id="{9ABD18C1-CF40-4F68-82B6-3837D370E98E}"/>
            </a:ext>
          </a:extLst>
        </xdr:cNvPr>
        <xdr:cNvSpPr txBox="1"/>
      </xdr:nvSpPr>
      <xdr:spPr>
        <a:xfrm>
          <a:off x="20199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117670</xdr:rowOff>
    </xdr:from>
    <xdr:ext cx="469744" cy="259045"/>
    <xdr:sp macro="" textlink="">
      <xdr:nvSpPr>
        <xdr:cNvPr id="803" name="n_3mainValue【庁舎】&#10;一人当たり面積">
          <a:extLst>
            <a:ext uri="{FF2B5EF4-FFF2-40B4-BE49-F238E27FC236}">
              <a16:creationId xmlns:a16="http://schemas.microsoft.com/office/drawing/2014/main" id="{F5E8A9E9-5D85-427C-A372-AECD8E8E7893}"/>
            </a:ext>
          </a:extLst>
        </xdr:cNvPr>
        <xdr:cNvSpPr txBox="1"/>
      </xdr:nvSpPr>
      <xdr:spPr>
        <a:xfrm>
          <a:off x="19310427" y="1846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119499</xdr:rowOff>
    </xdr:from>
    <xdr:ext cx="469744" cy="259045"/>
    <xdr:sp macro="" textlink="">
      <xdr:nvSpPr>
        <xdr:cNvPr id="804" name="n_4mainValue【庁舎】&#10;一人当たり面積">
          <a:extLst>
            <a:ext uri="{FF2B5EF4-FFF2-40B4-BE49-F238E27FC236}">
              <a16:creationId xmlns:a16="http://schemas.microsoft.com/office/drawing/2014/main" id="{CDD93E62-B2EA-4FC7-A251-42DE63B9FBE7}"/>
            </a:ext>
          </a:extLst>
        </xdr:cNvPr>
        <xdr:cNvSpPr txBox="1"/>
      </xdr:nvSpPr>
      <xdr:spPr>
        <a:xfrm>
          <a:off x="184214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8F3EBAF6-78E3-4383-AA60-9D564DCB94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0DCB4188-2886-462B-8F57-7B89C2E3E5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0D73B0AC-1007-46CE-81BF-6F2043AA35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類似団体と比較して、特に有形固定資産減価償却率が高くなっている施設は、福祉施設、市民会館、消防施設、庁舎の類型であり、低くなっている施設は、図書館、体育館・プールである。</a:t>
          </a:r>
        </a:p>
        <a:p>
          <a:r>
            <a:rPr kumimoji="1" lang="ja-JP" altLang="en-US" sz="1300">
              <a:latin typeface="ＭＳ Ｐゴシック" panose="020B0600070205080204" pitchFamily="50" charset="-128"/>
              <a:ea typeface="ＭＳ Ｐゴシック" panose="020B0600070205080204" pitchFamily="50" charset="-128"/>
            </a:rPr>
            <a:t>　福祉施設は、町内に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ヵ所の総合福祉センターで資産の償却が進んでおり、市民会館は庁舎に併設の万葉ホールがこれに該当する。近年、万葉ホールや庁舎の外壁部分等の劣化が特に進んでおり、令和６年度に大規模改修工事を実施する予定としている。消防施設については、令和４年度に高規格救急車の更新を行ったところであるが、令和６年度からの消防広域化により、ほとんどの固定資産が一部事務組合へ引き継がれる予定である。</a:t>
          </a:r>
        </a:p>
        <a:p>
          <a:r>
            <a:rPr kumimoji="1" lang="ja-JP" altLang="en-US" sz="1300">
              <a:latin typeface="ＭＳ Ｐゴシック" panose="020B0600070205080204" pitchFamily="50" charset="-128"/>
              <a:ea typeface="ＭＳ Ｐゴシック" panose="020B0600070205080204" pitchFamily="50" charset="-128"/>
            </a:rPr>
            <a:t>　図書館は、公民館とともに施設の集約化・複合化事業を実施し、令和４年度に開館したところである。体育館は、総合スポーツ公園の一部施設で、近年は照明等設備改修工事を実施するなど、施設の維持・更新に取り組んでいる。</a:t>
          </a:r>
        </a:p>
        <a:p>
          <a:r>
            <a:rPr kumimoji="1" lang="ja-JP" altLang="en-US" sz="1300">
              <a:latin typeface="ＭＳ Ｐゴシック" panose="020B0600070205080204" pitchFamily="50" charset="-128"/>
              <a:ea typeface="ＭＳ Ｐゴシック" panose="020B0600070205080204" pitchFamily="50" charset="-128"/>
            </a:rPr>
            <a:t>　また、体育館・プールの一人当たり面積、福祉施設の一人当たり面積、市民会館の一人当たり面積、保健センター・保健所の一人当たり面積、消防施設の一人当たり面積、庁舎の一人当たり面積については、すべて類似団体内平均値を下回っ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13,076
12,960
14.17
6,480,563
6,272,491
181,399
3,517,157
4,416,507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人口減少や、長引く景気低迷による個人・法人関係税の減収などから、全国平均及び大阪府平均を下回っているが、類似団体内平平均値と比較すると</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今後も、緊急に必要な事業を峻別し、投資的経費を抑制する等、歳出の徹底的な見直しを実施するとともに、滞納税の圧縮等、更なる徴収業務の強化に取り組み、財政基盤の強化に努める。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82852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607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年度は、普通交付税等の経常一般財源の増加や、人件費（退職手当等）の経常経費充当歳出一般財源が減少したこと等により、全国平均及び大阪府平均を下回っているが、類似団体内平均値と比較すると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65</xdr:row>
      <xdr:rowOff>36830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42406"/>
          <a:ext cx="0" cy="1238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8907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15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36830</xdr:rowOff>
    </xdr:from>
    <xdr:to>
      <xdr:col>24</xdr:col>
      <xdr:colOff>12700</xdr:colOff>
      <xdr:row>65</xdr:row>
      <xdr:rowOff>36830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18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65</xdr:row>
      <xdr:rowOff>24765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46740"/>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73042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24765</xdr:rowOff>
    </xdr:from>
    <xdr:to>
      <xdr:col>19</xdr:col>
      <xdr:colOff>133350</xdr:colOff>
      <xdr:row>66</xdr:row>
      <xdr:rowOff>30269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69015"/>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98213</xdr:rowOff>
    </xdr:from>
    <xdr:to>
      <xdr:col>19</xdr:col>
      <xdr:colOff>184150</xdr:colOff>
      <xdr:row>63</xdr:row>
      <xdr:rowOff>28363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66</xdr:row>
      <xdr:rowOff>30269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68473"/>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95673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2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70062</xdr:rowOff>
    </xdr:from>
    <xdr:to>
      <xdr:col>11</xdr:col>
      <xdr:colOff>82550</xdr:colOff>
      <xdr:row>63</xdr:row>
      <xdr:rowOff>212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10389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145415</xdr:rowOff>
    </xdr:from>
    <xdr:to>
      <xdr:col>19</xdr:col>
      <xdr:colOff>184150</xdr:colOff>
      <xdr:row>65</xdr:row>
      <xdr:rowOff>75565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60342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150919</xdr:rowOff>
    </xdr:from>
    <xdr:to>
      <xdr:col>15</xdr:col>
      <xdr:colOff>133350</xdr:colOff>
      <xdr:row>66</xdr:row>
      <xdr:rowOff>81069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65846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人当たりの金額は、類似団体内平均値を下回っているものの、増加傾向となっている。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これは主に物件費が影響しており、令和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年度は、新型コロナウイルス感染症対策事業に要する臨時的経費の支出が大きな要因である。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また、ふるさと納税の推進により、返礼品送付等の業務委託に要する経費支出も増加要因に影響を与えている。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27294</xdr:rowOff>
    </xdr:from>
    <xdr:to>
      <xdr:col>23</xdr:col>
      <xdr:colOff>133350</xdr:colOff>
      <xdr:row>81</xdr:row>
      <xdr:rowOff>78505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14744"/>
          <a:ext cx="838200" cy="5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2043</xdr:rowOff>
    </xdr:from>
    <xdr:to>
      <xdr:col>19</xdr:col>
      <xdr:colOff>133350</xdr:colOff>
      <xdr:row>81</xdr:row>
      <xdr:rowOff>27294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89493"/>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137933</xdr:rowOff>
    </xdr:from>
    <xdr:to>
      <xdr:col>15</xdr:col>
      <xdr:colOff>82550</xdr:colOff>
      <xdr:row>81</xdr:row>
      <xdr:rowOff>2043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53933"/>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132573</xdr:rowOff>
    </xdr:from>
    <xdr:to>
      <xdr:col>11</xdr:col>
      <xdr:colOff>31750</xdr:colOff>
      <xdr:row>80</xdr:row>
      <xdr:rowOff>137933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48573"/>
          <a:ext cx="8890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27705</xdr:rowOff>
    </xdr:from>
    <xdr:to>
      <xdr:col>23</xdr:col>
      <xdr:colOff>184150</xdr:colOff>
      <xdr:row>81</xdr:row>
      <xdr:rowOff>129305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44232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147944</xdr:rowOff>
    </xdr:from>
    <xdr:to>
      <xdr:col>19</xdr:col>
      <xdr:colOff>184150</xdr:colOff>
      <xdr:row>81</xdr:row>
      <xdr:rowOff>78094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88271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122693</xdr:rowOff>
    </xdr:from>
    <xdr:to>
      <xdr:col>15</xdr:col>
      <xdr:colOff>133350</xdr:colOff>
      <xdr:row>81</xdr:row>
      <xdr:rowOff>52843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63020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87133</xdr:rowOff>
    </xdr:from>
    <xdr:to>
      <xdr:col>11</xdr:col>
      <xdr:colOff>82550</xdr:colOff>
      <xdr:row>81</xdr:row>
      <xdr:rowOff>17283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27460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81773</xdr:rowOff>
    </xdr:from>
    <xdr:to>
      <xdr:col>7</xdr:col>
      <xdr:colOff>31750</xdr:colOff>
      <xdr:row>81</xdr:row>
      <xdr:rowOff>11923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22100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これまでに、給与構造の見直しによる職務・職責に応じた構造への転換や給与制度の総合的見直しによる給料表の改正、枠外昇給制度の廃止、</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歳昇給抑制を実施した。また、調整手当を廃止し地域手当に移行、令和元年度から初任給を引き下げなど給与の適正化に努め、ラスパイレス指数を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以下に抑制してきた。</a:t>
          </a:r>
        </a:p>
        <a:p>
          <a:r>
            <a:rPr kumimoji="1" lang="ja-JP" altLang="en-US" sz="1300">
              <a:latin typeface="ＭＳ Ｐゴシック" panose="020B0600070205080204" pitchFamily="50" charset="-128"/>
              <a:ea typeface="ＭＳ Ｐゴシック" panose="020B0600070205080204" pitchFamily="50" charset="-128"/>
            </a:rPr>
            <a:t>　今後も、国の指針や類似団体の動向、また本町の財政状況を考慮しながら、給与の適正化に努める。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34471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45962</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職員数は、行財政改革の推進により、平成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人）をピークに年々減少（令和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人、累計△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人）し、全国平均を下回っている状況である。また、集中改革プランにおける数値目標（平成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年度職員数から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人以上の削減）は、平成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年度に達成した。</a:t>
          </a:r>
        </a:p>
        <a:p>
          <a:r>
            <a:rPr kumimoji="1" lang="ja-JP" altLang="en-US" sz="1300">
              <a:latin typeface="ＭＳ Ｐゴシック" panose="020B0600070205080204" pitchFamily="50" charset="-128"/>
              <a:ea typeface="ＭＳ Ｐゴシック" panose="020B0600070205080204" pitchFamily="50" charset="-128"/>
            </a:rPr>
            <a:t>　今後、定年退職者の増加が見込まれることから、定員適正化計画（目標職員数</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人）に基づき、適切な定員管理に努めている。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140741</xdr:rowOff>
    </xdr:from>
    <xdr:to>
      <xdr:col>81</xdr:col>
      <xdr:colOff>44450</xdr:colOff>
      <xdr:row>60</xdr:row>
      <xdr:rowOff>145567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774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132537</xdr:rowOff>
    </xdr:from>
    <xdr:to>
      <xdr:col>77</xdr:col>
      <xdr:colOff>44450</xdr:colOff>
      <xdr:row>60</xdr:row>
      <xdr:rowOff>140741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953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132537</xdr:rowOff>
    </xdr:from>
    <xdr:to>
      <xdr:col>72</xdr:col>
      <xdr:colOff>203200</xdr:colOff>
      <xdr:row>60</xdr:row>
      <xdr:rowOff>139294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1953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125299</xdr:rowOff>
    </xdr:from>
    <xdr:to>
      <xdr:col>68</xdr:col>
      <xdr:colOff>152400</xdr:colOff>
      <xdr:row>60</xdr:row>
      <xdr:rowOff>139294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12299"/>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94767</xdr:rowOff>
    </xdr:from>
    <xdr:to>
      <xdr:col>81</xdr:col>
      <xdr:colOff>95250</xdr:colOff>
      <xdr:row>61</xdr:row>
      <xdr:rowOff>24917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16044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89941</xdr:rowOff>
    </xdr:from>
    <xdr:to>
      <xdr:col>77</xdr:col>
      <xdr:colOff>95250</xdr:colOff>
      <xdr:row>61</xdr:row>
      <xdr:rowOff>20091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30268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5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81737</xdr:rowOff>
    </xdr:from>
    <xdr:to>
      <xdr:col>73</xdr:col>
      <xdr:colOff>44450</xdr:colOff>
      <xdr:row>61</xdr:row>
      <xdr:rowOff>11887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22064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88494</xdr:rowOff>
    </xdr:from>
    <xdr:to>
      <xdr:col>68</xdr:col>
      <xdr:colOff>203200</xdr:colOff>
      <xdr:row>61</xdr:row>
      <xdr:rowOff>18644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28821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74499</xdr:rowOff>
    </xdr:from>
    <xdr:to>
      <xdr:col>64</xdr:col>
      <xdr:colOff>152400</xdr:colOff>
      <xdr:row>61</xdr:row>
      <xdr:rowOff>4649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3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太子町総合計画のもと、地域住民との意見交換を図り、適量・適切な事業実施により、類似団体内平均値を下回っている。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実施した、生涯学習施設等整備事業に係る元金償還が今後の負担となる見込みであり、今後とも、緊急度・住民ニーズを的確に把握した事業の選択により、地方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252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124460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124460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148590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年度も将来負担比率は生じておらず、一般会計等が将来負担すべき実質的な負債は、標準財政規模に対して適正な範囲であると考えられる。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13,076
12,960
14.17
6,480,563
6,272,491
181,399
3,517,157
4,416,507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ポイント上回っており、高い水準で推移している。これには、会計年度任用職員の増加等が影響していると考えられる。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また、定年退職者数は年度間で増減があることから、退職手当基金の効率的な活用を図るとともに、事務の委託化や、定員管理・給与適正化により、人件費の抑制に努める。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2546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974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385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73914</xdr:rowOff>
    </xdr:from>
    <xdr:to>
      <xdr:col>24</xdr:col>
      <xdr:colOff>76200</xdr:colOff>
      <xdr:row>36</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1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％で、類似団体内平均値、全国平均及び大阪府平均全てにおいて上回っている。</a:t>
          </a:r>
        </a:p>
        <a:p>
          <a:r>
            <a:rPr kumimoji="1" lang="ja-JP" altLang="en-US" sz="1300">
              <a:latin typeface="ＭＳ Ｐゴシック" panose="020B0600070205080204" pitchFamily="50" charset="-128"/>
              <a:ea typeface="ＭＳ Ｐゴシック" panose="020B0600070205080204" pitchFamily="50" charset="-128"/>
            </a:rPr>
            <a:t>　これは、業務委託費に占める割合が高く、特にごみ収集に係る委託費や給食事業に係る委託費が主な要因となっている。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今後、各種業務委託費の推移を注視し、効率的な予算執行に努める必要がある。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19</xdr:row>
      <xdr:rowOff>118836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82471"/>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118836</xdr:rowOff>
    </xdr:from>
    <xdr:to>
      <xdr:col>78</xdr:col>
      <xdr:colOff>69850</xdr:colOff>
      <xdr:row>22</xdr:row>
      <xdr:rowOff>18143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76386"/>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22</xdr:row>
      <xdr:rowOff>18143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396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110672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63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68036</xdr:rowOff>
    </xdr:from>
    <xdr:to>
      <xdr:col>78</xdr:col>
      <xdr:colOff>120650</xdr:colOff>
      <xdr:row>19</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154413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138793</xdr:rowOff>
    </xdr:from>
    <xdr:to>
      <xdr:col>74</xdr:col>
      <xdr:colOff>31750</xdr:colOff>
      <xdr:row>22</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53720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82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％で、類似団体内平均値を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ポイント上回っている。この要因として、障がい者自立支援給付費や介護給付費が増加傾向にあることに加え、障がい児通所支援給付費についても増加していることが挙げられる。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全国平均及び大阪府平均を下回っている要因としては、本町には福祉事務所がなく、生活保護費の支給がないためである。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6350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12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12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114300</xdr:rowOff>
    </xdr:from>
    <xdr:to>
      <xdr:col>11</xdr:col>
      <xdr:colOff>9525</xdr:colOff>
      <xdr:row>58</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63500</xdr:rowOff>
    </xdr:from>
    <xdr:to>
      <xdr:col>6</xdr:col>
      <xdr:colOff>171450</xdr:colOff>
      <xdr:row>58</xdr:row>
      <xdr:rowOff>165100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％で、類似団体内平均値を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ポイント下回っているが、全国平均及び大阪府平均との比較では上回っている。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内訳は、国民健康保険事業や介護保険事業等の特別会計に対する一般会計からの繰出金が大きな割合を占めており、今後も各特別会計における保険給付事業の適正化を図るとともに、事務経費などの削減に取り組み、繰出金の低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253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60</xdr:row>
      <xdr:rowOff>96520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320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96520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322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9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％で、類似団体内平均値を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ポイント下回っているが、全国平均及び大阪府平均との比較では上回っている。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常備消防業務を委託していることや子育て施策に係る保育所への運営補助や助成金などが影響しているため、業務内容や負担金の精査に努める。また、各種団体への補助金等についても、より一層適正な執行がなされるよう留意す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37</xdr:row>
      <xdr:rowOff>62230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382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37</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77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5080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35</xdr:row>
      <xdr:rowOff>168910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31767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123207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58437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58437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％で、類似団体内平均値、全国平均及び大阪府平均全てにおいて下回っている。</a:t>
          </a:r>
        </a:p>
        <a:p>
          <a:r>
            <a:rPr kumimoji="1" lang="ja-JP" altLang="en-US" sz="1300">
              <a:latin typeface="ＭＳ Ｐゴシック" panose="020B0600070205080204" pitchFamily="50" charset="-128"/>
              <a:ea typeface="ＭＳ Ｐゴシック" panose="020B0600070205080204" pitchFamily="50" charset="-128"/>
            </a:rPr>
            <a:t>　これは、建設事業費に係る地方債の新規発行を抑制してきたためであるが、今後、公共施設等の老朽化対策に関する事業が確実に見込まれることから、引き続き公債費負担の適正化に取り組む。</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163576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52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76</xdr:row>
      <xdr:rowOff>168148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92711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％で、類似団体内平均値、全国平均及び大阪府平均全てにおいて上回っている。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改善したが、本町では、人件費、扶助費、物件費等の水準が類似団体平均値と比較して高いことが本数値にあらわれている。これを改善していくためには、更なる歳出経費の削減や財政運営の適正化に努め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80</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515339"/>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165100</xdr:rowOff>
    </xdr:from>
    <xdr:to>
      <xdr:col>78</xdr:col>
      <xdr:colOff>69850</xdr:colOff>
      <xdr:row>81</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8811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81</xdr:row>
      <xdr:rowOff>157480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74013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111761</xdr:rowOff>
    </xdr:from>
    <xdr:to>
      <xdr:col>69</xdr:col>
      <xdr:colOff>92075</xdr:colOff>
      <xdr:row>80</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6563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114300</xdr:rowOff>
    </xdr:from>
    <xdr:to>
      <xdr:col>78</xdr:col>
      <xdr:colOff>120650</xdr:colOff>
      <xdr:row>81</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29227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106680</xdr:rowOff>
    </xdr:from>
    <xdr:to>
      <xdr:col>74</xdr:col>
      <xdr:colOff>31750</xdr:colOff>
      <xdr:row>82</xdr:row>
      <xdr:rowOff>36830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21607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408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29666</xdr:rowOff>
    </xdr:from>
    <xdr:to>
      <xdr:col>29</xdr:col>
      <xdr:colOff>127000</xdr:colOff>
      <xdr:row>19</xdr:row>
      <xdr:rowOff>58078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4841"/>
          <a:ext cx="647700" cy="28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58078</xdr:rowOff>
    </xdr:from>
    <xdr:to>
      <xdr:col>26</xdr:col>
      <xdr:colOff>50800</xdr:colOff>
      <xdr:row>19</xdr:row>
      <xdr:rowOff>64753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3253"/>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64753</xdr:rowOff>
    </xdr:from>
    <xdr:to>
      <xdr:col>22</xdr:col>
      <xdr:colOff>114300</xdr:colOff>
      <xdr:row>19</xdr:row>
      <xdr:rowOff>78626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9928"/>
          <a:ext cx="698500" cy="1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78626</xdr:rowOff>
    </xdr:from>
    <xdr:to>
      <xdr:col>18</xdr:col>
      <xdr:colOff>177800</xdr:colOff>
      <xdr:row>19</xdr:row>
      <xdr:rowOff>89658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3801"/>
          <a:ext cx="698500" cy="1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150316</xdr:rowOff>
    </xdr:from>
    <xdr:to>
      <xdr:col>29</xdr:col>
      <xdr:colOff>177800</xdr:colOff>
      <xdr:row>19</xdr:row>
      <xdr:rowOff>80466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122393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7278</xdr:rowOff>
    </xdr:from>
    <xdr:to>
      <xdr:col>26</xdr:col>
      <xdr:colOff>101600</xdr:colOff>
      <xdr:row>19</xdr:row>
      <xdr:rowOff>108878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93655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8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13953</xdr:rowOff>
    </xdr:from>
    <xdr:to>
      <xdr:col>22</xdr:col>
      <xdr:colOff>165100</xdr:colOff>
      <xdr:row>19</xdr:row>
      <xdr:rowOff>115553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27826</xdr:rowOff>
    </xdr:from>
    <xdr:to>
      <xdr:col>19</xdr:col>
      <xdr:colOff>38100</xdr:colOff>
      <xdr:row>19</xdr:row>
      <xdr:rowOff>129426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114203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38858</xdr:rowOff>
    </xdr:from>
    <xdr:to>
      <xdr:col>15</xdr:col>
      <xdr:colOff>101600</xdr:colOff>
      <xdr:row>19</xdr:row>
      <xdr:rowOff>140458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125235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145876</xdr:rowOff>
    </xdr:from>
    <xdr:to>
      <xdr:col>29</xdr:col>
      <xdr:colOff>127000</xdr:colOff>
      <xdr:row>36</xdr:row>
      <xdr:rowOff>149370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99126"/>
          <a:ext cx="647700" cy="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102850</xdr:rowOff>
    </xdr:from>
    <xdr:to>
      <xdr:col>26</xdr:col>
      <xdr:colOff>50800</xdr:colOff>
      <xdr:row>36</xdr:row>
      <xdr:rowOff>149370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56100"/>
          <a:ext cx="698500" cy="46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98115</xdr:rowOff>
    </xdr:from>
    <xdr:to>
      <xdr:col>22</xdr:col>
      <xdr:colOff>114300</xdr:colOff>
      <xdr:row>36</xdr:row>
      <xdr:rowOff>102850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51365"/>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66111</xdr:rowOff>
    </xdr:from>
    <xdr:to>
      <xdr:col>18</xdr:col>
      <xdr:colOff>177800</xdr:colOff>
      <xdr:row>36</xdr:row>
      <xdr:rowOff>98115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19361"/>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95076</xdr:rowOff>
    </xdr:from>
    <xdr:to>
      <xdr:col>29</xdr:col>
      <xdr:colOff>177800</xdr:colOff>
      <xdr:row>37</xdr:row>
      <xdr:rowOff>25226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4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67153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2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98570</xdr:rowOff>
    </xdr:from>
    <xdr:to>
      <xdr:col>26</xdr:col>
      <xdr:colOff>101600</xdr:colOff>
      <xdr:row>37</xdr:row>
      <xdr:rowOff>28720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5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13497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3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52050</xdr:rowOff>
    </xdr:from>
    <xdr:to>
      <xdr:col>22</xdr:col>
      <xdr:colOff>165100</xdr:colOff>
      <xdr:row>36</xdr:row>
      <xdr:rowOff>153650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0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138427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9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47315</xdr:rowOff>
    </xdr:from>
    <xdr:to>
      <xdr:col>19</xdr:col>
      <xdr:colOff>38100</xdr:colOff>
      <xdr:row>36</xdr:row>
      <xdr:rowOff>148915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0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133692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15311</xdr:rowOff>
    </xdr:from>
    <xdr:to>
      <xdr:col>15</xdr:col>
      <xdr:colOff>101600</xdr:colOff>
      <xdr:row>36</xdr:row>
      <xdr:rowOff>116911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6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5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13,076
12,960
14.17
6,480,563
6,272,491
181,399
3,517,157
4,416,507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76003</xdr:rowOff>
    </xdr:from>
    <xdr:to>
      <xdr:col>24</xdr:col>
      <xdr:colOff>63500</xdr:colOff>
      <xdr:row>36</xdr:row>
      <xdr:rowOff>76506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820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76506</xdr:rowOff>
    </xdr:from>
    <xdr:to>
      <xdr:col>19</xdr:col>
      <xdr:colOff>177800</xdr:colOff>
      <xdr:row>36</xdr:row>
      <xdr:rowOff>105748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8706"/>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105748</xdr:rowOff>
    </xdr:from>
    <xdr:to>
      <xdr:col>15</xdr:col>
      <xdr:colOff>50800</xdr:colOff>
      <xdr:row>36</xdr:row>
      <xdr:rowOff>160681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7948"/>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160681</xdr:rowOff>
    </xdr:from>
    <xdr:to>
      <xdr:col>10</xdr:col>
      <xdr:colOff>114300</xdr:colOff>
      <xdr:row>36</xdr:row>
      <xdr:rowOff>167544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2881"/>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25203</xdr:rowOff>
    </xdr:from>
    <xdr:to>
      <xdr:col>24</xdr:col>
      <xdr:colOff>114300</xdr:colOff>
      <xdr:row>36</xdr:row>
      <xdr:rowOff>126803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3630</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25706</xdr:rowOff>
    </xdr:from>
    <xdr:to>
      <xdr:col>20</xdr:col>
      <xdr:colOff>38100</xdr:colOff>
      <xdr:row>36</xdr:row>
      <xdr:rowOff>127306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118433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54948</xdr:rowOff>
    </xdr:from>
    <xdr:to>
      <xdr:col>15</xdr:col>
      <xdr:colOff>101600</xdr:colOff>
      <xdr:row>36</xdr:row>
      <xdr:rowOff>156548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147675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109881</xdr:rowOff>
    </xdr:from>
    <xdr:to>
      <xdr:col>10</xdr:col>
      <xdr:colOff>165100</xdr:colOff>
      <xdr:row>37</xdr:row>
      <xdr:rowOff>40031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31158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116744</xdr:rowOff>
    </xdr:from>
    <xdr:to>
      <xdr:col>6</xdr:col>
      <xdr:colOff>38100</xdr:colOff>
      <xdr:row>37</xdr:row>
      <xdr:rowOff>46894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38021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10389</xdr:rowOff>
    </xdr:from>
    <xdr:to>
      <xdr:col>24</xdr:col>
      <xdr:colOff>63500</xdr:colOff>
      <xdr:row>58</xdr:row>
      <xdr:rowOff>84462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54489"/>
          <a:ext cx="838200" cy="7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52322</xdr:rowOff>
    </xdr:from>
    <xdr:to>
      <xdr:col>19</xdr:col>
      <xdr:colOff>177800</xdr:colOff>
      <xdr:row>58</xdr:row>
      <xdr:rowOff>84462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96422"/>
          <a:ext cx="889000" cy="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52322</xdr:rowOff>
    </xdr:from>
    <xdr:to>
      <xdr:col>15</xdr:col>
      <xdr:colOff>50800</xdr:colOff>
      <xdr:row>58</xdr:row>
      <xdr:rowOff>123789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96422"/>
          <a:ext cx="889000" cy="7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123363</xdr:rowOff>
    </xdr:from>
    <xdr:to>
      <xdr:col>10</xdr:col>
      <xdr:colOff>114300</xdr:colOff>
      <xdr:row>58</xdr:row>
      <xdr:rowOff>123789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67463"/>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131039</xdr:rowOff>
    </xdr:from>
    <xdr:to>
      <xdr:col>24</xdr:col>
      <xdr:colOff>114300</xdr:colOff>
      <xdr:row>58</xdr:row>
      <xdr:rowOff>61189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109466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33662</xdr:rowOff>
    </xdr:from>
    <xdr:to>
      <xdr:col>20</xdr:col>
      <xdr:colOff>38100</xdr:colOff>
      <xdr:row>58</xdr:row>
      <xdr:rowOff>135262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126389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1522</xdr:rowOff>
    </xdr:from>
    <xdr:to>
      <xdr:col>15</xdr:col>
      <xdr:colOff>101600</xdr:colOff>
      <xdr:row>58</xdr:row>
      <xdr:rowOff>103122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94249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3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72989</xdr:rowOff>
    </xdr:from>
    <xdr:to>
      <xdr:col>10</xdr:col>
      <xdr:colOff>165100</xdr:colOff>
      <xdr:row>59</xdr:row>
      <xdr:rowOff>3139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165716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0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72563</xdr:rowOff>
    </xdr:from>
    <xdr:to>
      <xdr:col>6</xdr:col>
      <xdr:colOff>38100</xdr:colOff>
      <xdr:row>59</xdr:row>
      <xdr:rowOff>2713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165290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152578</xdr:rowOff>
    </xdr:from>
    <xdr:to>
      <xdr:col>24</xdr:col>
      <xdr:colOff>63500</xdr:colOff>
      <xdr:row>78</xdr:row>
      <xdr:rowOff>154293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2567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149416</xdr:rowOff>
    </xdr:from>
    <xdr:to>
      <xdr:col>19</xdr:col>
      <xdr:colOff>177800</xdr:colOff>
      <xdr:row>78</xdr:row>
      <xdr:rowOff>152578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2251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145301</xdr:rowOff>
    </xdr:from>
    <xdr:to>
      <xdr:col>15</xdr:col>
      <xdr:colOff>50800</xdr:colOff>
      <xdr:row>78</xdr:row>
      <xdr:rowOff>149416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1840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145301</xdr:rowOff>
    </xdr:from>
    <xdr:to>
      <xdr:col>10</xdr:col>
      <xdr:colOff>114300</xdr:colOff>
      <xdr:row>78</xdr:row>
      <xdr:rowOff>147968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184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103493</xdr:rowOff>
    </xdr:from>
    <xdr:to>
      <xdr:col>24</xdr:col>
      <xdr:colOff>114300</xdr:colOff>
      <xdr:row>79</xdr:row>
      <xdr:rowOff>33643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18420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101778</xdr:rowOff>
    </xdr:from>
    <xdr:to>
      <xdr:col>20</xdr:col>
      <xdr:colOff>38100</xdr:colOff>
      <xdr:row>79</xdr:row>
      <xdr:rowOff>31928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23055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98616</xdr:rowOff>
    </xdr:from>
    <xdr:to>
      <xdr:col>15</xdr:col>
      <xdr:colOff>101600</xdr:colOff>
      <xdr:row>79</xdr:row>
      <xdr:rowOff>28766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19893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94501</xdr:rowOff>
    </xdr:from>
    <xdr:to>
      <xdr:col>10</xdr:col>
      <xdr:colOff>165100</xdr:colOff>
      <xdr:row>79</xdr:row>
      <xdr:rowOff>24651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97168</xdr:rowOff>
    </xdr:from>
    <xdr:to>
      <xdr:col>6</xdr:col>
      <xdr:colOff>38100</xdr:colOff>
      <xdr:row>79</xdr:row>
      <xdr:rowOff>27318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18445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141050</xdr:rowOff>
    </xdr:from>
    <xdr:to>
      <xdr:col>24</xdr:col>
      <xdr:colOff>63500</xdr:colOff>
      <xdr:row>96</xdr:row>
      <xdr:rowOff>106052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57350"/>
          <a:ext cx="838200" cy="30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106052</xdr:rowOff>
    </xdr:from>
    <xdr:to>
      <xdr:col>19</xdr:col>
      <xdr:colOff>177800</xdr:colOff>
      <xdr:row>96</xdr:row>
      <xdr:rowOff>149182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65252"/>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149182</xdr:rowOff>
    </xdr:from>
    <xdr:to>
      <xdr:col>15</xdr:col>
      <xdr:colOff>50800</xdr:colOff>
      <xdr:row>97</xdr:row>
      <xdr:rowOff>27544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08382"/>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27544</xdr:rowOff>
    </xdr:from>
    <xdr:to>
      <xdr:col>10</xdr:col>
      <xdr:colOff>114300</xdr:colOff>
      <xdr:row>97</xdr:row>
      <xdr:rowOff>37756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58194"/>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90250</xdr:rowOff>
    </xdr:from>
    <xdr:to>
      <xdr:col>24</xdr:col>
      <xdr:colOff>114300</xdr:colOff>
      <xdr:row>95</xdr:row>
      <xdr:rowOff>20400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113127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5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55252</xdr:rowOff>
    </xdr:from>
    <xdr:to>
      <xdr:col>20</xdr:col>
      <xdr:colOff>38100</xdr:colOff>
      <xdr:row>96</xdr:row>
      <xdr:rowOff>156852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2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98382</xdr:rowOff>
    </xdr:from>
    <xdr:to>
      <xdr:col>15</xdr:col>
      <xdr:colOff>101600</xdr:colOff>
      <xdr:row>97</xdr:row>
      <xdr:rowOff>28532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19659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148194</xdr:rowOff>
    </xdr:from>
    <xdr:to>
      <xdr:col>10</xdr:col>
      <xdr:colOff>165100</xdr:colOff>
      <xdr:row>97</xdr:row>
      <xdr:rowOff>78344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69471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158406</xdr:rowOff>
    </xdr:from>
    <xdr:to>
      <xdr:col>6</xdr:col>
      <xdr:colOff>38100</xdr:colOff>
      <xdr:row>97</xdr:row>
      <xdr:rowOff>88556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79683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71746</xdr:rowOff>
    </xdr:from>
    <xdr:to>
      <xdr:col>55</xdr:col>
      <xdr:colOff>0</xdr:colOff>
      <xdr:row>37</xdr:row>
      <xdr:rowOff>53701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01046"/>
          <a:ext cx="838200" cy="49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71746</xdr:rowOff>
    </xdr:from>
    <xdr:to>
      <xdr:col>50</xdr:col>
      <xdr:colOff>114300</xdr:colOff>
      <xdr:row>37</xdr:row>
      <xdr:rowOff>123044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01046"/>
          <a:ext cx="889000" cy="56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123044</xdr:rowOff>
    </xdr:from>
    <xdr:to>
      <xdr:col>45</xdr:col>
      <xdr:colOff>177800</xdr:colOff>
      <xdr:row>37</xdr:row>
      <xdr:rowOff>127529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66694"/>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119579</xdr:rowOff>
    </xdr:from>
    <xdr:to>
      <xdr:col>41</xdr:col>
      <xdr:colOff>50800</xdr:colOff>
      <xdr:row>37</xdr:row>
      <xdr:rowOff>127529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63229"/>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2901</xdr:rowOff>
    </xdr:from>
    <xdr:to>
      <xdr:col>55</xdr:col>
      <xdr:colOff>50800</xdr:colOff>
      <xdr:row>37</xdr:row>
      <xdr:rowOff>104501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89278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20946</xdr:rowOff>
    </xdr:from>
    <xdr:to>
      <xdr:col>50</xdr:col>
      <xdr:colOff>165100</xdr:colOff>
      <xdr:row>34</xdr:row>
      <xdr:rowOff>122546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113673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72244</xdr:rowOff>
    </xdr:from>
    <xdr:to>
      <xdr:col>46</xdr:col>
      <xdr:colOff>38100</xdr:colOff>
      <xdr:row>38</xdr:row>
      <xdr:rowOff>2394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164971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76729</xdr:rowOff>
    </xdr:from>
    <xdr:to>
      <xdr:col>41</xdr:col>
      <xdr:colOff>101600</xdr:colOff>
      <xdr:row>38</xdr:row>
      <xdr:rowOff>6879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169456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68779</xdr:rowOff>
    </xdr:from>
    <xdr:to>
      <xdr:col>36</xdr:col>
      <xdr:colOff>165100</xdr:colOff>
      <xdr:row>37</xdr:row>
      <xdr:rowOff>170379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1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161506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159524</xdr:rowOff>
    </xdr:from>
    <xdr:to>
      <xdr:col>55</xdr:col>
      <xdr:colOff>0</xdr:colOff>
      <xdr:row>58</xdr:row>
      <xdr:rowOff>20439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2174"/>
          <a:ext cx="8382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20439</xdr:rowOff>
    </xdr:from>
    <xdr:to>
      <xdr:col>50</xdr:col>
      <xdr:colOff>114300</xdr:colOff>
      <xdr:row>58</xdr:row>
      <xdr:rowOff>92304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64539"/>
          <a:ext cx="889000" cy="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92304</xdr:rowOff>
    </xdr:from>
    <xdr:to>
      <xdr:col>45</xdr:col>
      <xdr:colOff>177800</xdr:colOff>
      <xdr:row>59</xdr:row>
      <xdr:rowOff>15563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36404"/>
          <a:ext cx="8890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113586</xdr:rowOff>
    </xdr:from>
    <xdr:to>
      <xdr:col>41</xdr:col>
      <xdr:colOff>50800</xdr:colOff>
      <xdr:row>59</xdr:row>
      <xdr:rowOff>15563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7686"/>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108724</xdr:rowOff>
    </xdr:from>
    <xdr:to>
      <xdr:col>55</xdr:col>
      <xdr:colOff>50800</xdr:colOff>
      <xdr:row>58</xdr:row>
      <xdr:rowOff>38874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87151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141089</xdr:rowOff>
    </xdr:from>
    <xdr:to>
      <xdr:col>50</xdr:col>
      <xdr:colOff>165100</xdr:colOff>
      <xdr:row>58</xdr:row>
      <xdr:rowOff>71239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62366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41504</xdr:rowOff>
    </xdr:from>
    <xdr:to>
      <xdr:col>46</xdr:col>
      <xdr:colOff>38100</xdr:colOff>
      <xdr:row>58</xdr:row>
      <xdr:rowOff>143104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134231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136213</xdr:rowOff>
    </xdr:from>
    <xdr:to>
      <xdr:col>41</xdr:col>
      <xdr:colOff>101600</xdr:colOff>
      <xdr:row>59</xdr:row>
      <xdr:rowOff>66363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57490</xdr:rowOff>
    </xdr:from>
    <xdr:ext cx="469744"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26428" y="101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62786</xdr:rowOff>
    </xdr:from>
    <xdr:to>
      <xdr:col>36</xdr:col>
      <xdr:colOff>165100</xdr:colOff>
      <xdr:row>58</xdr:row>
      <xdr:rowOff>164386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155513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111939</xdr:rowOff>
    </xdr:from>
    <xdr:to>
      <xdr:col>55</xdr:col>
      <xdr:colOff>0</xdr:colOff>
      <xdr:row>77</xdr:row>
      <xdr:rowOff>154747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13589"/>
          <a:ext cx="838200" cy="4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154747</xdr:rowOff>
    </xdr:from>
    <xdr:to>
      <xdr:col>50</xdr:col>
      <xdr:colOff>114300</xdr:colOff>
      <xdr:row>78</xdr:row>
      <xdr:rowOff>113750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56397"/>
          <a:ext cx="889000" cy="1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113750</xdr:rowOff>
    </xdr:from>
    <xdr:to>
      <xdr:col>45</xdr:col>
      <xdr:colOff>177800</xdr:colOff>
      <xdr:row>78</xdr:row>
      <xdr:rowOff>135004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6850"/>
          <a:ext cx="8890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42979</xdr:rowOff>
    </xdr:from>
    <xdr:to>
      <xdr:col>41</xdr:col>
      <xdr:colOff>50800</xdr:colOff>
      <xdr:row>78</xdr:row>
      <xdr:rowOff>135004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16079"/>
          <a:ext cx="889000" cy="9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61139</xdr:rowOff>
    </xdr:from>
    <xdr:to>
      <xdr:col>55</xdr:col>
      <xdr:colOff>50800</xdr:colOff>
      <xdr:row>77</xdr:row>
      <xdr:rowOff>162739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84016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103947</xdr:rowOff>
    </xdr:from>
    <xdr:to>
      <xdr:col>50</xdr:col>
      <xdr:colOff>165100</xdr:colOff>
      <xdr:row>78</xdr:row>
      <xdr:rowOff>34097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25224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39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62950</xdr:rowOff>
    </xdr:from>
    <xdr:to>
      <xdr:col>46</xdr:col>
      <xdr:colOff>38100</xdr:colOff>
      <xdr:row>78</xdr:row>
      <xdr:rowOff>164550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155677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84204</xdr:rowOff>
    </xdr:from>
    <xdr:to>
      <xdr:col>41</xdr:col>
      <xdr:colOff>101600</xdr:colOff>
      <xdr:row>79</xdr:row>
      <xdr:rowOff>14354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5481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163629</xdr:rowOff>
    </xdr:from>
    <xdr:to>
      <xdr:col>36</xdr:col>
      <xdr:colOff>165100</xdr:colOff>
      <xdr:row>78</xdr:row>
      <xdr:rowOff>93779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84906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86840</xdr:rowOff>
    </xdr:from>
    <xdr:to>
      <xdr:col>55</xdr:col>
      <xdr:colOff>0</xdr:colOff>
      <xdr:row>98</xdr:row>
      <xdr:rowOff>92532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88940"/>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71593</xdr:rowOff>
    </xdr:from>
    <xdr:to>
      <xdr:col>50</xdr:col>
      <xdr:colOff>114300</xdr:colOff>
      <xdr:row>98</xdr:row>
      <xdr:rowOff>86840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73693"/>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71593</xdr:rowOff>
    </xdr:from>
    <xdr:to>
      <xdr:col>45</xdr:col>
      <xdr:colOff>177800</xdr:colOff>
      <xdr:row>98</xdr:row>
      <xdr:rowOff>167033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73693"/>
          <a:ext cx="889000" cy="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167033</xdr:rowOff>
    </xdr:from>
    <xdr:to>
      <xdr:col>41</xdr:col>
      <xdr:colOff>50800</xdr:colOff>
      <xdr:row>99</xdr:row>
      <xdr:rowOff>2090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69133"/>
          <a:ext cx="8890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41732</xdr:rowOff>
    </xdr:from>
    <xdr:to>
      <xdr:col>55</xdr:col>
      <xdr:colOff>50800</xdr:colOff>
      <xdr:row>98</xdr:row>
      <xdr:rowOff>143332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128109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36040</xdr:rowOff>
    </xdr:from>
    <xdr:to>
      <xdr:col>50</xdr:col>
      <xdr:colOff>165100</xdr:colOff>
      <xdr:row>98</xdr:row>
      <xdr:rowOff>137640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128767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20793</xdr:rowOff>
    </xdr:from>
    <xdr:to>
      <xdr:col>46</xdr:col>
      <xdr:colOff>38100</xdr:colOff>
      <xdr:row>98</xdr:row>
      <xdr:rowOff>122393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113520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116233</xdr:rowOff>
    </xdr:from>
    <xdr:to>
      <xdr:col>41</xdr:col>
      <xdr:colOff>101600</xdr:colOff>
      <xdr:row>99</xdr:row>
      <xdr:rowOff>46383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37510</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122740</xdr:rowOff>
    </xdr:from>
    <xdr:to>
      <xdr:col>36</xdr:col>
      <xdr:colOff>165100</xdr:colOff>
      <xdr:row>99</xdr:row>
      <xdr:rowOff>52890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44017</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0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1797</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88347"/>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125070</xdr:rowOff>
    </xdr:from>
    <xdr:to>
      <xdr:col>71</xdr:col>
      <xdr:colOff>177800</xdr:colOff>
      <xdr:row>39</xdr:row>
      <xdr:rowOff>1797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40170"/>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122447</xdr:rowOff>
    </xdr:from>
    <xdr:to>
      <xdr:col>72</xdr:col>
      <xdr:colOff>38100</xdr:colOff>
      <xdr:row>39</xdr:row>
      <xdr:rowOff>52597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43724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74270</xdr:rowOff>
    </xdr:from>
    <xdr:to>
      <xdr:col>67</xdr:col>
      <xdr:colOff>101600</xdr:colOff>
      <xdr:row>39</xdr:row>
      <xdr:rowOff>4420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20946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3180</xdr:rowOff>
    </xdr:from>
    <xdr:to>
      <xdr:col>85</xdr:col>
      <xdr:colOff>127000</xdr:colOff>
      <xdr:row>77</xdr:row>
      <xdr:rowOff>13714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4830"/>
          <a:ext cx="8382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11821</xdr:rowOff>
    </xdr:from>
    <xdr:to>
      <xdr:col>81</xdr:col>
      <xdr:colOff>50800</xdr:colOff>
      <xdr:row>77</xdr:row>
      <xdr:rowOff>13714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13471"/>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161939</xdr:rowOff>
    </xdr:from>
    <xdr:to>
      <xdr:col>76</xdr:col>
      <xdr:colOff>114300</xdr:colOff>
      <xdr:row>77</xdr:row>
      <xdr:rowOff>11821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92139"/>
          <a:ext cx="8890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142991</xdr:rowOff>
    </xdr:from>
    <xdr:to>
      <xdr:col>71</xdr:col>
      <xdr:colOff>177800</xdr:colOff>
      <xdr:row>76</xdr:row>
      <xdr:rowOff>161939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73191"/>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123830</xdr:rowOff>
    </xdr:from>
    <xdr:to>
      <xdr:col>85</xdr:col>
      <xdr:colOff>177800</xdr:colOff>
      <xdr:row>77</xdr:row>
      <xdr:rowOff>53980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102257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134364</xdr:rowOff>
    </xdr:from>
    <xdr:to>
      <xdr:col>81</xdr:col>
      <xdr:colOff>101600</xdr:colOff>
      <xdr:row>77</xdr:row>
      <xdr:rowOff>64514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55641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132471</xdr:rowOff>
    </xdr:from>
    <xdr:to>
      <xdr:col>76</xdr:col>
      <xdr:colOff>165100</xdr:colOff>
      <xdr:row>77</xdr:row>
      <xdr:rowOff>62621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53748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111139</xdr:rowOff>
    </xdr:from>
    <xdr:to>
      <xdr:col>72</xdr:col>
      <xdr:colOff>38100</xdr:colOff>
      <xdr:row>77</xdr:row>
      <xdr:rowOff>41289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32416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92191</xdr:rowOff>
    </xdr:from>
    <xdr:to>
      <xdr:col>67</xdr:col>
      <xdr:colOff>101600</xdr:colOff>
      <xdr:row>77</xdr:row>
      <xdr:rowOff>22341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90917</xdr:rowOff>
    </xdr:from>
    <xdr:to>
      <xdr:col>85</xdr:col>
      <xdr:colOff>127000</xdr:colOff>
      <xdr:row>99</xdr:row>
      <xdr:rowOff>30513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93017"/>
          <a:ext cx="838200" cy="1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16759</xdr:rowOff>
    </xdr:from>
    <xdr:to>
      <xdr:col>81</xdr:col>
      <xdr:colOff>50800</xdr:colOff>
      <xdr:row>99</xdr:row>
      <xdr:rowOff>30513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90309"/>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158452</xdr:rowOff>
    </xdr:from>
    <xdr:to>
      <xdr:col>76</xdr:col>
      <xdr:colOff>114300</xdr:colOff>
      <xdr:row>99</xdr:row>
      <xdr:rowOff>16759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60552"/>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158452</xdr:rowOff>
    </xdr:from>
    <xdr:to>
      <xdr:col>71</xdr:col>
      <xdr:colOff>177800</xdr:colOff>
      <xdr:row>99</xdr:row>
      <xdr:rowOff>11798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60552"/>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40117</xdr:rowOff>
    </xdr:from>
    <xdr:to>
      <xdr:col>85</xdr:col>
      <xdr:colOff>177800</xdr:colOff>
      <xdr:row>98</xdr:row>
      <xdr:rowOff>141717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151163</xdr:rowOff>
    </xdr:from>
    <xdr:to>
      <xdr:col>81</xdr:col>
      <xdr:colOff>101600</xdr:colOff>
      <xdr:row>99</xdr:row>
      <xdr:rowOff>81313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72440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4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137409</xdr:rowOff>
    </xdr:from>
    <xdr:to>
      <xdr:col>76</xdr:col>
      <xdr:colOff>165100</xdr:colOff>
      <xdr:row>99</xdr:row>
      <xdr:rowOff>67559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58686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107652</xdr:rowOff>
    </xdr:from>
    <xdr:to>
      <xdr:col>72</xdr:col>
      <xdr:colOff>38100</xdr:colOff>
      <xdr:row>99</xdr:row>
      <xdr:rowOff>37802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28929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132448</xdr:rowOff>
    </xdr:from>
    <xdr:to>
      <xdr:col>67</xdr:col>
      <xdr:colOff>101600</xdr:colOff>
      <xdr:row>99</xdr:row>
      <xdr:rowOff>62598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53725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165706</xdr:rowOff>
    </xdr:from>
    <xdr:to>
      <xdr:col>116</xdr:col>
      <xdr:colOff>63500</xdr:colOff>
      <xdr:row>76</xdr:row>
      <xdr:rowOff>167198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95906"/>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41218</xdr:rowOff>
    </xdr:from>
    <xdr:to>
      <xdr:col>111</xdr:col>
      <xdr:colOff>177800</xdr:colOff>
      <xdr:row>76</xdr:row>
      <xdr:rowOff>167198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71418"/>
          <a:ext cx="889000" cy="1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41218</xdr:rowOff>
    </xdr:from>
    <xdr:to>
      <xdr:col>107</xdr:col>
      <xdr:colOff>50800</xdr:colOff>
      <xdr:row>76</xdr:row>
      <xdr:rowOff>93033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71418"/>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93033</xdr:rowOff>
    </xdr:from>
    <xdr:to>
      <xdr:col>102</xdr:col>
      <xdr:colOff>114300</xdr:colOff>
      <xdr:row>76</xdr:row>
      <xdr:rowOff>107457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23233"/>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114906</xdr:rowOff>
    </xdr:from>
    <xdr:to>
      <xdr:col>116</xdr:col>
      <xdr:colOff>114300</xdr:colOff>
      <xdr:row>77</xdr:row>
      <xdr:rowOff>45056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93333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2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116398</xdr:rowOff>
    </xdr:from>
    <xdr:to>
      <xdr:col>112</xdr:col>
      <xdr:colOff>38100</xdr:colOff>
      <xdr:row>77</xdr:row>
      <xdr:rowOff>46548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37675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161868</xdr:rowOff>
    </xdr:from>
    <xdr:to>
      <xdr:col>107</xdr:col>
      <xdr:colOff>101600</xdr:colOff>
      <xdr:row>76</xdr:row>
      <xdr:rowOff>92018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42233</xdr:rowOff>
    </xdr:from>
    <xdr:to>
      <xdr:col>102</xdr:col>
      <xdr:colOff>165100</xdr:colOff>
      <xdr:row>76</xdr:row>
      <xdr:rowOff>143833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134960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56657</xdr:rowOff>
    </xdr:from>
    <xdr:to>
      <xdr:col>98</xdr:col>
      <xdr:colOff>38100</xdr:colOff>
      <xdr:row>76</xdr:row>
      <xdr:rowOff>158257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149384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479,695</a:t>
          </a:r>
          <a:r>
            <a:rPr kumimoji="1" lang="ja-JP" altLang="en-US" sz="1300" baseline="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88,932</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円となっており、類似団体内平均値を下回る水準で推移している。これは、定年による退職金や特別会計への人件費繰出金などの人件費にかかる経費などが影響している。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また、扶助費は、住民一人当たり</a:t>
          </a:r>
          <a:r>
            <a:rPr kumimoji="1" lang="en-US" altLang="ja-JP" sz="1300" baseline="0">
              <a:latin typeface="ＭＳ Ｐゴシック" panose="020B0600070205080204" pitchFamily="50" charset="-128"/>
              <a:ea typeface="ＭＳ Ｐゴシック" panose="020B0600070205080204" pitchFamily="50" charset="-128"/>
            </a:rPr>
            <a:t>104,876</a:t>
          </a:r>
          <a:r>
            <a:rPr kumimoji="1" lang="ja-JP" altLang="en-US" sz="1300" baseline="0">
              <a:latin typeface="ＭＳ Ｐゴシック" panose="020B0600070205080204" pitchFamily="50" charset="-128"/>
              <a:ea typeface="ＭＳ Ｐゴシック" panose="020B0600070205080204" pitchFamily="50" charset="-128"/>
            </a:rPr>
            <a:t>円となっており、令和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年度においては、住民税非課税世帯等に対する臨時特別給付金の影響で臨時的に増加したことに加え、障がい児者施策に係る給付費が増加傾向にある。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補助費等では、住民一人当たり</a:t>
          </a:r>
          <a:r>
            <a:rPr kumimoji="1" lang="en-US" altLang="ja-JP" sz="1300" baseline="0">
              <a:latin typeface="ＭＳ Ｐゴシック" panose="020B0600070205080204" pitchFamily="50" charset="-128"/>
              <a:ea typeface="ＭＳ Ｐゴシック" panose="020B0600070205080204" pitchFamily="50" charset="-128"/>
            </a:rPr>
            <a:t>56,310</a:t>
          </a:r>
          <a:r>
            <a:rPr kumimoji="1" lang="ja-JP" altLang="en-US" sz="1300" baseline="0">
              <a:latin typeface="ＭＳ Ｐゴシック" panose="020B0600070205080204" pitchFamily="50" charset="-128"/>
              <a:ea typeface="ＭＳ Ｐゴシック" panose="020B0600070205080204" pitchFamily="50" charset="-128"/>
            </a:rPr>
            <a:t>円となっており、令和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年度が国施策の特別定額給付金事業の影響で増額したことにより、令和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年度は減少したが、新型コロナウイルス感染症対策による子育て施設等への補助金の影響もあり、例年よりも増額となった。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この他、普通建設事業費では、住民一人当たり</a:t>
          </a:r>
          <a:r>
            <a:rPr kumimoji="1" lang="en-US" altLang="ja-JP" sz="1300" baseline="0">
              <a:latin typeface="ＭＳ Ｐゴシック" panose="020B0600070205080204" pitchFamily="50" charset="-128"/>
              <a:ea typeface="ＭＳ Ｐゴシック" panose="020B0600070205080204" pitchFamily="50" charset="-128"/>
            </a:rPr>
            <a:t>59,797</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円となっており、類似団体内平均値を下回る水準で推移しているが、令和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は生涯学習施設整備事業で施設を新規整備したため、前年度比では増加している。今後、公共施設等総合管理計画や個別施設計画に基づき、事業の取捨選択を徹底していくことで、事業費の減少を目指すことと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13,076
12,960
14.17
6,480,563
6,272,491
181,399
3,517,157
4,416,507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147244</xdr:rowOff>
    </xdr:from>
    <xdr:to>
      <xdr:col>24</xdr:col>
      <xdr:colOff>63500</xdr:colOff>
      <xdr:row>35</xdr:row>
      <xdr:rowOff>49403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76544"/>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121641</xdr:rowOff>
    </xdr:from>
    <xdr:to>
      <xdr:col>19</xdr:col>
      <xdr:colOff>177800</xdr:colOff>
      <xdr:row>35</xdr:row>
      <xdr:rowOff>49403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0941"/>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77978</xdr:rowOff>
    </xdr:from>
    <xdr:to>
      <xdr:col>15</xdr:col>
      <xdr:colOff>50800</xdr:colOff>
      <xdr:row>34</xdr:row>
      <xdr:rowOff>121641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7278"/>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77978</xdr:rowOff>
    </xdr:from>
    <xdr:to>
      <xdr:col>10</xdr:col>
      <xdr:colOff>114300</xdr:colOff>
      <xdr:row>34</xdr:row>
      <xdr:rowOff>90551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0727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96444</xdr:rowOff>
    </xdr:from>
    <xdr:to>
      <xdr:col>24</xdr:col>
      <xdr:colOff>114300</xdr:colOff>
      <xdr:row>35</xdr:row>
      <xdr:rowOff>26594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119321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170053</xdr:rowOff>
    </xdr:from>
    <xdr:to>
      <xdr:col>20</xdr:col>
      <xdr:colOff>38100</xdr:colOff>
      <xdr:row>35</xdr:row>
      <xdr:rowOff>100203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116730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70841</xdr:rowOff>
    </xdr:from>
    <xdr:to>
      <xdr:col>15</xdr:col>
      <xdr:colOff>101600</xdr:colOff>
      <xdr:row>35</xdr:row>
      <xdr:rowOff>991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163568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27178</xdr:rowOff>
    </xdr:from>
    <xdr:to>
      <xdr:col>10</xdr:col>
      <xdr:colOff>165100</xdr:colOff>
      <xdr:row>34</xdr:row>
      <xdr:rowOff>128778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145305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39751</xdr:rowOff>
    </xdr:from>
    <xdr:to>
      <xdr:col>6</xdr:col>
      <xdr:colOff>38100</xdr:colOff>
      <xdr:row>34</xdr:row>
      <xdr:rowOff>141351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157878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56928</xdr:rowOff>
    </xdr:from>
    <xdr:to>
      <xdr:col>24</xdr:col>
      <xdr:colOff>63500</xdr:colOff>
      <xdr:row>57</xdr:row>
      <xdr:rowOff>81712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86678"/>
          <a:ext cx="838200" cy="3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56928</xdr:rowOff>
    </xdr:from>
    <xdr:to>
      <xdr:col>19</xdr:col>
      <xdr:colOff>177800</xdr:colOff>
      <xdr:row>57</xdr:row>
      <xdr:rowOff>128796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86678"/>
          <a:ext cx="889000" cy="4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128796</xdr:rowOff>
    </xdr:from>
    <xdr:to>
      <xdr:col>15</xdr:col>
      <xdr:colOff>50800</xdr:colOff>
      <xdr:row>58</xdr:row>
      <xdr:rowOff>11292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01446"/>
          <a:ext cx="889000" cy="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11292</xdr:rowOff>
    </xdr:from>
    <xdr:to>
      <xdr:col>10</xdr:col>
      <xdr:colOff>114300</xdr:colOff>
      <xdr:row>58</xdr:row>
      <xdr:rowOff>26604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55392"/>
          <a:ext cx="889000" cy="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30912</xdr:rowOff>
    </xdr:from>
    <xdr:to>
      <xdr:col>24</xdr:col>
      <xdr:colOff>114300</xdr:colOff>
      <xdr:row>57</xdr:row>
      <xdr:rowOff>132512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117289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6128</xdr:rowOff>
    </xdr:from>
    <xdr:to>
      <xdr:col>20</xdr:col>
      <xdr:colOff>38100</xdr:colOff>
      <xdr:row>55</xdr:row>
      <xdr:rowOff>107728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98855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2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77996</xdr:rowOff>
    </xdr:from>
    <xdr:to>
      <xdr:col>15</xdr:col>
      <xdr:colOff>101600</xdr:colOff>
      <xdr:row>58</xdr:row>
      <xdr:rowOff>8146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170723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131942</xdr:rowOff>
    </xdr:from>
    <xdr:to>
      <xdr:col>10</xdr:col>
      <xdr:colOff>165100</xdr:colOff>
      <xdr:row>58</xdr:row>
      <xdr:rowOff>62092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53219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147254</xdr:rowOff>
    </xdr:from>
    <xdr:to>
      <xdr:col>6</xdr:col>
      <xdr:colOff>38100</xdr:colOff>
      <xdr:row>58</xdr:row>
      <xdr:rowOff>77404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68531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170593</xdr:rowOff>
    </xdr:from>
    <xdr:to>
      <xdr:col>24</xdr:col>
      <xdr:colOff>63500</xdr:colOff>
      <xdr:row>77</xdr:row>
      <xdr:rowOff>120603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0793"/>
          <a:ext cx="838200" cy="12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120603</xdr:rowOff>
    </xdr:from>
    <xdr:to>
      <xdr:col>19</xdr:col>
      <xdr:colOff>177800</xdr:colOff>
      <xdr:row>77</xdr:row>
      <xdr:rowOff>139632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22253"/>
          <a:ext cx="8890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139632</xdr:rowOff>
    </xdr:from>
    <xdr:to>
      <xdr:col>15</xdr:col>
      <xdr:colOff>50800</xdr:colOff>
      <xdr:row>78</xdr:row>
      <xdr:rowOff>9334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41282"/>
          <a:ext cx="889000" cy="4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9334</xdr:rowOff>
    </xdr:from>
    <xdr:to>
      <xdr:col>10</xdr:col>
      <xdr:colOff>114300</xdr:colOff>
      <xdr:row>78</xdr:row>
      <xdr:rowOff>10857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82434"/>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119793</xdr:rowOff>
    </xdr:from>
    <xdr:to>
      <xdr:col>24</xdr:col>
      <xdr:colOff>114300</xdr:colOff>
      <xdr:row>77</xdr:row>
      <xdr:rowOff>49943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98220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69803</xdr:rowOff>
    </xdr:from>
    <xdr:to>
      <xdr:col>20</xdr:col>
      <xdr:colOff>38100</xdr:colOff>
      <xdr:row>77</xdr:row>
      <xdr:rowOff>171403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162530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6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88832</xdr:rowOff>
    </xdr:from>
    <xdr:to>
      <xdr:col>15</xdr:col>
      <xdr:colOff>101600</xdr:colOff>
      <xdr:row>78</xdr:row>
      <xdr:rowOff>18982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8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129984</xdr:rowOff>
    </xdr:from>
    <xdr:to>
      <xdr:col>10</xdr:col>
      <xdr:colOff>165100</xdr:colOff>
      <xdr:row>78</xdr:row>
      <xdr:rowOff>60134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51261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2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131507</xdr:rowOff>
    </xdr:from>
    <xdr:to>
      <xdr:col>6</xdr:col>
      <xdr:colOff>38100</xdr:colOff>
      <xdr:row>78</xdr:row>
      <xdr:rowOff>61657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2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132493</xdr:rowOff>
    </xdr:from>
    <xdr:to>
      <xdr:col>24</xdr:col>
      <xdr:colOff>63500</xdr:colOff>
      <xdr:row>97</xdr:row>
      <xdr:rowOff>23411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91693"/>
          <a:ext cx="838200" cy="6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23411</xdr:rowOff>
    </xdr:from>
    <xdr:to>
      <xdr:col>19</xdr:col>
      <xdr:colOff>177800</xdr:colOff>
      <xdr:row>97</xdr:row>
      <xdr:rowOff>40990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54061"/>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40990</xdr:rowOff>
    </xdr:from>
    <xdr:to>
      <xdr:col>15</xdr:col>
      <xdr:colOff>50800</xdr:colOff>
      <xdr:row>97</xdr:row>
      <xdr:rowOff>42791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71640"/>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42791</xdr:rowOff>
    </xdr:from>
    <xdr:to>
      <xdr:col>10</xdr:col>
      <xdr:colOff>114300</xdr:colOff>
      <xdr:row>97</xdr:row>
      <xdr:rowOff>47986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673441"/>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81693</xdr:rowOff>
    </xdr:from>
    <xdr:to>
      <xdr:col>24</xdr:col>
      <xdr:colOff>114300</xdr:colOff>
      <xdr:row>97</xdr:row>
      <xdr:rowOff>11843</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168070</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144061</xdr:rowOff>
    </xdr:from>
    <xdr:to>
      <xdr:col>20</xdr:col>
      <xdr:colOff>38100</xdr:colOff>
      <xdr:row>97</xdr:row>
      <xdr:rowOff>74211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6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65338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161640</xdr:rowOff>
    </xdr:from>
    <xdr:to>
      <xdr:col>15</xdr:col>
      <xdr:colOff>101600</xdr:colOff>
      <xdr:row>97</xdr:row>
      <xdr:rowOff>91790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6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82917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163441</xdr:rowOff>
    </xdr:from>
    <xdr:to>
      <xdr:col>10</xdr:col>
      <xdr:colOff>165100</xdr:colOff>
      <xdr:row>97</xdr:row>
      <xdr:rowOff>93591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84718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168636</xdr:rowOff>
    </xdr:from>
    <xdr:to>
      <xdr:col>6</xdr:col>
      <xdr:colOff>38100</xdr:colOff>
      <xdr:row>97</xdr:row>
      <xdr:rowOff>98786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89913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13064</xdr:rowOff>
    </xdr:from>
    <xdr:to>
      <xdr:col>55</xdr:col>
      <xdr:colOff>0</xdr:colOff>
      <xdr:row>59</xdr:row>
      <xdr:rowOff>17383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128614"/>
          <a:ext cx="8382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3142</xdr:rowOff>
    </xdr:from>
    <xdr:to>
      <xdr:col>50</xdr:col>
      <xdr:colOff>114300</xdr:colOff>
      <xdr:row>59</xdr:row>
      <xdr:rowOff>13064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118692"/>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3142</xdr:rowOff>
    </xdr:from>
    <xdr:to>
      <xdr:col>45</xdr:col>
      <xdr:colOff>177800</xdr:colOff>
      <xdr:row>59</xdr:row>
      <xdr:rowOff>10015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118692"/>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2769</xdr:rowOff>
    </xdr:from>
    <xdr:to>
      <xdr:col>41</xdr:col>
      <xdr:colOff>50800</xdr:colOff>
      <xdr:row>59</xdr:row>
      <xdr:rowOff>10015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118319"/>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138033</xdr:rowOff>
    </xdr:from>
    <xdr:to>
      <xdr:col>55</xdr:col>
      <xdr:colOff>50800</xdr:colOff>
      <xdr:row>59</xdr:row>
      <xdr:rowOff>68183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8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52960</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9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133714</xdr:rowOff>
    </xdr:from>
    <xdr:to>
      <xdr:col>50</xdr:col>
      <xdr:colOff>165100</xdr:colOff>
      <xdr:row>59</xdr:row>
      <xdr:rowOff>63864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54991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101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123792</xdr:rowOff>
    </xdr:from>
    <xdr:to>
      <xdr:col>46</xdr:col>
      <xdr:colOff>38100</xdr:colOff>
      <xdr:row>59</xdr:row>
      <xdr:rowOff>53942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45069</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16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130665</xdr:rowOff>
    </xdr:from>
    <xdr:to>
      <xdr:col>41</xdr:col>
      <xdr:colOff>101600</xdr:colOff>
      <xdr:row>59</xdr:row>
      <xdr:rowOff>60815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51942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123419</xdr:rowOff>
    </xdr:from>
    <xdr:to>
      <xdr:col>36</xdr:col>
      <xdr:colOff>165100</xdr:colOff>
      <xdr:row>59</xdr:row>
      <xdr:rowOff>53569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44696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1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10944</xdr:rowOff>
    </xdr:from>
    <xdr:to>
      <xdr:col>55</xdr:col>
      <xdr:colOff>0</xdr:colOff>
      <xdr:row>79</xdr:row>
      <xdr:rowOff>25161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55494"/>
          <a:ext cx="8382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25161</xdr:rowOff>
    </xdr:from>
    <xdr:to>
      <xdr:col>50</xdr:col>
      <xdr:colOff>114300</xdr:colOff>
      <xdr:row>79</xdr:row>
      <xdr:rowOff>33869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6971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33869</xdr:rowOff>
    </xdr:from>
    <xdr:to>
      <xdr:col>45</xdr:col>
      <xdr:colOff>177800</xdr:colOff>
      <xdr:row>79</xdr:row>
      <xdr:rowOff>61432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78419"/>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51645</xdr:rowOff>
    </xdr:from>
    <xdr:to>
      <xdr:col>41</xdr:col>
      <xdr:colOff>50800</xdr:colOff>
      <xdr:row>79</xdr:row>
      <xdr:rowOff>61432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96195"/>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131594</xdr:rowOff>
    </xdr:from>
    <xdr:to>
      <xdr:col>55</xdr:col>
      <xdr:colOff>50800</xdr:colOff>
      <xdr:row>79</xdr:row>
      <xdr:rowOff>61744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46521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145811</xdr:rowOff>
    </xdr:from>
    <xdr:to>
      <xdr:col>50</xdr:col>
      <xdr:colOff>165100</xdr:colOff>
      <xdr:row>79</xdr:row>
      <xdr:rowOff>75961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67088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154519</xdr:rowOff>
    </xdr:from>
    <xdr:to>
      <xdr:col>46</xdr:col>
      <xdr:colOff>38100</xdr:colOff>
      <xdr:row>79</xdr:row>
      <xdr:rowOff>84669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75796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2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10632</xdr:rowOff>
    </xdr:from>
    <xdr:to>
      <xdr:col>41</xdr:col>
      <xdr:colOff>101600</xdr:colOff>
      <xdr:row>79</xdr:row>
      <xdr:rowOff>112232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5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103359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845</xdr:rowOff>
    </xdr:from>
    <xdr:to>
      <xdr:col>36</xdr:col>
      <xdr:colOff>165100</xdr:colOff>
      <xdr:row>79</xdr:row>
      <xdr:rowOff>102445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93572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29538</xdr:rowOff>
    </xdr:from>
    <xdr:to>
      <xdr:col>55</xdr:col>
      <xdr:colOff>0</xdr:colOff>
      <xdr:row>98</xdr:row>
      <xdr:rowOff>30338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31638"/>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20172</xdr:rowOff>
    </xdr:from>
    <xdr:to>
      <xdr:col>50</xdr:col>
      <xdr:colOff>114300</xdr:colOff>
      <xdr:row>98</xdr:row>
      <xdr:rowOff>29538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22272"/>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20172</xdr:rowOff>
    </xdr:from>
    <xdr:to>
      <xdr:col>45</xdr:col>
      <xdr:colOff>177800</xdr:colOff>
      <xdr:row>98</xdr:row>
      <xdr:rowOff>41021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22272"/>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152181</xdr:rowOff>
    </xdr:from>
    <xdr:to>
      <xdr:col>41</xdr:col>
      <xdr:colOff>50800</xdr:colOff>
      <xdr:row>98</xdr:row>
      <xdr:rowOff>41021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82831"/>
          <a:ext cx="889000" cy="6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150988</xdr:rowOff>
    </xdr:from>
    <xdr:to>
      <xdr:col>55</xdr:col>
      <xdr:colOff>50800</xdr:colOff>
      <xdr:row>98</xdr:row>
      <xdr:rowOff>81138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65915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150188</xdr:rowOff>
    </xdr:from>
    <xdr:to>
      <xdr:col>50</xdr:col>
      <xdr:colOff>165100</xdr:colOff>
      <xdr:row>98</xdr:row>
      <xdr:rowOff>80338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71465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140822</xdr:rowOff>
    </xdr:from>
    <xdr:to>
      <xdr:col>46</xdr:col>
      <xdr:colOff>38100</xdr:colOff>
      <xdr:row>98</xdr:row>
      <xdr:rowOff>70972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62099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6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161671</xdr:rowOff>
    </xdr:from>
    <xdr:to>
      <xdr:col>41</xdr:col>
      <xdr:colOff>101600</xdr:colOff>
      <xdr:row>98</xdr:row>
      <xdr:rowOff>91821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82948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8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101381</xdr:rowOff>
    </xdr:from>
    <xdr:to>
      <xdr:col>36</xdr:col>
      <xdr:colOff>165100</xdr:colOff>
      <xdr:row>98</xdr:row>
      <xdr:rowOff>31531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22658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135291</xdr:rowOff>
    </xdr:from>
    <xdr:to>
      <xdr:col>85</xdr:col>
      <xdr:colOff>127000</xdr:colOff>
      <xdr:row>37</xdr:row>
      <xdr:rowOff>149824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78941"/>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145056</xdr:rowOff>
    </xdr:from>
    <xdr:to>
      <xdr:col>81</xdr:col>
      <xdr:colOff>50800</xdr:colOff>
      <xdr:row>37</xdr:row>
      <xdr:rowOff>149824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88706"/>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145056</xdr:rowOff>
    </xdr:from>
    <xdr:to>
      <xdr:col>76</xdr:col>
      <xdr:colOff>114300</xdr:colOff>
      <xdr:row>37</xdr:row>
      <xdr:rowOff>150607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88706"/>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150607</xdr:rowOff>
    </xdr:from>
    <xdr:to>
      <xdr:col>71</xdr:col>
      <xdr:colOff>177800</xdr:colOff>
      <xdr:row>37</xdr:row>
      <xdr:rowOff>164617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425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84491</xdr:rowOff>
    </xdr:from>
    <xdr:to>
      <xdr:col>85</xdr:col>
      <xdr:colOff>177800</xdr:colOff>
      <xdr:row>38</xdr:row>
      <xdr:rowOff>14641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170868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99024</xdr:rowOff>
    </xdr:from>
    <xdr:to>
      <xdr:col>81</xdr:col>
      <xdr:colOff>101600</xdr:colOff>
      <xdr:row>38</xdr:row>
      <xdr:rowOff>29173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20300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94256</xdr:rowOff>
    </xdr:from>
    <xdr:to>
      <xdr:col>76</xdr:col>
      <xdr:colOff>165100</xdr:colOff>
      <xdr:row>38</xdr:row>
      <xdr:rowOff>24406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15532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99807</xdr:rowOff>
    </xdr:from>
    <xdr:to>
      <xdr:col>72</xdr:col>
      <xdr:colOff>38100</xdr:colOff>
      <xdr:row>38</xdr:row>
      <xdr:rowOff>29958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434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21085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113817</xdr:rowOff>
    </xdr:from>
    <xdr:to>
      <xdr:col>67</xdr:col>
      <xdr:colOff>101600</xdr:colOff>
      <xdr:row>38</xdr:row>
      <xdr:rowOff>43968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35094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50222</xdr:rowOff>
    </xdr:from>
    <xdr:to>
      <xdr:col>85</xdr:col>
      <xdr:colOff>127000</xdr:colOff>
      <xdr:row>56</xdr:row>
      <xdr:rowOff>96344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651422"/>
          <a:ext cx="838200" cy="4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96344</xdr:rowOff>
    </xdr:from>
    <xdr:to>
      <xdr:col>81</xdr:col>
      <xdr:colOff>50800</xdr:colOff>
      <xdr:row>57</xdr:row>
      <xdr:rowOff>27805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97544"/>
          <a:ext cx="889000" cy="10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27805</xdr:rowOff>
    </xdr:from>
    <xdr:to>
      <xdr:col>76</xdr:col>
      <xdr:colOff>114300</xdr:colOff>
      <xdr:row>57</xdr:row>
      <xdr:rowOff>134415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00455"/>
          <a:ext cx="889000" cy="10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94263</xdr:rowOff>
    </xdr:from>
    <xdr:to>
      <xdr:col>71</xdr:col>
      <xdr:colOff>177800</xdr:colOff>
      <xdr:row>57</xdr:row>
      <xdr:rowOff>134415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66913"/>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170872</xdr:rowOff>
    </xdr:from>
    <xdr:to>
      <xdr:col>85</xdr:col>
      <xdr:colOff>177800</xdr:colOff>
      <xdr:row>56</xdr:row>
      <xdr:rowOff>101022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22299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45544</xdr:rowOff>
    </xdr:from>
    <xdr:to>
      <xdr:col>81</xdr:col>
      <xdr:colOff>101600</xdr:colOff>
      <xdr:row>56</xdr:row>
      <xdr:rowOff>147144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163671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148455</xdr:rowOff>
    </xdr:from>
    <xdr:to>
      <xdr:col>76</xdr:col>
      <xdr:colOff>165100</xdr:colOff>
      <xdr:row>57</xdr:row>
      <xdr:rowOff>78605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69732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83615</xdr:rowOff>
    </xdr:from>
    <xdr:to>
      <xdr:col>72</xdr:col>
      <xdr:colOff>38100</xdr:colOff>
      <xdr:row>58</xdr:row>
      <xdr:rowOff>13765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4892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43463</xdr:rowOff>
    </xdr:from>
    <xdr:to>
      <xdr:col>67</xdr:col>
      <xdr:colOff>101600</xdr:colOff>
      <xdr:row>57</xdr:row>
      <xdr:rowOff>145063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1797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46347"/>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125070</xdr:rowOff>
    </xdr:from>
    <xdr:to>
      <xdr:col>71</xdr:col>
      <xdr:colOff>177800</xdr:colOff>
      <xdr:row>79</xdr:row>
      <xdr:rowOff>1797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98170"/>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122447</xdr:rowOff>
    </xdr:from>
    <xdr:to>
      <xdr:col>72</xdr:col>
      <xdr:colOff>38100</xdr:colOff>
      <xdr:row>79</xdr:row>
      <xdr:rowOff>52597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43724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20947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2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3180</xdr:rowOff>
    </xdr:from>
    <xdr:to>
      <xdr:col>85</xdr:col>
      <xdr:colOff>127000</xdr:colOff>
      <xdr:row>97</xdr:row>
      <xdr:rowOff>13714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33830"/>
          <a:ext cx="8382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11821</xdr:rowOff>
    </xdr:from>
    <xdr:to>
      <xdr:col>81</xdr:col>
      <xdr:colOff>50800</xdr:colOff>
      <xdr:row>97</xdr:row>
      <xdr:rowOff>13714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42471"/>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161939</xdr:rowOff>
    </xdr:from>
    <xdr:to>
      <xdr:col>76</xdr:col>
      <xdr:colOff>114300</xdr:colOff>
      <xdr:row>97</xdr:row>
      <xdr:rowOff>11821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21139"/>
          <a:ext cx="8890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142991</xdr:rowOff>
    </xdr:from>
    <xdr:to>
      <xdr:col>71</xdr:col>
      <xdr:colOff>177800</xdr:colOff>
      <xdr:row>96</xdr:row>
      <xdr:rowOff>161939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02191"/>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123830</xdr:rowOff>
    </xdr:from>
    <xdr:to>
      <xdr:col>85</xdr:col>
      <xdr:colOff>177800</xdr:colOff>
      <xdr:row>97</xdr:row>
      <xdr:rowOff>53980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102257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134364</xdr:rowOff>
    </xdr:from>
    <xdr:to>
      <xdr:col>81</xdr:col>
      <xdr:colOff>101600</xdr:colOff>
      <xdr:row>97</xdr:row>
      <xdr:rowOff>64514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55641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132471</xdr:rowOff>
    </xdr:from>
    <xdr:to>
      <xdr:col>76</xdr:col>
      <xdr:colOff>165100</xdr:colOff>
      <xdr:row>97</xdr:row>
      <xdr:rowOff>62621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53748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111139</xdr:rowOff>
    </xdr:from>
    <xdr:to>
      <xdr:col>72</xdr:col>
      <xdr:colOff>38100</xdr:colOff>
      <xdr:row>97</xdr:row>
      <xdr:rowOff>41289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32416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92191</xdr:rowOff>
    </xdr:from>
    <xdr:to>
      <xdr:col>67</xdr:col>
      <xdr:colOff>101600</xdr:colOff>
      <xdr:row>97</xdr:row>
      <xdr:rowOff>22341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38136</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24686"/>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90714</xdr:rowOff>
    </xdr:from>
    <xdr:to>
      <xdr:col>111</xdr:col>
      <xdr:colOff>177800</xdr:colOff>
      <xdr:row>39</xdr:row>
      <xdr:rowOff>38136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434364"/>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126437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79284</xdr:rowOff>
    </xdr:from>
    <xdr:to>
      <xdr:col>107</xdr:col>
      <xdr:colOff>50800</xdr:colOff>
      <xdr:row>37</xdr:row>
      <xdr:rowOff>90714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2514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103903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68834</xdr:rowOff>
    </xdr:from>
    <xdr:to>
      <xdr:col>102</xdr:col>
      <xdr:colOff>114300</xdr:colOff>
      <xdr:row>36</xdr:row>
      <xdr:rowOff>79284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5726684"/>
          <a:ext cx="889000" cy="5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107169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158786</xdr:rowOff>
    </xdr:from>
    <xdr:to>
      <xdr:col>112</xdr:col>
      <xdr:colOff>38100</xdr:colOff>
      <xdr:row>39</xdr:row>
      <xdr:rowOff>88936</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105463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44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39914</xdr:rowOff>
    </xdr:from>
    <xdr:to>
      <xdr:col>107</xdr:col>
      <xdr:colOff>101600</xdr:colOff>
      <xdr:row>37</xdr:row>
      <xdr:rowOff>141514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158041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28484</xdr:rowOff>
    </xdr:from>
    <xdr:to>
      <xdr:col>102</xdr:col>
      <xdr:colOff>165100</xdr:colOff>
      <xdr:row>36</xdr:row>
      <xdr:rowOff>130084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146611</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10428" y="597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18034</xdr:rowOff>
    </xdr:from>
    <xdr:to>
      <xdr:col>98</xdr:col>
      <xdr:colOff>38100</xdr:colOff>
      <xdr:row>33</xdr:row>
      <xdr:rowOff>119634</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136161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21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年度決算の総務費は、住民一人当たり</a:t>
          </a:r>
          <a:r>
            <a:rPr kumimoji="1" lang="en-US" altLang="ja-JP" sz="1300">
              <a:latin typeface="ＭＳ Ｐゴシック" panose="020B0600070205080204" pitchFamily="50" charset="-128"/>
              <a:ea typeface="ＭＳ Ｐゴシック" panose="020B0600070205080204" pitchFamily="50" charset="-128"/>
            </a:rPr>
            <a:t>80,220</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年度が国施策の特別定額給付金事業の影響で増額したことにより、令和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年度は減少したが、新型コロナウイルス感染症対策における庁舎のトイレ改修などに伴い例年より増額となった。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また、本町の目的別歳出のうち全体の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以上を占める民生費は、住民一人当たり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168,243</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円となっており、類似団体内平均値を下回る水準で推移しているが、社会福祉施策拡充に伴う社会保障関係経費が増加傾向にあり、人口減少も影響して、一人当たりコストも増加し続けている。</a:t>
          </a:r>
        </a:p>
        <a:p>
          <a:r>
            <a:rPr kumimoji="1" lang="ja-JP" altLang="en-US" sz="1300">
              <a:latin typeface="ＭＳ Ｐゴシック" panose="020B0600070205080204" pitchFamily="50" charset="-128"/>
              <a:ea typeface="ＭＳ Ｐゴシック" panose="020B0600070205080204" pitchFamily="50" charset="-128"/>
            </a:rPr>
            <a:t>　また、教育費では、住民一人当たり</a:t>
          </a:r>
          <a:r>
            <a:rPr kumimoji="1" lang="en-US" altLang="ja-JP" sz="1300">
              <a:latin typeface="ＭＳ Ｐゴシック" panose="020B0600070205080204" pitchFamily="50" charset="-128"/>
              <a:ea typeface="ＭＳ Ｐゴシック" panose="020B0600070205080204" pitchFamily="50" charset="-128"/>
            </a:rPr>
            <a:t>94,571</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年度以降、類似団体内平均値を上回っている。これは、生涯学習施設整備事業や国指定史跡二子塚古墳保存整備事業などの投資的事業が主な要因である。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その他、農林水産業費や商工費は、低水準で推移しており、関連産業の状況を見極めながら、就労問題や税収確保の観点を踏まえ、政策的に事業費を配分する必要がある。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今後も、社会保障関係経費や施設の整備、老朽化対策などにより、歳出需要の増加が見込まれるが、限られた財源のなかで選択と集中による効率的・効果的な行財政運営を行う必要がある。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は、普通交付税の前倒し算入による歳入増加やコロナ禍における経常経費の減少が大きく影響し、実質単年度収支が黒字となったが、今後、人口減少による税収減や、生涯学習施設整備に要した町債の元利償還金、増加傾向にある扶助費など経常経費の増加が見込まれるため、財政状況の実質的な改善に向けた取組み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年度の連結実質赤字比率は生じておらず、早期健全化基準（</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％）を下回っている。また、一般会計以外についても赤字決算となった会計はない。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特別会計の黒字額の内訳では、介護保険特別会計が最も多い</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百万円となり、標準財政規模（</a:t>
          </a:r>
          <a:r>
            <a:rPr kumimoji="1" lang="en-US" altLang="ja-JP" sz="1400">
              <a:latin typeface="ＭＳ ゴシック" pitchFamily="49" charset="-128"/>
              <a:ea typeface="ＭＳ ゴシック" pitchFamily="49" charset="-128"/>
            </a:rPr>
            <a:t>3,517</a:t>
          </a:r>
          <a:r>
            <a:rPr kumimoji="1" lang="ja-JP" altLang="en-US" sz="1400">
              <a:latin typeface="ＭＳ ゴシック" pitchFamily="49" charset="-128"/>
              <a:ea typeface="ＭＳ ゴシック" pitchFamily="49" charset="-128"/>
            </a:rPr>
            <a:t>百万円）に対する比率は</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％、次いで国民健康保険特別会計が</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百万円で、同</a:t>
          </a:r>
          <a:r>
            <a:rPr kumimoji="1" lang="en-US" altLang="ja-JP" sz="1400">
              <a:latin typeface="ＭＳ ゴシック" pitchFamily="49" charset="-128"/>
              <a:ea typeface="ＭＳ ゴシック" pitchFamily="49" charset="-128"/>
            </a:rPr>
            <a:t>0.59</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なお、各特別会計においては、一般会計からの財源繰入を行っており、特に下水道事業会計では、公債費の影響もあって基準外繰入を行っている状況である。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そのため、今後においても、徴収事務の強化や保険給付の適正化、広域化・共同化を含む事務事業の効率化を目指し、繰入金（一般会計の負担）の縮減に努める。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6480563</v>
      </c>
      <c r="BO4" s="404"/>
      <c r="BP4" s="404"/>
      <c r="BQ4" s="404"/>
      <c r="BR4" s="404"/>
      <c r="BS4" s="404"/>
      <c r="BT4" s="404"/>
      <c r="BU4" s="405"/>
      <c r="BV4" s="403">
        <v>7043598</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5.2</v>
      </c>
      <c r="CU4" s="410"/>
      <c r="CV4" s="410"/>
      <c r="CW4" s="410"/>
      <c r="CX4" s="410"/>
      <c r="CY4" s="410"/>
      <c r="CZ4" s="410"/>
      <c r="DA4" s="411"/>
      <c r="DB4" s="409">
        <v>1.7</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6272491</v>
      </c>
      <c r="BO5" s="441"/>
      <c r="BP5" s="441"/>
      <c r="BQ5" s="441"/>
      <c r="BR5" s="441"/>
      <c r="BS5" s="441"/>
      <c r="BT5" s="441"/>
      <c r="BU5" s="442"/>
      <c r="BV5" s="440">
        <v>6975521</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88.8</v>
      </c>
      <c r="CU5" s="438"/>
      <c r="CV5" s="438"/>
      <c r="CW5" s="438"/>
      <c r="CX5" s="438"/>
      <c r="CY5" s="438"/>
      <c r="CZ5" s="438"/>
      <c r="DA5" s="439"/>
      <c r="DB5" s="437">
        <v>99.3</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208072</v>
      </c>
      <c r="BO6" s="441"/>
      <c r="BP6" s="441"/>
      <c r="BQ6" s="441"/>
      <c r="BR6" s="441"/>
      <c r="BS6" s="441"/>
      <c r="BT6" s="441"/>
      <c r="BU6" s="442"/>
      <c r="BV6" s="440">
        <v>68077</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92.7</v>
      </c>
      <c r="CU6" s="478"/>
      <c r="CV6" s="478"/>
      <c r="CW6" s="478"/>
      <c r="CX6" s="478"/>
      <c r="CY6" s="478"/>
      <c r="CZ6" s="478"/>
      <c r="DA6" s="479"/>
      <c r="DB6" s="477">
        <v>104</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26673</v>
      </c>
      <c r="BO7" s="441"/>
      <c r="BP7" s="441"/>
      <c r="BQ7" s="441"/>
      <c r="BR7" s="441"/>
      <c r="BS7" s="441"/>
      <c r="BT7" s="441"/>
      <c r="BU7" s="442"/>
      <c r="BV7" s="440">
        <v>13631</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3517157</v>
      </c>
      <c r="CU7" s="441"/>
      <c r="CV7" s="441"/>
      <c r="CW7" s="441"/>
      <c r="CX7" s="441"/>
      <c r="CY7" s="441"/>
      <c r="CZ7" s="441"/>
      <c r="DA7" s="442"/>
      <c r="DB7" s="440">
        <v>3299217</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181399</v>
      </c>
      <c r="BO8" s="441"/>
      <c r="BP8" s="441"/>
      <c r="BQ8" s="441"/>
      <c r="BR8" s="441"/>
      <c r="BS8" s="441"/>
      <c r="BT8" s="441"/>
      <c r="BU8" s="442"/>
      <c r="BV8" s="440">
        <v>54446</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0.49</v>
      </c>
      <c r="CU8" s="481"/>
      <c r="CV8" s="481"/>
      <c r="CW8" s="481"/>
      <c r="CX8" s="481"/>
      <c r="CY8" s="481"/>
      <c r="CZ8" s="481"/>
      <c r="DA8" s="482"/>
      <c r="DB8" s="480">
        <v>0.51</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13009</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126953</v>
      </c>
      <c r="BO9" s="441"/>
      <c r="BP9" s="441"/>
      <c r="BQ9" s="441"/>
      <c r="BR9" s="441"/>
      <c r="BS9" s="441"/>
      <c r="BT9" s="441"/>
      <c r="BU9" s="442"/>
      <c r="BV9" s="440">
        <v>26494</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11</v>
      </c>
      <c r="CU9" s="438"/>
      <c r="CV9" s="438"/>
      <c r="CW9" s="438"/>
      <c r="CX9" s="438"/>
      <c r="CY9" s="438"/>
      <c r="CZ9" s="438"/>
      <c r="DA9" s="439"/>
      <c r="DB9" s="437">
        <v>10.9</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13748</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116</v>
      </c>
      <c r="AV10" s="473"/>
      <c r="AW10" s="473"/>
      <c r="AX10" s="473"/>
      <c r="AY10" s="474" t="s">
        <v>121</v>
      </c>
      <c r="AZ10" s="475"/>
      <c r="BA10" s="475"/>
      <c r="BB10" s="475"/>
      <c r="BC10" s="475"/>
      <c r="BD10" s="475"/>
      <c r="BE10" s="475"/>
      <c r="BF10" s="475"/>
      <c r="BG10" s="475"/>
      <c r="BH10" s="475"/>
      <c r="BI10" s="475"/>
      <c r="BJ10" s="475"/>
      <c r="BK10" s="475"/>
      <c r="BL10" s="475"/>
      <c r="BM10" s="476"/>
      <c r="BN10" s="440">
        <v>27704</v>
      </c>
      <c r="BO10" s="441"/>
      <c r="BP10" s="441"/>
      <c r="BQ10" s="441"/>
      <c r="BR10" s="441"/>
      <c r="BS10" s="441"/>
      <c r="BT10" s="441"/>
      <c r="BU10" s="442"/>
      <c r="BV10" s="440">
        <v>14852</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116</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8"/>
      <c r="B12" s="500" t="s">
        <v>130</v>
      </c>
      <c r="C12" s="501"/>
      <c r="D12" s="501"/>
      <c r="E12" s="501"/>
      <c r="F12" s="501"/>
      <c r="G12" s="501"/>
      <c r="H12" s="501"/>
      <c r="I12" s="501"/>
      <c r="J12" s="501"/>
      <c r="K12" s="502"/>
      <c r="L12" s="509" t="s">
        <v>131</v>
      </c>
      <c r="M12" s="510"/>
      <c r="N12" s="510"/>
      <c r="O12" s="510"/>
      <c r="P12" s="510"/>
      <c r="Q12" s="511"/>
      <c r="R12" s="512">
        <v>13076</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94</v>
      </c>
      <c r="AV12" s="473"/>
      <c r="AW12" s="473"/>
      <c r="AX12" s="473"/>
      <c r="AY12" s="474" t="s">
        <v>135</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140000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137</v>
      </c>
      <c r="CU12" s="481"/>
      <c r="CV12" s="481"/>
      <c r="CW12" s="481"/>
      <c r="CX12" s="481"/>
      <c r="CY12" s="481"/>
      <c r="CZ12" s="481"/>
      <c r="DA12" s="482"/>
      <c r="DB12" s="480" t="s">
        <v>137</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138</v>
      </c>
      <c r="N13" s="532"/>
      <c r="O13" s="532"/>
      <c r="P13" s="532"/>
      <c r="Q13" s="533"/>
      <c r="R13" s="524">
        <v>12960</v>
      </c>
      <c r="S13" s="525"/>
      <c r="T13" s="525"/>
      <c r="U13" s="525"/>
      <c r="V13" s="526"/>
      <c r="W13" s="456" t="s">
        <v>139</v>
      </c>
      <c r="X13" s="457"/>
      <c r="Y13" s="457"/>
      <c r="Z13" s="457"/>
      <c r="AA13" s="457"/>
      <c r="AB13" s="447"/>
      <c r="AC13" s="491">
        <v>196</v>
      </c>
      <c r="AD13" s="492"/>
      <c r="AE13" s="492"/>
      <c r="AF13" s="492"/>
      <c r="AG13" s="534"/>
      <c r="AH13" s="491">
        <v>193</v>
      </c>
      <c r="AI13" s="492"/>
      <c r="AJ13" s="492"/>
      <c r="AK13" s="492"/>
      <c r="AL13" s="493"/>
      <c r="AM13" s="469" t="s">
        <v>140</v>
      </c>
      <c r="AN13" s="470"/>
      <c r="AO13" s="470"/>
      <c r="AP13" s="470"/>
      <c r="AQ13" s="470"/>
      <c r="AR13" s="470"/>
      <c r="AS13" s="470"/>
      <c r="AT13" s="471"/>
      <c r="AU13" s="472" t="s">
        <v>141</v>
      </c>
      <c r="AV13" s="473"/>
      <c r="AW13" s="473"/>
      <c r="AX13" s="473"/>
      <c r="AY13" s="474" t="s">
        <v>142</v>
      </c>
      <c r="AZ13" s="475"/>
      <c r="BA13" s="475"/>
      <c r="BB13" s="475"/>
      <c r="BC13" s="475"/>
      <c r="BD13" s="475"/>
      <c r="BE13" s="475"/>
      <c r="BF13" s="475"/>
      <c r="BG13" s="475"/>
      <c r="BH13" s="475"/>
      <c r="BI13" s="475"/>
      <c r="BJ13" s="475"/>
      <c r="BK13" s="475"/>
      <c r="BL13" s="475"/>
      <c r="BM13" s="476"/>
      <c r="BN13" s="440">
        <v>154657</v>
      </c>
      <c r="BO13" s="441"/>
      <c r="BP13" s="441"/>
      <c r="BQ13" s="441"/>
      <c r="BR13" s="441"/>
      <c r="BS13" s="441"/>
      <c r="BT13" s="441"/>
      <c r="BU13" s="442"/>
      <c r="BV13" s="440">
        <v>-98654</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5.5</v>
      </c>
      <c r="CU13" s="438"/>
      <c r="CV13" s="438"/>
      <c r="CW13" s="438"/>
      <c r="CX13" s="438"/>
      <c r="CY13" s="438"/>
      <c r="CZ13" s="438"/>
      <c r="DA13" s="439"/>
      <c r="DB13" s="437">
        <v>6.2</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144</v>
      </c>
      <c r="M14" s="522"/>
      <c r="N14" s="522"/>
      <c r="O14" s="522"/>
      <c r="P14" s="522"/>
      <c r="Q14" s="523"/>
      <c r="R14" s="524">
        <v>13266</v>
      </c>
      <c r="S14" s="525"/>
      <c r="T14" s="525"/>
      <c r="U14" s="525"/>
      <c r="V14" s="526"/>
      <c r="W14" s="430"/>
      <c r="X14" s="431"/>
      <c r="Y14" s="431"/>
      <c r="Z14" s="431"/>
      <c r="AA14" s="431"/>
      <c r="AB14" s="420"/>
      <c r="AC14" s="527">
        <v>3.5</v>
      </c>
      <c r="AD14" s="528"/>
      <c r="AE14" s="528"/>
      <c r="AF14" s="528"/>
      <c r="AG14" s="529"/>
      <c r="AH14" s="527">
        <v>3.3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t="s">
        <v>128</v>
      </c>
      <c r="CU14" s="539"/>
      <c r="CV14" s="539"/>
      <c r="CW14" s="539"/>
      <c r="CX14" s="539"/>
      <c r="CY14" s="539"/>
      <c r="CZ14" s="539"/>
      <c r="DA14" s="540"/>
      <c r="DB14" s="538" t="s">
        <v>128</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146</v>
      </c>
      <c r="N15" s="532"/>
      <c r="O15" s="532"/>
      <c r="P15" s="532"/>
      <c r="Q15" s="533"/>
      <c r="R15" s="524">
        <v>13138</v>
      </c>
      <c r="S15" s="525"/>
      <c r="T15" s="525"/>
      <c r="U15" s="525"/>
      <c r="V15" s="526"/>
      <c r="W15" s="456" t="s">
        <v>147</v>
      </c>
      <c r="X15" s="457"/>
      <c r="Y15" s="457"/>
      <c r="Z15" s="457"/>
      <c r="AA15" s="457"/>
      <c r="AB15" s="447"/>
      <c r="AC15" s="491">
        <v>1513</v>
      </c>
      <c r="AD15" s="492"/>
      <c r="AE15" s="492"/>
      <c r="AF15" s="492"/>
      <c r="AG15" s="534"/>
      <c r="AH15" s="491">
        <v>1643</v>
      </c>
      <c r="AI15" s="492"/>
      <c r="AJ15" s="492"/>
      <c r="AK15" s="492"/>
      <c r="AL15" s="493"/>
      <c r="AM15" s="469"/>
      <c r="AN15" s="470"/>
      <c r="AO15" s="470"/>
      <c r="AP15" s="470"/>
      <c r="AQ15" s="470"/>
      <c r="AR15" s="470"/>
      <c r="AS15" s="470"/>
      <c r="AT15" s="471"/>
      <c r="AU15" s="472"/>
      <c r="AV15" s="473"/>
      <c r="AW15" s="473"/>
      <c r="AX15" s="473"/>
      <c r="AY15" s="400" t="s">
        <v>148</v>
      </c>
      <c r="AZ15" s="401"/>
      <c r="BA15" s="401"/>
      <c r="BB15" s="401"/>
      <c r="BC15" s="401"/>
      <c r="BD15" s="401"/>
      <c r="BE15" s="401"/>
      <c r="BF15" s="401"/>
      <c r="BG15" s="401"/>
      <c r="BH15" s="401"/>
      <c r="BI15" s="401"/>
      <c r="BJ15" s="401"/>
      <c r="BK15" s="401"/>
      <c r="BL15" s="401"/>
      <c r="BM15" s="402"/>
      <c r="BN15" s="403">
        <v>1338110</v>
      </c>
      <c r="BO15" s="404"/>
      <c r="BP15" s="404"/>
      <c r="BQ15" s="404"/>
      <c r="BR15" s="404"/>
      <c r="BS15" s="404"/>
      <c r="BT15" s="404"/>
      <c r="BU15" s="405"/>
      <c r="BV15" s="403">
        <v>1436178</v>
      </c>
      <c r="BW15" s="404"/>
      <c r="BX15" s="404"/>
      <c r="BY15" s="404"/>
      <c r="BZ15" s="404"/>
      <c r="CA15" s="404"/>
      <c r="CB15" s="404"/>
      <c r="CC15" s="405"/>
      <c r="CD15" s="541" t="s">
        <v>149</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150</v>
      </c>
      <c r="M16" s="544"/>
      <c r="N16" s="544"/>
      <c r="O16" s="544"/>
      <c r="P16" s="544"/>
      <c r="Q16" s="545"/>
      <c r="R16" s="546" t="s">
        <v>151</v>
      </c>
      <c r="S16" s="547"/>
      <c r="T16" s="547"/>
      <c r="U16" s="547"/>
      <c r="V16" s="548"/>
      <c r="W16" s="430"/>
      <c r="X16" s="431"/>
      <c r="Y16" s="431"/>
      <c r="Z16" s="431"/>
      <c r="AA16" s="431"/>
      <c r="AB16" s="420"/>
      <c r="AC16" s="527">
        <v>26.7</v>
      </c>
      <c r="AD16" s="528"/>
      <c r="AE16" s="528"/>
      <c r="AF16" s="528"/>
      <c r="AG16" s="529"/>
      <c r="AH16" s="527">
        <v>28.4</v>
      </c>
      <c r="AI16" s="528"/>
      <c r="AJ16" s="528"/>
      <c r="AK16" s="528"/>
      <c r="AL16" s="530"/>
      <c r="AM16" s="469"/>
      <c r="AN16" s="470"/>
      <c r="AO16" s="470"/>
      <c r="AP16" s="470"/>
      <c r="AQ16" s="470"/>
      <c r="AR16" s="470"/>
      <c r="AS16" s="470"/>
      <c r="AT16" s="471"/>
      <c r="AU16" s="472"/>
      <c r="AV16" s="473"/>
      <c r="AW16" s="473"/>
      <c r="AX16" s="473"/>
      <c r="AY16" s="474" t="s">
        <v>152</v>
      </c>
      <c r="AZ16" s="475"/>
      <c r="BA16" s="475"/>
      <c r="BB16" s="475"/>
      <c r="BC16" s="475"/>
      <c r="BD16" s="475"/>
      <c r="BE16" s="475"/>
      <c r="BF16" s="475"/>
      <c r="BG16" s="475"/>
      <c r="BH16" s="475"/>
      <c r="BI16" s="475"/>
      <c r="BJ16" s="475"/>
      <c r="BK16" s="475"/>
      <c r="BL16" s="475"/>
      <c r="BM16" s="476"/>
      <c r="BN16" s="440">
        <v>2977315</v>
      </c>
      <c r="BO16" s="441"/>
      <c r="BP16" s="441"/>
      <c r="BQ16" s="441"/>
      <c r="BR16" s="441"/>
      <c r="BS16" s="441"/>
      <c r="BT16" s="441"/>
      <c r="BU16" s="442"/>
      <c r="BV16" s="440">
        <v>2776299</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153</v>
      </c>
      <c r="N17" s="552"/>
      <c r="O17" s="552"/>
      <c r="P17" s="552"/>
      <c r="Q17" s="553"/>
      <c r="R17" s="546" t="s">
        <v>154</v>
      </c>
      <c r="S17" s="547"/>
      <c r="T17" s="547"/>
      <c r="U17" s="547"/>
      <c r="V17" s="548"/>
      <c r="W17" s="456" t="s">
        <v>155</v>
      </c>
      <c r="X17" s="457"/>
      <c r="Y17" s="457"/>
      <c r="Z17" s="457"/>
      <c r="AA17" s="457"/>
      <c r="AB17" s="447"/>
      <c r="AC17" s="491">
        <v>3965</v>
      </c>
      <c r="AD17" s="492"/>
      <c r="AE17" s="492"/>
      <c r="AF17" s="492"/>
      <c r="AG17" s="534"/>
      <c r="AH17" s="491">
        <v>3957</v>
      </c>
      <c r="AI17" s="492"/>
      <c r="AJ17" s="492"/>
      <c r="AK17" s="492"/>
      <c r="AL17" s="493"/>
      <c r="AM17" s="469"/>
      <c r="AN17" s="470"/>
      <c r="AO17" s="470"/>
      <c r="AP17" s="470"/>
      <c r="AQ17" s="470"/>
      <c r="AR17" s="470"/>
      <c r="AS17" s="470"/>
      <c r="AT17" s="471"/>
      <c r="AU17" s="472"/>
      <c r="AV17" s="473"/>
      <c r="AW17" s="473"/>
      <c r="AX17" s="473"/>
      <c r="AY17" s="474" t="s">
        <v>156</v>
      </c>
      <c r="AZ17" s="475"/>
      <c r="BA17" s="475"/>
      <c r="BB17" s="475"/>
      <c r="BC17" s="475"/>
      <c r="BD17" s="475"/>
      <c r="BE17" s="475"/>
      <c r="BF17" s="475"/>
      <c r="BG17" s="475"/>
      <c r="BH17" s="475"/>
      <c r="BI17" s="475"/>
      <c r="BJ17" s="475"/>
      <c r="BK17" s="475"/>
      <c r="BL17" s="475"/>
      <c r="BM17" s="476"/>
      <c r="BN17" s="440">
        <v>1679846</v>
      </c>
      <c r="BO17" s="441"/>
      <c r="BP17" s="441"/>
      <c r="BQ17" s="441"/>
      <c r="BR17" s="441"/>
      <c r="BS17" s="441"/>
      <c r="BT17" s="441"/>
      <c r="BU17" s="442"/>
      <c r="BV17" s="440">
        <v>1812822</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157</v>
      </c>
      <c r="C18" s="483"/>
      <c r="D18" s="483"/>
      <c r="E18" s="563"/>
      <c r="F18" s="563"/>
      <c r="G18" s="563"/>
      <c r="H18" s="563"/>
      <c r="I18" s="563"/>
      <c r="J18" s="563"/>
      <c r="K18" s="563"/>
      <c r="L18" s="564">
        <v>14.17</v>
      </c>
      <c r="M18" s="564"/>
      <c r="N18" s="564"/>
      <c r="O18" s="564"/>
      <c r="P18" s="564"/>
      <c r="Q18" s="564"/>
      <c r="R18" s="565"/>
      <c r="S18" s="565"/>
      <c r="T18" s="565"/>
      <c r="U18" s="565"/>
      <c r="V18" s="566"/>
      <c r="W18" s="458"/>
      <c r="X18" s="459"/>
      <c r="Y18" s="459"/>
      <c r="Z18" s="459"/>
      <c r="AA18" s="459"/>
      <c r="AB18" s="450"/>
      <c r="AC18" s="567">
        <v>69.900000000000006</v>
      </c>
      <c r="AD18" s="568"/>
      <c r="AE18" s="568"/>
      <c r="AF18" s="568"/>
      <c r="AG18" s="569"/>
      <c r="AH18" s="567">
        <v>68.3</v>
      </c>
      <c r="AI18" s="568"/>
      <c r="AJ18" s="568"/>
      <c r="AK18" s="568"/>
      <c r="AL18" s="570"/>
      <c r="AM18" s="469"/>
      <c r="AN18" s="470"/>
      <c r="AO18" s="470"/>
      <c r="AP18" s="470"/>
      <c r="AQ18" s="470"/>
      <c r="AR18" s="470"/>
      <c r="AS18" s="470"/>
      <c r="AT18" s="471"/>
      <c r="AU18" s="472"/>
      <c r="AV18" s="473"/>
      <c r="AW18" s="473"/>
      <c r="AX18" s="473"/>
      <c r="AY18" s="474" t="s">
        <v>158</v>
      </c>
      <c r="AZ18" s="475"/>
      <c r="BA18" s="475"/>
      <c r="BB18" s="475"/>
      <c r="BC18" s="475"/>
      <c r="BD18" s="475"/>
      <c r="BE18" s="475"/>
      <c r="BF18" s="475"/>
      <c r="BG18" s="475"/>
      <c r="BH18" s="475"/>
      <c r="BI18" s="475"/>
      <c r="BJ18" s="475"/>
      <c r="BK18" s="475"/>
      <c r="BL18" s="475"/>
      <c r="BM18" s="476"/>
      <c r="BN18" s="440">
        <v>3160757</v>
      </c>
      <c r="BO18" s="441"/>
      <c r="BP18" s="441"/>
      <c r="BQ18" s="441"/>
      <c r="BR18" s="441"/>
      <c r="BS18" s="441"/>
      <c r="BT18" s="441"/>
      <c r="BU18" s="442"/>
      <c r="BV18" s="440">
        <v>3226763</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159</v>
      </c>
      <c r="C19" s="483"/>
      <c r="D19" s="483"/>
      <c r="E19" s="563"/>
      <c r="F19" s="563"/>
      <c r="G19" s="563"/>
      <c r="H19" s="563"/>
      <c r="I19" s="563"/>
      <c r="J19" s="563"/>
      <c r="K19" s="563"/>
      <c r="L19" s="571">
        <v>918</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160</v>
      </c>
      <c r="AZ19" s="475"/>
      <c r="BA19" s="475"/>
      <c r="BB19" s="475"/>
      <c r="BC19" s="475"/>
      <c r="BD19" s="475"/>
      <c r="BE19" s="475"/>
      <c r="BF19" s="475"/>
      <c r="BG19" s="475"/>
      <c r="BH19" s="475"/>
      <c r="BI19" s="475"/>
      <c r="BJ19" s="475"/>
      <c r="BK19" s="475"/>
      <c r="BL19" s="475"/>
      <c r="BM19" s="476"/>
      <c r="BN19" s="440">
        <v>4016556</v>
      </c>
      <c r="BO19" s="441"/>
      <c r="BP19" s="441"/>
      <c r="BQ19" s="441"/>
      <c r="BR19" s="441"/>
      <c r="BS19" s="441"/>
      <c r="BT19" s="441"/>
      <c r="BU19" s="442"/>
      <c r="BV19" s="440">
        <v>3962414</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161</v>
      </c>
      <c r="C20" s="483"/>
      <c r="D20" s="483"/>
      <c r="E20" s="563"/>
      <c r="F20" s="563"/>
      <c r="G20" s="563"/>
      <c r="H20" s="563"/>
      <c r="I20" s="563"/>
      <c r="J20" s="563"/>
      <c r="K20" s="563"/>
      <c r="L20" s="571">
        <v>5048</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162</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163</v>
      </c>
      <c r="C22" s="584"/>
      <c r="D22" s="585"/>
      <c r="E22" s="452" t="s">
        <v>1</v>
      </c>
      <c r="F22" s="457"/>
      <c r="G22" s="457"/>
      <c r="H22" s="457"/>
      <c r="I22" s="457"/>
      <c r="J22" s="457"/>
      <c r="K22" s="447"/>
      <c r="L22" s="452" t="s">
        <v>164</v>
      </c>
      <c r="M22" s="457"/>
      <c r="N22" s="457"/>
      <c r="O22" s="457"/>
      <c r="P22" s="447"/>
      <c r="Q22" s="615" t="s">
        <v>165</v>
      </c>
      <c r="R22" s="616"/>
      <c r="S22" s="616"/>
      <c r="T22" s="616"/>
      <c r="U22" s="616"/>
      <c r="V22" s="617"/>
      <c r="W22" s="583" t="s">
        <v>166</v>
      </c>
      <c r="X22" s="584"/>
      <c r="Y22" s="585"/>
      <c r="Z22" s="452" t="s">
        <v>1</v>
      </c>
      <c r="AA22" s="457"/>
      <c r="AB22" s="457"/>
      <c r="AC22" s="457"/>
      <c r="AD22" s="457"/>
      <c r="AE22" s="457"/>
      <c r="AF22" s="457"/>
      <c r="AG22" s="447"/>
      <c r="AH22" s="621" t="s">
        <v>167</v>
      </c>
      <c r="AI22" s="457"/>
      <c r="AJ22" s="457"/>
      <c r="AK22" s="457"/>
      <c r="AL22" s="447"/>
      <c r="AM22" s="621" t="s">
        <v>168</v>
      </c>
      <c r="AN22" s="622"/>
      <c r="AO22" s="622"/>
      <c r="AP22" s="622"/>
      <c r="AQ22" s="622"/>
      <c r="AR22" s="623"/>
      <c r="AS22" s="615" t="s">
        <v>165</v>
      </c>
      <c r="AT22" s="616"/>
      <c r="AU22" s="616"/>
      <c r="AV22" s="616"/>
      <c r="AW22" s="616"/>
      <c r="AX22" s="627"/>
      <c r="AY22" s="400" t="s">
        <v>169</v>
      </c>
      <c r="AZ22" s="401"/>
      <c r="BA22" s="401"/>
      <c r="BB22" s="401"/>
      <c r="BC22" s="401"/>
      <c r="BD22" s="401"/>
      <c r="BE22" s="401"/>
      <c r="BF22" s="401"/>
      <c r="BG22" s="401"/>
      <c r="BH22" s="401"/>
      <c r="BI22" s="401"/>
      <c r="BJ22" s="401"/>
      <c r="BK22" s="401"/>
      <c r="BL22" s="401"/>
      <c r="BM22" s="402"/>
      <c r="BN22" s="403">
        <v>4416507</v>
      </c>
      <c r="BO22" s="404"/>
      <c r="BP22" s="404"/>
      <c r="BQ22" s="404"/>
      <c r="BR22" s="404"/>
      <c r="BS22" s="404"/>
      <c r="BT22" s="404"/>
      <c r="BU22" s="405"/>
      <c r="BV22" s="403">
        <v>4319098</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170</v>
      </c>
      <c r="AZ23" s="475"/>
      <c r="BA23" s="475"/>
      <c r="BB23" s="475"/>
      <c r="BC23" s="475"/>
      <c r="BD23" s="475"/>
      <c r="BE23" s="475"/>
      <c r="BF23" s="475"/>
      <c r="BG23" s="475"/>
      <c r="BH23" s="475"/>
      <c r="BI23" s="475"/>
      <c r="BJ23" s="475"/>
      <c r="BK23" s="475"/>
      <c r="BL23" s="475"/>
      <c r="BM23" s="476"/>
      <c r="BN23" s="440">
        <v>4133803</v>
      </c>
      <c r="BO23" s="441"/>
      <c r="BP23" s="441"/>
      <c r="BQ23" s="441"/>
      <c r="BR23" s="441"/>
      <c r="BS23" s="441"/>
      <c r="BT23" s="441"/>
      <c r="BU23" s="442"/>
      <c r="BV23" s="440">
        <v>3959168</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171</v>
      </c>
      <c r="F24" s="470"/>
      <c r="G24" s="470"/>
      <c r="H24" s="470"/>
      <c r="I24" s="470"/>
      <c r="J24" s="470"/>
      <c r="K24" s="471"/>
      <c r="L24" s="491">
        <v>1</v>
      </c>
      <c r="M24" s="492"/>
      <c r="N24" s="492"/>
      <c r="O24" s="492"/>
      <c r="P24" s="534"/>
      <c r="Q24" s="491">
        <v>6560</v>
      </c>
      <c r="R24" s="492"/>
      <c r="S24" s="492"/>
      <c r="T24" s="492"/>
      <c r="U24" s="492"/>
      <c r="V24" s="534"/>
      <c r="W24" s="586"/>
      <c r="X24" s="587"/>
      <c r="Y24" s="588"/>
      <c r="Z24" s="490" t="s">
        <v>172</v>
      </c>
      <c r="AA24" s="470"/>
      <c r="AB24" s="470"/>
      <c r="AC24" s="470"/>
      <c r="AD24" s="470"/>
      <c r="AE24" s="470"/>
      <c r="AF24" s="470"/>
      <c r="AG24" s="471"/>
      <c r="AH24" s="491">
        <v>92</v>
      </c>
      <c r="AI24" s="492"/>
      <c r="AJ24" s="492"/>
      <c r="AK24" s="492"/>
      <c r="AL24" s="534"/>
      <c r="AM24" s="491">
        <v>302128</v>
      </c>
      <c r="AN24" s="492"/>
      <c r="AO24" s="492"/>
      <c r="AP24" s="492"/>
      <c r="AQ24" s="492"/>
      <c r="AR24" s="534"/>
      <c r="AS24" s="491">
        <v>3284</v>
      </c>
      <c r="AT24" s="492"/>
      <c r="AU24" s="492"/>
      <c r="AV24" s="492"/>
      <c r="AW24" s="492"/>
      <c r="AX24" s="493"/>
      <c r="AY24" s="556" t="s">
        <v>173</v>
      </c>
      <c r="AZ24" s="557"/>
      <c r="BA24" s="557"/>
      <c r="BB24" s="557"/>
      <c r="BC24" s="557"/>
      <c r="BD24" s="557"/>
      <c r="BE24" s="557"/>
      <c r="BF24" s="557"/>
      <c r="BG24" s="557"/>
      <c r="BH24" s="557"/>
      <c r="BI24" s="557"/>
      <c r="BJ24" s="557"/>
      <c r="BK24" s="557"/>
      <c r="BL24" s="557"/>
      <c r="BM24" s="558"/>
      <c r="BN24" s="440">
        <v>1835864</v>
      </c>
      <c r="BO24" s="441"/>
      <c r="BP24" s="441"/>
      <c r="BQ24" s="441"/>
      <c r="BR24" s="441"/>
      <c r="BS24" s="441"/>
      <c r="BT24" s="441"/>
      <c r="BU24" s="442"/>
      <c r="BV24" s="440">
        <v>1648378</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174</v>
      </c>
      <c r="F25" s="470"/>
      <c r="G25" s="470"/>
      <c r="H25" s="470"/>
      <c r="I25" s="470"/>
      <c r="J25" s="470"/>
      <c r="K25" s="471"/>
      <c r="L25" s="491">
        <v>1</v>
      </c>
      <c r="M25" s="492"/>
      <c r="N25" s="492"/>
      <c r="O25" s="492"/>
      <c r="P25" s="534"/>
      <c r="Q25" s="491">
        <v>6650</v>
      </c>
      <c r="R25" s="492"/>
      <c r="S25" s="492"/>
      <c r="T25" s="492"/>
      <c r="U25" s="492"/>
      <c r="V25" s="534"/>
      <c r="W25" s="586"/>
      <c r="X25" s="587"/>
      <c r="Y25" s="588"/>
      <c r="Z25" s="490" t="s">
        <v>175</v>
      </c>
      <c r="AA25" s="470"/>
      <c r="AB25" s="470"/>
      <c r="AC25" s="470"/>
      <c r="AD25" s="470"/>
      <c r="AE25" s="470"/>
      <c r="AF25" s="470"/>
      <c r="AG25" s="471"/>
      <c r="AH25" s="491" t="s">
        <v>137</v>
      </c>
      <c r="AI25" s="492"/>
      <c r="AJ25" s="492"/>
      <c r="AK25" s="492"/>
      <c r="AL25" s="534"/>
      <c r="AM25" s="491" t="s">
        <v>137</v>
      </c>
      <c r="AN25" s="492"/>
      <c r="AO25" s="492"/>
      <c r="AP25" s="492"/>
      <c r="AQ25" s="492"/>
      <c r="AR25" s="534"/>
      <c r="AS25" s="491" t="s">
        <v>137</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v>484975</v>
      </c>
      <c r="BO25" s="404"/>
      <c r="BP25" s="404"/>
      <c r="BQ25" s="404"/>
      <c r="BR25" s="404"/>
      <c r="BS25" s="404"/>
      <c r="BT25" s="404"/>
      <c r="BU25" s="405"/>
      <c r="BV25" s="403">
        <v>1148289</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177</v>
      </c>
      <c r="F26" s="470"/>
      <c r="G26" s="470"/>
      <c r="H26" s="470"/>
      <c r="I26" s="470"/>
      <c r="J26" s="470"/>
      <c r="K26" s="471"/>
      <c r="L26" s="491">
        <v>1</v>
      </c>
      <c r="M26" s="492"/>
      <c r="N26" s="492"/>
      <c r="O26" s="492"/>
      <c r="P26" s="534"/>
      <c r="Q26" s="491">
        <v>6270</v>
      </c>
      <c r="R26" s="492"/>
      <c r="S26" s="492"/>
      <c r="T26" s="492"/>
      <c r="U26" s="492"/>
      <c r="V26" s="534"/>
      <c r="W26" s="586"/>
      <c r="X26" s="587"/>
      <c r="Y26" s="588"/>
      <c r="Z26" s="490" t="s">
        <v>178</v>
      </c>
      <c r="AA26" s="592"/>
      <c r="AB26" s="592"/>
      <c r="AC26" s="592"/>
      <c r="AD26" s="592"/>
      <c r="AE26" s="592"/>
      <c r="AF26" s="592"/>
      <c r="AG26" s="593"/>
      <c r="AH26" s="491" t="s">
        <v>137</v>
      </c>
      <c r="AI26" s="492"/>
      <c r="AJ26" s="492"/>
      <c r="AK26" s="492"/>
      <c r="AL26" s="534"/>
      <c r="AM26" s="491" t="s">
        <v>137</v>
      </c>
      <c r="AN26" s="492"/>
      <c r="AO26" s="492"/>
      <c r="AP26" s="492"/>
      <c r="AQ26" s="492"/>
      <c r="AR26" s="534"/>
      <c r="AS26" s="491" t="s">
        <v>128</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137</v>
      </c>
      <c r="BO26" s="441"/>
      <c r="BP26" s="441"/>
      <c r="BQ26" s="441"/>
      <c r="BR26" s="441"/>
      <c r="BS26" s="441"/>
      <c r="BT26" s="441"/>
      <c r="BU26" s="442"/>
      <c r="BV26" s="440" t="s">
        <v>137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180</v>
      </c>
      <c r="F27" s="470"/>
      <c r="G27" s="470"/>
      <c r="H27" s="470"/>
      <c r="I27" s="470"/>
      <c r="J27" s="470"/>
      <c r="K27" s="471"/>
      <c r="L27" s="491">
        <v>1</v>
      </c>
      <c r="M27" s="492"/>
      <c r="N27" s="492"/>
      <c r="O27" s="492"/>
      <c r="P27" s="534"/>
      <c r="Q27" s="491">
        <v>3600</v>
      </c>
      <c r="R27" s="492"/>
      <c r="S27" s="492"/>
      <c r="T27" s="492"/>
      <c r="U27" s="492"/>
      <c r="V27" s="534"/>
      <c r="W27" s="586"/>
      <c r="X27" s="587"/>
      <c r="Y27" s="588"/>
      <c r="Z27" s="490" t="s">
        <v>181</v>
      </c>
      <c r="AA27" s="470"/>
      <c r="AB27" s="470"/>
      <c r="AC27" s="470"/>
      <c r="AD27" s="470"/>
      <c r="AE27" s="470"/>
      <c r="AF27" s="470"/>
      <c r="AG27" s="471"/>
      <c r="AH27" s="491">
        <v>6</v>
      </c>
      <c r="AI27" s="492"/>
      <c r="AJ27" s="492"/>
      <c r="AK27" s="492"/>
      <c r="AL27" s="534"/>
      <c r="AM27" s="491">
        <v>22096</v>
      </c>
      <c r="AN27" s="492"/>
      <c r="AO27" s="492"/>
      <c r="AP27" s="492"/>
      <c r="AQ27" s="492"/>
      <c r="AR27" s="534"/>
      <c r="AS27" s="491">
        <v>3683</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100896</v>
      </c>
      <c r="BO27" s="560"/>
      <c r="BP27" s="560"/>
      <c r="BQ27" s="560"/>
      <c r="BR27" s="560"/>
      <c r="BS27" s="560"/>
      <c r="BT27" s="560"/>
      <c r="BU27" s="561"/>
      <c r="BV27" s="559">
        <v>100846</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183</v>
      </c>
      <c r="F28" s="470"/>
      <c r="G28" s="470"/>
      <c r="H28" s="470"/>
      <c r="I28" s="470"/>
      <c r="J28" s="470"/>
      <c r="K28" s="471"/>
      <c r="L28" s="491">
        <v>1</v>
      </c>
      <c r="M28" s="492"/>
      <c r="N28" s="492"/>
      <c r="O28" s="492"/>
      <c r="P28" s="534"/>
      <c r="Q28" s="491">
        <v>3400</v>
      </c>
      <c r="R28" s="492"/>
      <c r="S28" s="492"/>
      <c r="T28" s="492"/>
      <c r="U28" s="492"/>
      <c r="V28" s="534"/>
      <c r="W28" s="586"/>
      <c r="X28" s="587"/>
      <c r="Y28" s="588"/>
      <c r="Z28" s="490" t="s">
        <v>184</v>
      </c>
      <c r="AA28" s="470"/>
      <c r="AB28" s="470"/>
      <c r="AC28" s="470"/>
      <c r="AD28" s="470"/>
      <c r="AE28" s="470"/>
      <c r="AF28" s="470"/>
      <c r="AG28" s="471"/>
      <c r="AH28" s="491" t="s">
        <v>137</v>
      </c>
      <c r="AI28" s="492"/>
      <c r="AJ28" s="492"/>
      <c r="AK28" s="492"/>
      <c r="AL28" s="534"/>
      <c r="AM28" s="491" t="s">
        <v>137</v>
      </c>
      <c r="AN28" s="492"/>
      <c r="AO28" s="492"/>
      <c r="AP28" s="492"/>
      <c r="AQ28" s="492"/>
      <c r="AR28" s="534"/>
      <c r="AS28" s="491" t="s">
        <v>137</v>
      </c>
      <c r="AT28" s="492"/>
      <c r="AU28" s="492"/>
      <c r="AV28" s="492"/>
      <c r="AW28" s="492"/>
      <c r="AX28" s="493"/>
      <c r="AY28" s="594" t="s">
        <v>185</v>
      </c>
      <c r="AZ28" s="595"/>
      <c r="BA28" s="595"/>
      <c r="BB28" s="596"/>
      <c r="BC28" s="400" t="s">
        <v>48</v>
      </c>
      <c r="BD28" s="401"/>
      <c r="BE28" s="401"/>
      <c r="BF28" s="401"/>
      <c r="BG28" s="401"/>
      <c r="BH28" s="401"/>
      <c r="BI28" s="401"/>
      <c r="BJ28" s="401"/>
      <c r="BK28" s="401"/>
      <c r="BL28" s="401"/>
      <c r="BM28" s="402"/>
      <c r="BN28" s="403">
        <v>1396575</v>
      </c>
      <c r="BO28" s="404"/>
      <c r="BP28" s="404"/>
      <c r="BQ28" s="404"/>
      <c r="BR28" s="404"/>
      <c r="BS28" s="404"/>
      <c r="BT28" s="404"/>
      <c r="BU28" s="405"/>
      <c r="BV28" s="403">
        <v>1368871</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186</v>
      </c>
      <c r="F29" s="470"/>
      <c r="G29" s="470"/>
      <c r="H29" s="470"/>
      <c r="I29" s="470"/>
      <c r="J29" s="470"/>
      <c r="K29" s="471"/>
      <c r="L29" s="491">
        <v>8</v>
      </c>
      <c r="M29" s="492"/>
      <c r="N29" s="492"/>
      <c r="O29" s="492"/>
      <c r="P29" s="534"/>
      <c r="Q29" s="491">
        <v>3200</v>
      </c>
      <c r="R29" s="492"/>
      <c r="S29" s="492"/>
      <c r="T29" s="492"/>
      <c r="U29" s="492"/>
      <c r="V29" s="534"/>
      <c r="W29" s="589"/>
      <c r="X29" s="590"/>
      <c r="Y29" s="591"/>
      <c r="Z29" s="490" t="s">
        <v>187</v>
      </c>
      <c r="AA29" s="470"/>
      <c r="AB29" s="470"/>
      <c r="AC29" s="470"/>
      <c r="AD29" s="470"/>
      <c r="AE29" s="470"/>
      <c r="AF29" s="470"/>
      <c r="AG29" s="471"/>
      <c r="AH29" s="491">
        <v>98</v>
      </c>
      <c r="AI29" s="492"/>
      <c r="AJ29" s="492"/>
      <c r="AK29" s="492"/>
      <c r="AL29" s="534"/>
      <c r="AM29" s="491">
        <v>324224</v>
      </c>
      <c r="AN29" s="492"/>
      <c r="AO29" s="492"/>
      <c r="AP29" s="492"/>
      <c r="AQ29" s="492"/>
      <c r="AR29" s="534"/>
      <c r="AS29" s="491">
        <v>3308</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v>7877</v>
      </c>
      <c r="BO29" s="441"/>
      <c r="BP29" s="441"/>
      <c r="BQ29" s="441"/>
      <c r="BR29" s="441"/>
      <c r="BS29" s="441"/>
      <c r="BT29" s="441"/>
      <c r="BU29" s="442"/>
      <c r="BV29" s="440">
        <v>7877</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98.7</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1106524</v>
      </c>
      <c r="BO30" s="560"/>
      <c r="BP30" s="560"/>
      <c r="BQ30" s="560"/>
      <c r="BR30" s="560"/>
      <c r="BS30" s="560"/>
      <c r="BT30" s="560"/>
      <c r="BU30" s="561"/>
      <c r="BV30" s="559">
        <v>1220988</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196</v>
      </c>
      <c r="V33" s="464"/>
      <c r="W33" s="429" t="s">
        <v>197</v>
      </c>
      <c r="X33" s="429"/>
      <c r="Y33" s="429"/>
      <c r="Z33" s="429"/>
      <c r="AA33" s="429"/>
      <c r="AB33" s="429"/>
      <c r="AC33" s="429"/>
      <c r="AD33" s="429"/>
      <c r="AE33" s="429"/>
      <c r="AF33" s="429"/>
      <c r="AG33" s="429"/>
      <c r="AH33" s="429"/>
      <c r="AI33" s="429"/>
      <c r="AJ33" s="429"/>
      <c r="AK33" s="429"/>
      <c r="AL33" s="203"/>
      <c r="AM33" s="464" t="s">
        <v>196</v>
      </c>
      <c r="AN33" s="464"/>
      <c r="AO33" s="429" t="s">
        <v>197</v>
      </c>
      <c r="AP33" s="429"/>
      <c r="AQ33" s="429"/>
      <c r="AR33" s="429"/>
      <c r="AS33" s="429"/>
      <c r="AT33" s="429"/>
      <c r="AU33" s="429"/>
      <c r="AV33" s="429"/>
      <c r="AW33" s="429"/>
      <c r="AX33" s="429"/>
      <c r="AY33" s="429"/>
      <c r="AZ33" s="429"/>
      <c r="BA33" s="429"/>
      <c r="BB33" s="429"/>
      <c r="BC33" s="429"/>
      <c r="BD33" s="204"/>
      <c r="BE33" s="429" t="s">
        <v>198</v>
      </c>
      <c r="BF33" s="429"/>
      <c r="BG33" s="429" t="s">
        <v>199</v>
      </c>
      <c r="BH33" s="429"/>
      <c r="BI33" s="429"/>
      <c r="BJ33" s="429"/>
      <c r="BK33" s="429"/>
      <c r="BL33" s="429"/>
      <c r="BM33" s="429"/>
      <c r="BN33" s="429"/>
      <c r="BO33" s="429"/>
      <c r="BP33" s="429"/>
      <c r="BQ33" s="429"/>
      <c r="BR33" s="429"/>
      <c r="BS33" s="429"/>
      <c r="BT33" s="429"/>
      <c r="BU33" s="429"/>
      <c r="BV33" s="204"/>
      <c r="BW33" s="464" t="s">
        <v>198</v>
      </c>
      <c r="BX33" s="464"/>
      <c r="BY33" s="429" t="s">
        <v>200</v>
      </c>
      <c r="BZ33" s="429"/>
      <c r="CA33" s="429"/>
      <c r="CB33" s="429"/>
      <c r="CC33" s="429"/>
      <c r="CD33" s="429"/>
      <c r="CE33" s="429"/>
      <c r="CF33" s="429"/>
      <c r="CG33" s="429"/>
      <c r="CH33" s="429"/>
      <c r="CI33" s="429"/>
      <c r="CJ33" s="429"/>
      <c r="CK33" s="429"/>
      <c r="CL33" s="429"/>
      <c r="CM33" s="429"/>
      <c r="CN33" s="203"/>
      <c r="CO33" s="464" t="s">
        <v>196</v>
      </c>
      <c r="CP33" s="464"/>
      <c r="CQ33" s="429" t="s">
        <v>201</v>
      </c>
      <c r="CR33" s="429"/>
      <c r="CS33" s="429"/>
      <c r="CT33" s="429"/>
      <c r="CU33" s="429"/>
      <c r="CV33" s="429"/>
      <c r="CW33" s="429"/>
      <c r="CX33" s="429"/>
      <c r="CY33" s="429"/>
      <c r="CZ33" s="429"/>
      <c r="DA33" s="429"/>
      <c r="DB33" s="429"/>
      <c r="DC33" s="429"/>
      <c r="DD33" s="429"/>
      <c r="DE33" s="429"/>
      <c r="DF33" s="203"/>
      <c r="DG33" s="629" t="s">
        <v>202</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IF('各会計、関係団体の財政状況及び健全化判断比率'!B31="","",'各会計、関係団体の財政状況及び健全化判断比率'!B31)</f>
        <v>下水道事業会計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6</v>
      </c>
      <c r="BX34" s="630"/>
      <c r="BY34" s="631" t="str">
        <f>IF('各会計、関係団体の財政状況及び健全化判断比率'!B68="","",'各会計、関係団体の財政状況及び健全化判断比率'!B68)</f>
        <v>南河内環境事業組合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7</v>
      </c>
      <c r="BX35" s="630"/>
      <c r="BY35" s="631" t="str">
        <f>IF('各会計、関係団体の財政状況及び健全化判断比率'!B69="","",'各会計、関係団体の財政状況及び健全化判断比率'!B69)</f>
        <v>大阪府後期高齢者医療広域連合（一般会計）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8</v>
      </c>
      <c r="BX36" s="630"/>
      <c r="BY36" s="631" t="str">
        <f>IF('各会計、関係団体の財政状況及び健全化判断比率'!B70="","",'各会計、関係団体の財政状況及び健全化判断比率'!B70)</f>
        <v>大阪府後期高齢者医療広域連合（後期高齢者医療特別会計）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9</v>
      </c>
      <c r="BX37" s="630"/>
      <c r="BY37" s="631" t="str">
        <f>IF('各会計、関係団体の財政状況及び健全化判断比率'!B71="","",'各会計、関係団体の財政状況及び健全化判断比率'!B71)</f>
        <v>大阪広域水道企業団　水道事業会計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10</v>
      </c>
      <c r="BX38" s="630"/>
      <c r="BY38" s="631" t="str">
        <f>IF('各会計、関係団体の財政状況及び健全化判断比率'!B72="","",'各会計、関係団体の財政状況及び健全化判断比率'!B72)</f>
        <v>大阪広域水道企業団（工業用水道事業会計）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11</v>
      </c>
      <c r="BX39" s="630"/>
      <c r="BY39" s="631" t="str">
        <f>IF('各会計、関係団体の財政状況及び健全化判断比率'!B73="","",'各会計、関係団体の財政状況及び健全化判断比率'!B73)</f>
        <v>大阪広域水道企業団（太子水道事業会計）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3" t="s">
        <v>204</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205</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206</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207</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208</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209</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210</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633" t="s">
        <v>595</v>
      </c>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c r="AZ53" s="633"/>
      <c r="BA53" s="633"/>
      <c r="BB53" s="633"/>
      <c r="BC53" s="633"/>
      <c r="BD53" s="633"/>
      <c r="BE53" s="633"/>
      <c r="BF53" s="633"/>
      <c r="BG53" s="633"/>
      <c r="BH53" s="633"/>
      <c r="BI53" s="633"/>
      <c r="BJ53" s="633"/>
      <c r="BK53" s="633"/>
      <c r="BL53" s="633"/>
      <c r="BM53" s="633"/>
      <c r="BN53" s="633"/>
      <c r="BO53" s="633"/>
      <c r="BP53" s="633"/>
      <c r="BQ53" s="633"/>
      <c r="BR53" s="633"/>
      <c r="BS53" s="633"/>
      <c r="BT53" s="633"/>
      <c r="BU53" s="633"/>
      <c r="BV53" s="633"/>
      <c r="BW53" s="633"/>
      <c r="BX53" s="633"/>
      <c r="BY53" s="633"/>
      <c r="BZ53" s="633"/>
      <c r="CA53" s="633"/>
      <c r="CB53" s="633"/>
      <c r="CC53" s="633"/>
      <c r="CD53" s="633"/>
      <c r="CE53" s="633"/>
      <c r="CF53" s="633"/>
      <c r="CG53" s="633"/>
      <c r="CH53" s="633"/>
      <c r="CI53" s="633"/>
      <c r="CJ53" s="633"/>
      <c r="CK53" s="633"/>
      <c r="CL53" s="633"/>
      <c r="CM53" s="633"/>
      <c r="CN53" s="633"/>
      <c r="CO53" s="633"/>
      <c r="CP53" s="633"/>
      <c r="CQ53" s="633"/>
      <c r="CR53" s="633"/>
      <c r="CS53" s="633"/>
      <c r="CT53" s="633"/>
      <c r="CU53" s="633"/>
      <c r="CV53" s="633"/>
      <c r="CW53" s="633"/>
      <c r="CX53" s="633"/>
      <c r="CY53" s="633"/>
      <c r="CZ53" s="633"/>
      <c r="DA53" s="633"/>
      <c r="DB53" s="633"/>
      <c r="DC53" s="633"/>
      <c r="DD53" s="633"/>
      <c r="DE53" s="633"/>
      <c r="DF53" s="633"/>
      <c r="DG53" s="633"/>
      <c r="DH53" s="633"/>
      <c r="DI53" s="633"/>
    </row>
    <row r="54" spans="5:113" x14ac:dyDescent="0.15"/>
    <row r="55" spans="5:113" x14ac:dyDescent="0.15"/>
    <row r="56" spans="5:113" x14ac:dyDescent="0.15"/>
  </sheetData>
  <sheetProtection password="C5BB" sheet="1" objects="1" scenarios="1"/>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3" t="s">
        <v>570</v>
      </c>
      <c r="D34" s="1183"/>
      <c r="E34" s="1184"/>
      <c r="F34" s="32">
        <v>2.54</v>
      </c>
      <c r="G34" s="33">
        <v>0.93</v>
      </c>
      <c r="H34" s="33">
        <v>0.87</v>
      </c>
      <c r="I34" s="33">
        <v>1.65</v>
      </c>
      <c r="J34" s="34">
        <v>5.15</v>
      </c>
      <c r="K34" s="22"/>
      <c r="L34" s="22"/>
      <c r="M34" s="22"/>
      <c r="N34" s="22"/>
      <c r="O34" s="22"/>
      <c r="P34" s="22"/>
    </row>
    <row r="35" spans="1:16" ht="39" customHeight="1" x14ac:dyDescent="0.15">
      <c r="A35" s="22"/>
      <c r="B35" s="35"/>
      <c r="C35" s="1177" t="s">
        <v>571</v>
      </c>
      <c r="D35" s="1178"/>
      <c r="E35" s="1179"/>
      <c r="F35" s="36">
        <v>1.32</v>
      </c>
      <c r="G35" s="37">
        <v>0.54</v>
      </c>
      <c r="H35" s="37">
        <v>0.44</v>
      </c>
      <c r="I35" s="37">
        <v>1.18</v>
      </c>
      <c r="J35" s="38">
        <v>1.97</v>
      </c>
      <c r="K35" s="22"/>
      <c r="L35" s="22"/>
      <c r="M35" s="22"/>
      <c r="N35" s="22"/>
      <c r="O35" s="22"/>
      <c r="P35" s="22"/>
    </row>
    <row r="36" spans="1:16" ht="39" customHeight="1" x14ac:dyDescent="0.15">
      <c r="A36" s="22"/>
      <c r="B36" s="35"/>
      <c r="C36" s="1177" t="s">
        <v>572</v>
      </c>
      <c r="D36" s="1178"/>
      <c r="E36" s="1179"/>
      <c r="F36" s="36">
        <v>1.22</v>
      </c>
      <c r="G36" s="37">
        <v>0.79</v>
      </c>
      <c r="H36" s="37">
        <v>0.4</v>
      </c>
      <c r="I36" s="37">
        <v>0.42</v>
      </c>
      <c r="J36" s="38">
        <v>0.59</v>
      </c>
      <c r="K36" s="22"/>
      <c r="L36" s="22"/>
      <c r="M36" s="22"/>
      <c r="N36" s="22"/>
      <c r="O36" s="22"/>
      <c r="P36" s="22"/>
    </row>
    <row r="37" spans="1:16" ht="39" customHeight="1" x14ac:dyDescent="0.15">
      <c r="A37" s="22"/>
      <c r="B37" s="35"/>
      <c r="C37" s="1177" t="s">
        <v>573</v>
      </c>
      <c r="D37" s="1178"/>
      <c r="E37" s="1179"/>
      <c r="F37" s="36">
        <v>0.18</v>
      </c>
      <c r="G37" s="37">
        <v>0.18</v>
      </c>
      <c r="H37" s="37">
        <v>0.19</v>
      </c>
      <c r="I37" s="37">
        <v>0.21</v>
      </c>
      <c r="J37" s="38">
        <v>0.19</v>
      </c>
      <c r="K37" s="22"/>
      <c r="L37" s="22"/>
      <c r="M37" s="22"/>
      <c r="N37" s="22"/>
      <c r="O37" s="22"/>
      <c r="P37" s="22"/>
    </row>
    <row r="38" spans="1:16" ht="39" customHeight="1" x14ac:dyDescent="0.15">
      <c r="A38" s="22"/>
      <c r="B38" s="35"/>
      <c r="C38" s="1177" t="s">
        <v>574</v>
      </c>
      <c r="D38" s="1178"/>
      <c r="E38" s="1179"/>
      <c r="F38" s="36" t="s">
        <v>521</v>
      </c>
      <c r="G38" s="37" t="s">
        <v>521</v>
      </c>
      <c r="H38" s="37" t="s">
        <v>521</v>
      </c>
      <c r="I38" s="37">
        <v>0.09</v>
      </c>
      <c r="J38" s="38">
        <v>0.08</v>
      </c>
      <c r="K38" s="22"/>
      <c r="L38" s="22"/>
      <c r="M38" s="22"/>
      <c r="N38" s="22"/>
      <c r="O38" s="22"/>
      <c r="P38" s="22"/>
    </row>
    <row r="39" spans="1:16" ht="39" customHeight="1" x14ac:dyDescent="0.15">
      <c r="A39" s="22"/>
      <c r="B39" s="35"/>
      <c r="C39" s="1177"/>
      <c r="D39" s="1178"/>
      <c r="E39" s="1179"/>
      <c r="F39" s="36"/>
      <c r="G39" s="37"/>
      <c r="H39" s="37"/>
      <c r="I39" s="37"/>
      <c r="J39" s="38"/>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575</v>
      </c>
      <c r="D42" s="1178"/>
      <c r="E42" s="1179"/>
      <c r="F42" s="36" t="s">
        <v>521</v>
      </c>
      <c r="G42" s="37" t="s">
        <v>521</v>
      </c>
      <c r="H42" s="37" t="s">
        <v>521</v>
      </c>
      <c r="I42" s="37" t="s">
        <v>521</v>
      </c>
      <c r="J42" s="38" t="s">
        <v>521</v>
      </c>
      <c r="K42" s="22"/>
      <c r="L42" s="22"/>
      <c r="M42" s="22"/>
      <c r="N42" s="22"/>
      <c r="O42" s="22"/>
      <c r="P42" s="22"/>
    </row>
    <row r="43" spans="1:16" ht="39" customHeight="1" thickBot="1" x14ac:dyDescent="0.2">
      <c r="A43" s="22"/>
      <c r="B43" s="40"/>
      <c r="C43" s="1180" t="s">
        <v>576</v>
      </c>
      <c r="D43" s="1181"/>
      <c r="E43" s="1182"/>
      <c r="F43" s="41">
        <v>0</v>
      </c>
      <c r="G43" s="42">
        <v>0</v>
      </c>
      <c r="H43" s="42">
        <v>0.84</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rwh0GAkB/5LspqM38J3b1WfQ2ssNECpCGtHkHJllSVQppfMXKV/QZA/b3VuNnzahVMmTRzzbB7vcqxlX055gg==" saltValue="nR3k7z8UJvbZmzozYBjL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504</v>
      </c>
      <c r="L45" s="60">
        <v>471</v>
      </c>
      <c r="M45" s="60">
        <v>435</v>
      </c>
      <c r="N45" s="60">
        <v>431</v>
      </c>
      <c r="O45" s="61">
        <v>440</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521</v>
      </c>
      <c r="L46" s="64" t="s">
        <v>521</v>
      </c>
      <c r="M46" s="64" t="s">
        <v>521</v>
      </c>
      <c r="N46" s="64" t="s">
        <v>521</v>
      </c>
      <c r="O46" s="65" t="s">
        <v>521</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521</v>
      </c>
      <c r="L47" s="64" t="s">
        <v>521</v>
      </c>
      <c r="M47" s="64" t="s">
        <v>521</v>
      </c>
      <c r="N47" s="64" t="s">
        <v>521</v>
      </c>
      <c r="O47" s="65" t="s">
        <v>521</v>
      </c>
      <c r="P47" s="48"/>
      <c r="Q47" s="48"/>
      <c r="R47" s="48"/>
      <c r="S47" s="48"/>
      <c r="T47" s="48"/>
      <c r="U47" s="48"/>
    </row>
    <row r="48" spans="1:21" ht="30.75" customHeight="1" x14ac:dyDescent="0.15">
      <c r="A48" s="48"/>
      <c r="B48" s="1187"/>
      <c r="C48" s="1188"/>
      <c r="D48" s="62"/>
      <c r="E48" s="1193" t="s">
        <v>15</v>
      </c>
      <c r="F48" s="1193"/>
      <c r="G48" s="1193"/>
      <c r="H48" s="1193"/>
      <c r="I48" s="1193"/>
      <c r="J48" s="1194"/>
      <c r="K48" s="63">
        <v>127</v>
      </c>
      <c r="L48" s="64">
        <v>129</v>
      </c>
      <c r="M48" s="64">
        <v>157</v>
      </c>
      <c r="N48" s="64">
        <v>120</v>
      </c>
      <c r="O48" s="65">
        <v>109</v>
      </c>
      <c r="P48" s="48"/>
      <c r="Q48" s="48"/>
      <c r="R48" s="48"/>
      <c r="S48" s="48"/>
      <c r="T48" s="48"/>
      <c r="U48" s="48"/>
    </row>
    <row r="49" spans="1:21" ht="30.75" customHeight="1" x14ac:dyDescent="0.15">
      <c r="A49" s="48"/>
      <c r="B49" s="1187"/>
      <c r="C49" s="1188"/>
      <c r="D49" s="62"/>
      <c r="E49" s="1193" t="s">
        <v>16</v>
      </c>
      <c r="F49" s="1193"/>
      <c r="G49" s="1193"/>
      <c r="H49" s="1193"/>
      <c r="I49" s="1193"/>
      <c r="J49" s="1194"/>
      <c r="K49" s="63">
        <v>2</v>
      </c>
      <c r="L49" s="64">
        <v>2</v>
      </c>
      <c r="M49" s="64">
        <v>0</v>
      </c>
      <c r="N49" s="64">
        <v>0</v>
      </c>
      <c r="O49" s="65">
        <v>0</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521</v>
      </c>
      <c r="L50" s="64" t="s">
        <v>521</v>
      </c>
      <c r="M50" s="64" t="s">
        <v>521</v>
      </c>
      <c r="N50" s="64" t="s">
        <v>521</v>
      </c>
      <c r="O50" s="65" t="s">
        <v>521</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521</v>
      </c>
      <c r="L51" s="64" t="s">
        <v>521</v>
      </c>
      <c r="M51" s="64" t="s">
        <v>521</v>
      </c>
      <c r="N51" s="64" t="s">
        <v>521</v>
      </c>
      <c r="O51" s="65" t="s">
        <v>521</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413</v>
      </c>
      <c r="L52" s="64">
        <v>411</v>
      </c>
      <c r="M52" s="64">
        <v>406</v>
      </c>
      <c r="N52" s="64">
        <v>405</v>
      </c>
      <c r="O52" s="65">
        <v>402</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220</v>
      </c>
      <c r="L53" s="69">
        <v>191</v>
      </c>
      <c r="M53" s="69">
        <v>186</v>
      </c>
      <c r="N53" s="69">
        <v>146</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UI0aGRqeF5uKkCb2go6t2TWUA1Q1vu4lJwaK0pqCKwVDSjlpdn4axWgH1VgTD7AOIUs/HCdP+6DJJmZP/JYjw==" saltValue="M2PLUR8vnmgiuA2kDpD3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11" t="s">
        <v>30</v>
      </c>
      <c r="C41" s="1212"/>
      <c r="D41" s="102"/>
      <c r="E41" s="1217" t="s">
        <v>31</v>
      </c>
      <c r="F41" s="1217"/>
      <c r="G41" s="1217"/>
      <c r="H41" s="1218"/>
      <c r="I41" s="346">
        <v>4538</v>
      </c>
      <c r="J41" s="347">
        <v>4335</v>
      </c>
      <c r="K41" s="347">
        <v>4229</v>
      </c>
      <c r="L41" s="347">
        <v>4319</v>
      </c>
      <c r="M41" s="348">
        <v>4417</v>
      </c>
    </row>
    <row r="42" spans="2:13" ht="27.75" customHeight="1" x14ac:dyDescent="0.15">
      <c r="B42" s="1213"/>
      <c r="C42" s="1214"/>
      <c r="D42" s="103"/>
      <c r="E42" s="1219" t="s">
        <v>32</v>
      </c>
      <c r="F42" s="1219"/>
      <c r="G42" s="1219"/>
      <c r="H42" s="1220"/>
      <c r="I42" s="349" t="s">
        <v>521</v>
      </c>
      <c r="J42" s="350" t="s">
        <v>521</v>
      </c>
      <c r="K42" s="350" t="s">
        <v>521</v>
      </c>
      <c r="L42" s="350" t="s">
        <v>521</v>
      </c>
      <c r="M42" s="351" t="s">
        <v>521</v>
      </c>
    </row>
    <row r="43" spans="2:13" ht="27.75" customHeight="1" x14ac:dyDescent="0.15">
      <c r="B43" s="1213"/>
      <c r="C43" s="1214"/>
      <c r="D43" s="103"/>
      <c r="E43" s="1219" t="s">
        <v>33</v>
      </c>
      <c r="F43" s="1219"/>
      <c r="G43" s="1219"/>
      <c r="H43" s="1220"/>
      <c r="I43" s="349">
        <v>1166</v>
      </c>
      <c r="J43" s="350">
        <v>1125</v>
      </c>
      <c r="K43" s="350">
        <v>1153</v>
      </c>
      <c r="L43" s="350">
        <v>1041</v>
      </c>
      <c r="M43" s="351">
        <v>833</v>
      </c>
    </row>
    <row r="44" spans="2:13" ht="27.75" customHeight="1" x14ac:dyDescent="0.15">
      <c r="B44" s="1213"/>
      <c r="C44" s="1214"/>
      <c r="D44" s="103"/>
      <c r="E44" s="1219" t="s">
        <v>34</v>
      </c>
      <c r="F44" s="1219"/>
      <c r="G44" s="1219"/>
      <c r="H44" s="1220"/>
      <c r="I44" s="349">
        <v>3</v>
      </c>
      <c r="J44" s="350">
        <v>1</v>
      </c>
      <c r="K44" s="350">
        <v>3</v>
      </c>
      <c r="L44" s="350">
        <v>55</v>
      </c>
      <c r="M44" s="351">
        <v>146</v>
      </c>
    </row>
    <row r="45" spans="2:13" ht="27.75" customHeight="1" x14ac:dyDescent="0.15">
      <c r="B45" s="1213"/>
      <c r="C45" s="1214"/>
      <c r="D45" s="103"/>
      <c r="E45" s="1219" t="s">
        <v>35</v>
      </c>
      <c r="F45" s="1219"/>
      <c r="G45" s="1219"/>
      <c r="H45" s="1220"/>
      <c r="I45" s="349">
        <v>994</v>
      </c>
      <c r="J45" s="350">
        <v>1020</v>
      </c>
      <c r="K45" s="350">
        <v>912</v>
      </c>
      <c r="L45" s="350">
        <v>849</v>
      </c>
      <c r="M45" s="351">
        <v>862</v>
      </c>
    </row>
    <row r="46" spans="2:13" ht="27.75" customHeight="1" x14ac:dyDescent="0.15">
      <c r="B46" s="1213"/>
      <c r="C46" s="1214"/>
      <c r="D46" s="104"/>
      <c r="E46" s="1219" t="s">
        <v>36</v>
      </c>
      <c r="F46" s="1219"/>
      <c r="G46" s="1219"/>
      <c r="H46" s="1220"/>
      <c r="I46" s="349" t="s">
        <v>521</v>
      </c>
      <c r="J46" s="350" t="s">
        <v>521</v>
      </c>
      <c r="K46" s="350" t="s">
        <v>521</v>
      </c>
      <c r="L46" s="350" t="s">
        <v>521</v>
      </c>
      <c r="M46" s="351" t="s">
        <v>521</v>
      </c>
    </row>
    <row r="47" spans="2:13" ht="27.75" customHeight="1" x14ac:dyDescent="0.15">
      <c r="B47" s="1213"/>
      <c r="C47" s="1214"/>
      <c r="D47" s="105"/>
      <c r="E47" s="1221" t="s">
        <v>37</v>
      </c>
      <c r="F47" s="1222"/>
      <c r="G47" s="1222"/>
      <c r="H47" s="1223"/>
      <c r="I47" s="349" t="s">
        <v>521</v>
      </c>
      <c r="J47" s="350" t="s">
        <v>521</v>
      </c>
      <c r="K47" s="350" t="s">
        <v>521</v>
      </c>
      <c r="L47" s="350" t="s">
        <v>521</v>
      </c>
      <c r="M47" s="351" t="s">
        <v>521</v>
      </c>
    </row>
    <row r="48" spans="2:13" ht="27.75" customHeight="1" x14ac:dyDescent="0.15">
      <c r="B48" s="1213"/>
      <c r="C48" s="1214"/>
      <c r="D48" s="103"/>
      <c r="E48" s="1219" t="s">
        <v>38</v>
      </c>
      <c r="F48" s="1219"/>
      <c r="G48" s="1219"/>
      <c r="H48" s="1220"/>
      <c r="I48" s="349" t="s">
        <v>521</v>
      </c>
      <c r="J48" s="350" t="s">
        <v>521</v>
      </c>
      <c r="K48" s="350" t="s">
        <v>521</v>
      </c>
      <c r="L48" s="350" t="s">
        <v>521</v>
      </c>
      <c r="M48" s="351" t="s">
        <v>521</v>
      </c>
    </row>
    <row r="49" spans="2:13" ht="27.75" customHeight="1" x14ac:dyDescent="0.15">
      <c r="B49" s="1215"/>
      <c r="C49" s="1216"/>
      <c r="D49" s="103"/>
      <c r="E49" s="1219" t="s">
        <v>39</v>
      </c>
      <c r="F49" s="1219"/>
      <c r="G49" s="1219"/>
      <c r="H49" s="1220"/>
      <c r="I49" s="349" t="s">
        <v>521</v>
      </c>
      <c r="J49" s="350" t="s">
        <v>521</v>
      </c>
      <c r="K49" s="350" t="s">
        <v>521</v>
      </c>
      <c r="L49" s="350" t="s">
        <v>521</v>
      </c>
      <c r="M49" s="351" t="s">
        <v>521</v>
      </c>
    </row>
    <row r="50" spans="2:13" ht="27.75" customHeight="1" x14ac:dyDescent="0.15">
      <c r="B50" s="1224" t="s">
        <v>40</v>
      </c>
      <c r="C50" s="1225"/>
      <c r="D50" s="106"/>
      <c r="E50" s="1219" t="s">
        <v>41</v>
      </c>
      <c r="F50" s="1219"/>
      <c r="G50" s="1219"/>
      <c r="H50" s="1220"/>
      <c r="I50" s="349">
        <v>3423</v>
      </c>
      <c r="J50" s="350">
        <v>3552</v>
      </c>
      <c r="K50" s="350">
        <v>3202</v>
      </c>
      <c r="L50" s="350">
        <v>2907</v>
      </c>
      <c r="M50" s="351">
        <v>2832</v>
      </c>
    </row>
    <row r="51" spans="2:13" ht="27.75" customHeight="1" x14ac:dyDescent="0.15">
      <c r="B51" s="1213"/>
      <c r="C51" s="1214"/>
      <c r="D51" s="103"/>
      <c r="E51" s="1219" t="s">
        <v>42</v>
      </c>
      <c r="F51" s="1219"/>
      <c r="G51" s="1219"/>
      <c r="H51" s="1220"/>
      <c r="I51" s="349" t="s">
        <v>521</v>
      </c>
      <c r="J51" s="350" t="s">
        <v>521</v>
      </c>
      <c r="K51" s="350" t="s">
        <v>521</v>
      </c>
      <c r="L51" s="350" t="s">
        <v>521</v>
      </c>
      <c r="M51" s="351" t="s">
        <v>521</v>
      </c>
    </row>
    <row r="52" spans="2:13" ht="27.75" customHeight="1" x14ac:dyDescent="0.15">
      <c r="B52" s="1215"/>
      <c r="C52" s="1216"/>
      <c r="D52" s="103"/>
      <c r="E52" s="1219" t="s">
        <v>43</v>
      </c>
      <c r="F52" s="1219"/>
      <c r="G52" s="1219"/>
      <c r="H52" s="1220"/>
      <c r="I52" s="349">
        <v>4773</v>
      </c>
      <c r="J52" s="350">
        <v>4626</v>
      </c>
      <c r="K52" s="350">
        <v>4491</v>
      </c>
      <c r="L52" s="350">
        <v>4184</v>
      </c>
      <c r="M52" s="351">
        <v>4183</v>
      </c>
    </row>
    <row r="53" spans="2:13" ht="27.75" customHeight="1" thickBot="1" x14ac:dyDescent="0.2">
      <c r="B53" s="1226" t="s">
        <v>44</v>
      </c>
      <c r="C53" s="1227"/>
      <c r="D53" s="107"/>
      <c r="E53" s="1228" t="s">
        <v>45</v>
      </c>
      <c r="F53" s="1228"/>
      <c r="G53" s="1228"/>
      <c r="H53" s="1229"/>
      <c r="I53" s="352">
        <v>-1496</v>
      </c>
      <c r="J53" s="353">
        <v>-1697</v>
      </c>
      <c r="K53" s="353">
        <v>-1397</v>
      </c>
      <c r="L53" s="353">
        <v>-827</v>
      </c>
      <c r="M53" s="354">
        <v>-758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6PpjkuU7WhzejOX0xM2aIRwpRLv8M4BPw3zlyeMB2xHNe7SfDsIU7kp8sYKZ8xkhSypoetD9Nwq8gR+JKYapA==" saltValue="YsWPqOm1syA7X+TTKV8e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8" t="s">
        <v>48</v>
      </c>
      <c r="D55" s="1238"/>
      <c r="E55" s="1239"/>
      <c r="F55" s="119">
        <v>1494</v>
      </c>
      <c r="G55" s="119">
        <v>1369</v>
      </c>
      <c r="H55" s="120">
        <v>1397</v>
      </c>
    </row>
    <row r="56" spans="2:8" ht="52.5" customHeight="1" x14ac:dyDescent="0.15">
      <c r="B56" s="121"/>
      <c r="C56" s="1240" t="s">
        <v>49</v>
      </c>
      <c r="D56" s="1240"/>
      <c r="E56" s="1241"/>
      <c r="F56" s="122">
        <v>8</v>
      </c>
      <c r="G56" s="122">
        <v>8</v>
      </c>
      <c r="H56" s="123">
        <v>8</v>
      </c>
    </row>
    <row r="57" spans="2:8" ht="53.25" customHeight="1" x14ac:dyDescent="0.15">
      <c r="B57" s="121"/>
      <c r="C57" s="1242" t="s">
        <v>50</v>
      </c>
      <c r="D57" s="1242"/>
      <c r="E57" s="1243"/>
      <c r="F57" s="124">
        <v>1401</v>
      </c>
      <c r="G57" s="124">
        <v>1221</v>
      </c>
      <c r="H57" s="125">
        <v>1107</v>
      </c>
    </row>
    <row r="58" spans="2:8" ht="45.75" customHeight="1" x14ac:dyDescent="0.15">
      <c r="B58" s="126"/>
      <c r="C58" s="1230" t="s">
        <v>589</v>
      </c>
      <c r="D58" s="1231"/>
      <c r="E58" s="1232"/>
      <c r="F58" s="127">
        <v>1138</v>
      </c>
      <c r="G58" s="127">
        <v>959</v>
      </c>
      <c r="H58" s="128">
        <v>721</v>
      </c>
    </row>
    <row r="59" spans="2:8" ht="45.75" customHeight="1" x14ac:dyDescent="0.15">
      <c r="B59" s="126"/>
      <c r="C59" s="1230" t="s">
        <v>590</v>
      </c>
      <c r="D59" s="1231"/>
      <c r="E59" s="1232"/>
      <c r="F59" s="127">
        <v>45</v>
      </c>
      <c r="G59" s="127">
        <v>45</v>
      </c>
      <c r="H59" s="128">
        <v>155</v>
      </c>
    </row>
    <row r="60" spans="2:8" ht="45.75" customHeight="1" x14ac:dyDescent="0.15">
      <c r="B60" s="126"/>
      <c r="C60" s="1230" t="s">
        <v>591</v>
      </c>
      <c r="D60" s="1231"/>
      <c r="E60" s="1232"/>
      <c r="F60" s="127">
        <v>125</v>
      </c>
      <c r="G60" s="127">
        <v>125</v>
      </c>
      <c r="H60" s="128">
        <v>148</v>
      </c>
    </row>
    <row r="61" spans="2:8" ht="45.75" customHeight="1" x14ac:dyDescent="0.15">
      <c r="B61" s="126"/>
      <c r="C61" s="1230" t="s">
        <v>592</v>
      </c>
      <c r="D61" s="1231"/>
      <c r="E61" s="1232"/>
      <c r="F61" s="127">
        <v>28</v>
      </c>
      <c r="G61" s="127">
        <v>33</v>
      </c>
      <c r="H61" s="128">
        <v>33</v>
      </c>
    </row>
    <row r="62" spans="2:8" ht="45.75" customHeight="1" thickBot="1" x14ac:dyDescent="0.2">
      <c r="B62" s="129"/>
      <c r="C62" s="1233" t="s">
        <v>593</v>
      </c>
      <c r="D62" s="1234"/>
      <c r="E62" s="1235"/>
      <c r="F62" s="130">
        <v>26</v>
      </c>
      <c r="G62" s="130">
        <v>26</v>
      </c>
      <c r="H62" s="131">
        <v>26</v>
      </c>
    </row>
    <row r="63" spans="2:8" ht="52.5" customHeight="1" thickBot="1" x14ac:dyDescent="0.2">
      <c r="B63" s="132"/>
      <c r="C63" s="1236" t="s">
        <v>51</v>
      </c>
      <c r="D63" s="1236"/>
      <c r="E63" s="1237"/>
      <c r="F63" s="133">
        <v>2903</v>
      </c>
      <c r="G63" s="133">
        <v>2598</v>
      </c>
      <c r="H63" s="134">
        <v>2511</v>
      </c>
    </row>
    <row r="64" spans="2:8" x14ac:dyDescent="0.15"/>
  </sheetData>
  <sheetProtection algorithmName="SHA-512" hashValue="SlOdV1DnLGfBWmDMDOJ3UJ1aoykzOxfNgPjn56I3tGZ1ti+GMj0KBbbt44SkAwuvChmFG4EWRR+SAMCsR0x/kQ==" saltValue="eNCOOINzecDHl5TXQAy5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598</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599</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562</v>
      </c>
      <c r="BQ50" s="1249"/>
      <c r="BR50" s="1249"/>
      <c r="BS50" s="1249"/>
      <c r="BT50" s="1249"/>
      <c r="BU50" s="1249"/>
      <c r="BV50" s="1249"/>
      <c r="BW50" s="1249"/>
      <c r="BX50" s="1249" t="s">
        <v>563</v>
      </c>
      <c r="BY50" s="1249"/>
      <c r="BZ50" s="1249"/>
      <c r="CA50" s="1249"/>
      <c r="CB50" s="1249"/>
      <c r="CC50" s="1249"/>
      <c r="CD50" s="1249"/>
      <c r="CE50" s="1249"/>
      <c r="CF50" s="1249" t="s">
        <v>564</v>
      </c>
      <c r="CG50" s="1249"/>
      <c r="CH50" s="1249"/>
      <c r="CI50" s="1249"/>
      <c r="CJ50" s="1249"/>
      <c r="CK50" s="1249"/>
      <c r="CL50" s="1249"/>
      <c r="CM50" s="1249"/>
      <c r="CN50" s="1249" t="s">
        <v>565</v>
      </c>
      <c r="CO50" s="1249"/>
      <c r="CP50" s="1249"/>
      <c r="CQ50" s="1249"/>
      <c r="CR50" s="1249"/>
      <c r="CS50" s="1249"/>
      <c r="CT50" s="1249"/>
      <c r="CU50" s="1249"/>
      <c r="CV50" s="1249" t="s">
        <v>566</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600</v>
      </c>
      <c r="AO51" s="1247"/>
      <c r="AP51" s="1247"/>
      <c r="AQ51" s="1247"/>
      <c r="AR51" s="1247"/>
      <c r="AS51" s="1247"/>
      <c r="AT51" s="1247"/>
      <c r="AU51" s="1247"/>
      <c r="AV51" s="1247"/>
      <c r="AW51" s="1247"/>
      <c r="AX51" s="1247"/>
      <c r="AY51" s="1247"/>
      <c r="AZ51" s="1247"/>
      <c r="BA51" s="1247"/>
      <c r="BB51" s="1247" t="s">
        <v>601</v>
      </c>
      <c r="BC51" s="1247"/>
      <c r="BD51" s="1247"/>
      <c r="BE51" s="1247"/>
      <c r="BF51" s="1247"/>
      <c r="BG51" s="1247"/>
      <c r="BH51" s="1247"/>
      <c r="BI51" s="1247"/>
      <c r="BJ51" s="1247"/>
      <c r="BK51" s="1247"/>
      <c r="BL51" s="1247"/>
      <c r="BM51" s="1247"/>
      <c r="BN51" s="1247"/>
      <c r="BO51" s="1247"/>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602</v>
      </c>
      <c r="BC53" s="1247"/>
      <c r="BD53" s="1247"/>
      <c r="BE53" s="1247"/>
      <c r="BF53" s="1247"/>
      <c r="BG53" s="1247"/>
      <c r="BH53" s="1247"/>
      <c r="BI53" s="1247"/>
      <c r="BJ53" s="1247"/>
      <c r="BK53" s="1247"/>
      <c r="BL53" s="1247"/>
      <c r="BM53" s="1247"/>
      <c r="BN53" s="1247"/>
      <c r="BO53" s="1247"/>
      <c r="BP53" s="1244">
        <v>58.3</v>
      </c>
      <c r="BQ53" s="1244"/>
      <c r="BR53" s="1244"/>
      <c r="BS53" s="1244"/>
      <c r="BT53" s="1244"/>
      <c r="BU53" s="1244"/>
      <c r="BV53" s="1244"/>
      <c r="BW53" s="1244"/>
      <c r="BX53" s="1244">
        <v>60.2</v>
      </c>
      <c r="BY53" s="1244"/>
      <c r="BZ53" s="1244"/>
      <c r="CA53" s="1244"/>
      <c r="CB53" s="1244"/>
      <c r="CC53" s="1244"/>
      <c r="CD53" s="1244"/>
      <c r="CE53" s="1244"/>
      <c r="CF53" s="1244">
        <v>61.4</v>
      </c>
      <c r="CG53" s="1244"/>
      <c r="CH53" s="1244"/>
      <c r="CI53" s="1244"/>
      <c r="CJ53" s="1244"/>
      <c r="CK53" s="1244"/>
      <c r="CL53" s="1244"/>
      <c r="CM53" s="1244"/>
      <c r="CN53" s="1244">
        <v>62.4</v>
      </c>
      <c r="CO53" s="1244"/>
      <c r="CP53" s="1244"/>
      <c r="CQ53" s="1244"/>
      <c r="CR53" s="1244"/>
      <c r="CS53" s="1244"/>
      <c r="CT53" s="1244"/>
      <c r="CU53" s="1244"/>
      <c r="CV53" s="1244">
        <v>60.7</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603</v>
      </c>
      <c r="AO55" s="1249"/>
      <c r="AP55" s="1249"/>
      <c r="AQ55" s="1249"/>
      <c r="AR55" s="1249"/>
      <c r="AS55" s="1249"/>
      <c r="AT55" s="1249"/>
      <c r="AU55" s="1249"/>
      <c r="AV55" s="1249"/>
      <c r="AW55" s="1249"/>
      <c r="AX55" s="1249"/>
      <c r="AY55" s="1249"/>
      <c r="AZ55" s="1249"/>
      <c r="BA55" s="1249"/>
      <c r="BB55" s="1247" t="s">
        <v>601</v>
      </c>
      <c r="BC55" s="1247"/>
      <c r="BD55" s="1247"/>
      <c r="BE55" s="1247"/>
      <c r="BF55" s="1247"/>
      <c r="BG55" s="1247"/>
      <c r="BH55" s="1247"/>
      <c r="BI55" s="1247"/>
      <c r="BJ55" s="1247"/>
      <c r="BK55" s="1247"/>
      <c r="BL55" s="1247"/>
      <c r="BM55" s="1247"/>
      <c r="BN55" s="1247"/>
      <c r="BO55" s="1247"/>
      <c r="BP55" s="1244">
        <v>0</v>
      </c>
      <c r="BQ55" s="1244"/>
      <c r="BR55" s="1244"/>
      <c r="BS55" s="1244"/>
      <c r="BT55" s="1244"/>
      <c r="BU55" s="1244"/>
      <c r="BV55" s="1244"/>
      <c r="BW55" s="1244"/>
      <c r="BX55" s="1244">
        <v>0</v>
      </c>
      <c r="BY55" s="1244"/>
      <c r="BZ55" s="1244"/>
      <c r="CA55" s="1244"/>
      <c r="CB55" s="1244"/>
      <c r="CC55" s="1244"/>
      <c r="CD55" s="1244"/>
      <c r="CE55" s="1244"/>
      <c r="CF55" s="1244">
        <v>3.1</v>
      </c>
      <c r="CG55" s="1244"/>
      <c r="CH55" s="1244"/>
      <c r="CI55" s="1244"/>
      <c r="CJ55" s="1244"/>
      <c r="CK55" s="1244"/>
      <c r="CL55" s="1244"/>
      <c r="CM55" s="1244"/>
      <c r="CN55" s="1244">
        <v>13.7</v>
      </c>
      <c r="CO55" s="1244"/>
      <c r="CP55" s="1244"/>
      <c r="CQ55" s="1244"/>
      <c r="CR55" s="1244"/>
      <c r="CS55" s="1244"/>
      <c r="CT55" s="1244"/>
      <c r="CU55" s="1244"/>
      <c r="CV55" s="1244">
        <v>6.9</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602</v>
      </c>
      <c r="BC57" s="1247"/>
      <c r="BD57" s="1247"/>
      <c r="BE57" s="1247"/>
      <c r="BF57" s="1247"/>
      <c r="BG57" s="1247"/>
      <c r="BH57" s="1247"/>
      <c r="BI57" s="1247"/>
      <c r="BJ57" s="1247"/>
      <c r="BK57" s="1247"/>
      <c r="BL57" s="1247"/>
      <c r="BM57" s="1247"/>
      <c r="BN57" s="1247"/>
      <c r="BO57" s="1247"/>
      <c r="BP57" s="1244">
        <v>59.4</v>
      </c>
      <c r="BQ57" s="1244"/>
      <c r="BR57" s="1244"/>
      <c r="BS57" s="1244"/>
      <c r="BT57" s="1244"/>
      <c r="BU57" s="1244"/>
      <c r="BV57" s="1244"/>
      <c r="BW57" s="1244"/>
      <c r="BX57" s="1244">
        <v>60</v>
      </c>
      <c r="BY57" s="1244"/>
      <c r="BZ57" s="1244"/>
      <c r="CA57" s="1244"/>
      <c r="CB57" s="1244"/>
      <c r="CC57" s="1244"/>
      <c r="CD57" s="1244"/>
      <c r="CE57" s="1244"/>
      <c r="CF57" s="1244">
        <v>61.2</v>
      </c>
      <c r="CG57" s="1244"/>
      <c r="CH57" s="1244"/>
      <c r="CI57" s="1244"/>
      <c r="CJ57" s="1244"/>
      <c r="CK57" s="1244"/>
      <c r="CL57" s="1244"/>
      <c r="CM57" s="1244"/>
      <c r="CN57" s="1244">
        <v>62</v>
      </c>
      <c r="CO57" s="1244"/>
      <c r="CP57" s="1244"/>
      <c r="CQ57" s="1244"/>
      <c r="CR57" s="1244"/>
      <c r="CS57" s="1244"/>
      <c r="CT57" s="1244"/>
      <c r="CU57" s="1244"/>
      <c r="CV57" s="1244">
        <v>62.9</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604</v>
      </c>
    </row>
    <row r="64" spans="1:109" x14ac:dyDescent="0.15">
      <c r="B64" s="369"/>
      <c r="G64" s="376"/>
      <c r="I64" s="389"/>
      <c r="J64" s="389"/>
      <c r="K64" s="389"/>
      <c r="L64" s="389"/>
      <c r="M64" s="389"/>
      <c r="N64" s="390"/>
      <c r="AM64" s="376"/>
      <c r="AN64" s="376" t="s">
        <v>597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605</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599</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562</v>
      </c>
      <c r="BQ72" s="1249"/>
      <c r="BR72" s="1249"/>
      <c r="BS72" s="1249"/>
      <c r="BT72" s="1249"/>
      <c r="BU72" s="1249"/>
      <c r="BV72" s="1249"/>
      <c r="BW72" s="1249"/>
      <c r="BX72" s="1249" t="s">
        <v>563</v>
      </c>
      <c r="BY72" s="1249"/>
      <c r="BZ72" s="1249"/>
      <c r="CA72" s="1249"/>
      <c r="CB72" s="1249"/>
      <c r="CC72" s="1249"/>
      <c r="CD72" s="1249"/>
      <c r="CE72" s="1249"/>
      <c r="CF72" s="1249" t="s">
        <v>564</v>
      </c>
      <c r="CG72" s="1249"/>
      <c r="CH72" s="1249"/>
      <c r="CI72" s="1249"/>
      <c r="CJ72" s="1249"/>
      <c r="CK72" s="1249"/>
      <c r="CL72" s="1249"/>
      <c r="CM72" s="1249"/>
      <c r="CN72" s="1249" t="s">
        <v>565</v>
      </c>
      <c r="CO72" s="1249"/>
      <c r="CP72" s="1249"/>
      <c r="CQ72" s="1249"/>
      <c r="CR72" s="1249"/>
      <c r="CS72" s="1249"/>
      <c r="CT72" s="1249"/>
      <c r="CU72" s="1249"/>
      <c r="CV72" s="1249" t="s">
        <v>566</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600</v>
      </c>
      <c r="AO73" s="1247"/>
      <c r="AP73" s="1247"/>
      <c r="AQ73" s="1247"/>
      <c r="AR73" s="1247"/>
      <c r="AS73" s="1247"/>
      <c r="AT73" s="1247"/>
      <c r="AU73" s="1247"/>
      <c r="AV73" s="1247"/>
      <c r="AW73" s="1247"/>
      <c r="AX73" s="1247"/>
      <c r="AY73" s="1247"/>
      <c r="AZ73" s="1247"/>
      <c r="BA73" s="1247"/>
      <c r="BB73" s="1247" t="s">
        <v>601</v>
      </c>
      <c r="BC73" s="1247"/>
      <c r="BD73" s="1247"/>
      <c r="BE73" s="1247"/>
      <c r="BF73" s="1247"/>
      <c r="BG73" s="1247"/>
      <c r="BH73" s="1247"/>
      <c r="BI73" s="1247"/>
      <c r="BJ73" s="1247"/>
      <c r="BK73" s="1247"/>
      <c r="BL73" s="1247"/>
      <c r="BM73" s="1247"/>
      <c r="BN73" s="1247"/>
      <c r="BO73" s="1247"/>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606</v>
      </c>
      <c r="BC75" s="1247"/>
      <c r="BD75" s="1247"/>
      <c r="BE75" s="1247"/>
      <c r="BF75" s="1247"/>
      <c r="BG75" s="1247"/>
      <c r="BH75" s="1247"/>
      <c r="BI75" s="1247"/>
      <c r="BJ75" s="1247"/>
      <c r="BK75" s="1247"/>
      <c r="BL75" s="1247"/>
      <c r="BM75" s="1247"/>
      <c r="BN75" s="1247"/>
      <c r="BO75" s="1247"/>
      <c r="BP75" s="1244">
        <v>7.4</v>
      </c>
      <c r="BQ75" s="1244"/>
      <c r="BR75" s="1244"/>
      <c r="BS75" s="1244"/>
      <c r="BT75" s="1244"/>
      <c r="BU75" s="1244"/>
      <c r="BV75" s="1244"/>
      <c r="BW75" s="1244"/>
      <c r="BX75" s="1244">
        <v>7</v>
      </c>
      <c r="BY75" s="1244"/>
      <c r="BZ75" s="1244"/>
      <c r="CA75" s="1244"/>
      <c r="CB75" s="1244"/>
      <c r="CC75" s="1244"/>
      <c r="CD75" s="1244"/>
      <c r="CE75" s="1244"/>
      <c r="CF75" s="1244">
        <v>7.1</v>
      </c>
      <c r="CG75" s="1244"/>
      <c r="CH75" s="1244"/>
      <c r="CI75" s="1244"/>
      <c r="CJ75" s="1244"/>
      <c r="CK75" s="1244"/>
      <c r="CL75" s="1244"/>
      <c r="CM75" s="1244"/>
      <c r="CN75" s="1244">
        <v>6.2</v>
      </c>
      <c r="CO75" s="1244"/>
      <c r="CP75" s="1244"/>
      <c r="CQ75" s="1244"/>
      <c r="CR75" s="1244"/>
      <c r="CS75" s="1244"/>
      <c r="CT75" s="1244"/>
      <c r="CU75" s="1244"/>
      <c r="CV75" s="1244">
        <v>5.5</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603</v>
      </c>
      <c r="AO77" s="1249"/>
      <c r="AP77" s="1249"/>
      <c r="AQ77" s="1249"/>
      <c r="AR77" s="1249"/>
      <c r="AS77" s="1249"/>
      <c r="AT77" s="1249"/>
      <c r="AU77" s="1249"/>
      <c r="AV77" s="1249"/>
      <c r="AW77" s="1249"/>
      <c r="AX77" s="1249"/>
      <c r="AY77" s="1249"/>
      <c r="AZ77" s="1249"/>
      <c r="BA77" s="1249"/>
      <c r="BB77" s="1247" t="s">
        <v>601</v>
      </c>
      <c r="BC77" s="1247"/>
      <c r="BD77" s="1247"/>
      <c r="BE77" s="1247"/>
      <c r="BF77" s="1247"/>
      <c r="BG77" s="1247"/>
      <c r="BH77" s="1247"/>
      <c r="BI77" s="1247"/>
      <c r="BJ77" s="1247"/>
      <c r="BK77" s="1247"/>
      <c r="BL77" s="1247"/>
      <c r="BM77" s="1247"/>
      <c r="BN77" s="1247"/>
      <c r="BO77" s="1247"/>
      <c r="BP77" s="1244">
        <v>0</v>
      </c>
      <c r="BQ77" s="1244"/>
      <c r="BR77" s="1244"/>
      <c r="BS77" s="1244"/>
      <c r="BT77" s="1244"/>
      <c r="BU77" s="1244"/>
      <c r="BV77" s="1244"/>
      <c r="BW77" s="1244"/>
      <c r="BX77" s="1244">
        <v>0</v>
      </c>
      <c r="BY77" s="1244"/>
      <c r="BZ77" s="1244"/>
      <c r="CA77" s="1244"/>
      <c r="CB77" s="1244"/>
      <c r="CC77" s="1244"/>
      <c r="CD77" s="1244"/>
      <c r="CE77" s="1244"/>
      <c r="CF77" s="1244">
        <v>3.1</v>
      </c>
      <c r="CG77" s="1244"/>
      <c r="CH77" s="1244"/>
      <c r="CI77" s="1244"/>
      <c r="CJ77" s="1244"/>
      <c r="CK77" s="1244"/>
      <c r="CL77" s="1244"/>
      <c r="CM77" s="1244"/>
      <c r="CN77" s="1244">
        <v>13.7</v>
      </c>
      <c r="CO77" s="1244"/>
      <c r="CP77" s="1244"/>
      <c r="CQ77" s="1244"/>
      <c r="CR77" s="1244"/>
      <c r="CS77" s="1244"/>
      <c r="CT77" s="1244"/>
      <c r="CU77" s="1244"/>
      <c r="CV77" s="1244">
        <v>6.9</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606</v>
      </c>
      <c r="BC79" s="1247"/>
      <c r="BD79" s="1247"/>
      <c r="BE79" s="1247"/>
      <c r="BF79" s="1247"/>
      <c r="BG79" s="1247"/>
      <c r="BH79" s="1247"/>
      <c r="BI79" s="1247"/>
      <c r="BJ79" s="1247"/>
      <c r="BK79" s="1247"/>
      <c r="BL79" s="1247"/>
      <c r="BM79" s="1247"/>
      <c r="BN79" s="1247"/>
      <c r="BO79" s="1247"/>
      <c r="BP79" s="1244">
        <v>7.9</v>
      </c>
      <c r="BQ79" s="1244"/>
      <c r="BR79" s="1244"/>
      <c r="BS79" s="1244"/>
      <c r="BT79" s="1244"/>
      <c r="BU79" s="1244"/>
      <c r="BV79" s="1244"/>
      <c r="BW79" s="1244"/>
      <c r="BX79" s="1244">
        <v>7.8</v>
      </c>
      <c r="BY79" s="1244"/>
      <c r="BZ79" s="1244"/>
      <c r="CA79" s="1244"/>
      <c r="CB79" s="1244"/>
      <c r="CC79" s="1244"/>
      <c r="CD79" s="1244"/>
      <c r="CE79" s="1244"/>
      <c r="CF79" s="1244">
        <v>7.9</v>
      </c>
      <c r="CG79" s="1244"/>
      <c r="CH79" s="1244"/>
      <c r="CI79" s="1244"/>
      <c r="CJ79" s="1244"/>
      <c r="CK79" s="1244"/>
      <c r="CL79" s="1244"/>
      <c r="CM79" s="1244"/>
      <c r="CN79" s="1244">
        <v>7.9</v>
      </c>
      <c r="CO79" s="1244"/>
      <c r="CP79" s="1244"/>
      <c r="CQ79" s="1244"/>
      <c r="CR79" s="1244"/>
      <c r="CS79" s="1244"/>
      <c r="CT79" s="1244"/>
      <c r="CU79" s="1244"/>
      <c r="CV79" s="1244">
        <v>8</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3wwXGp39VwdjizaOpz49TSYaHzE5ZV9UMsrf+0/nGT2AYuFXJbKMGljh/luLmdaWieLJNiy5Ai95beC1mEm8rg==" saltValue="u4fA/adfGJFgUl8xMHoy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YLgLnWeBk7NGYms8gF9tibhefgsB16rsH+VxMQ9mQtZ0YYiu7i/zdqMHtKJkT1n8Xos2DcWG5u8ZB2/YpzHMCg==" saltValue="0HTiHMpAV0zaCZab8TM8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9a+BU7/ywO+iDqRL2MQKfSulsxAiDxAj7rU3iXI6c/QVSUKLjMeWgegnnDckiZikez/8wEGFrNohpDmh0TXlkg==" saltValue="n1g1BRQcCo0560T72NiwY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26854</v>
      </c>
      <c r="E3" s="153"/>
      <c r="F3" s="154">
        <v>90072</v>
      </c>
      <c r="G3" s="155"/>
      <c r="H3" s="156"/>
    </row>
    <row r="4" spans="1:8" x14ac:dyDescent="0.15">
      <c r="A4" s="157"/>
      <c r="B4" s="158"/>
      <c r="C4" s="159"/>
      <c r="D4" s="160">
        <v>16677</v>
      </c>
      <c r="E4" s="161"/>
      <c r="F4" s="162">
        <v>46083</v>
      </c>
      <c r="G4" s="163"/>
      <c r="H4" s="164"/>
    </row>
    <row r="5" spans="1:8" x14ac:dyDescent="0.15">
      <c r="A5" s="145" t="s">
        <v>554</v>
      </c>
      <c r="B5" s="150"/>
      <c r="C5" s="151"/>
      <c r="D5" s="152">
        <v>7582</v>
      </c>
      <c r="E5" s="153"/>
      <c r="F5" s="154">
        <v>88328</v>
      </c>
      <c r="G5" s="155"/>
      <c r="H5" s="156"/>
    </row>
    <row r="6" spans="1:8" x14ac:dyDescent="0.15">
      <c r="A6" s="157"/>
      <c r="B6" s="158"/>
      <c r="C6" s="159"/>
      <c r="D6" s="160">
        <v>6655</v>
      </c>
      <c r="E6" s="161"/>
      <c r="F6" s="162">
        <v>49013</v>
      </c>
      <c r="G6" s="163"/>
      <c r="H6" s="164"/>
    </row>
    <row r="7" spans="1:8" x14ac:dyDescent="0.15">
      <c r="A7" s="145" t="s">
        <v>555</v>
      </c>
      <c r="B7" s="150"/>
      <c r="C7" s="151"/>
      <c r="D7" s="152">
        <v>32440</v>
      </c>
      <c r="E7" s="153"/>
      <c r="F7" s="154">
        <v>103390</v>
      </c>
      <c r="G7" s="155"/>
      <c r="H7" s="156"/>
    </row>
    <row r="8" spans="1:8" x14ac:dyDescent="0.15">
      <c r="A8" s="157"/>
      <c r="B8" s="158"/>
      <c r="C8" s="159"/>
      <c r="D8" s="160">
        <v>21683</v>
      </c>
      <c r="E8" s="161"/>
      <c r="F8" s="162">
        <v>51269</v>
      </c>
      <c r="G8" s="163"/>
      <c r="H8" s="164"/>
    </row>
    <row r="9" spans="1:8" x14ac:dyDescent="0.15">
      <c r="A9" s="145" t="s">
        <v>556</v>
      </c>
      <c r="B9" s="150"/>
      <c r="C9" s="151"/>
      <c r="D9" s="152">
        <v>51302</v>
      </c>
      <c r="E9" s="153"/>
      <c r="F9" s="154">
        <v>117234</v>
      </c>
      <c r="G9" s="155"/>
      <c r="H9" s="156"/>
    </row>
    <row r="10" spans="1:8" x14ac:dyDescent="0.15">
      <c r="A10" s="157"/>
      <c r="B10" s="158"/>
      <c r="C10" s="159"/>
      <c r="D10" s="160">
        <v>46192</v>
      </c>
      <c r="E10" s="161"/>
      <c r="F10" s="162">
        <v>59796</v>
      </c>
      <c r="G10" s="163"/>
      <c r="H10" s="164"/>
    </row>
    <row r="11" spans="1:8" x14ac:dyDescent="0.15">
      <c r="A11" s="145" t="s">
        <v>557</v>
      </c>
      <c r="B11" s="150"/>
      <c r="C11" s="151"/>
      <c r="D11" s="152">
        <v>59797</v>
      </c>
      <c r="E11" s="153"/>
      <c r="F11" s="154">
        <v>97758</v>
      </c>
      <c r="G11" s="155"/>
      <c r="H11" s="156"/>
    </row>
    <row r="12" spans="1:8" x14ac:dyDescent="0.15">
      <c r="A12" s="157"/>
      <c r="B12" s="158"/>
      <c r="C12" s="165"/>
      <c r="D12" s="160">
        <v>54239</v>
      </c>
      <c r="E12" s="161"/>
      <c r="F12" s="162">
        <v>45946</v>
      </c>
      <c r="G12" s="163"/>
      <c r="H12" s="164"/>
    </row>
    <row r="13" spans="1:8" x14ac:dyDescent="0.15">
      <c r="A13" s="145"/>
      <c r="B13" s="150"/>
      <c r="C13" s="166"/>
      <c r="D13" s="167">
        <v>35595</v>
      </c>
      <c r="E13" s="168"/>
      <c r="F13" s="169">
        <v>99356</v>
      </c>
      <c r="G13" s="170"/>
      <c r="H13" s="156"/>
    </row>
    <row r="14" spans="1:8" x14ac:dyDescent="0.15">
      <c r="A14" s="157"/>
      <c r="B14" s="158"/>
      <c r="C14" s="159"/>
      <c r="D14" s="160">
        <v>29089</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2.5499999999999998</v>
      </c>
      <c r="C19" s="171">
        <f>ROUND(VALUE(SUBSTITUTE(実質収支比率等に係る経年分析!G$48,"▲","-")),2)</f>
        <v>0.93</v>
      </c>
      <c r="D19" s="171">
        <f>ROUND(VALUE(SUBSTITUTE(実質収支比率等に係る経年分析!H$48,"▲","-")),2)</f>
        <v>0.87</v>
      </c>
      <c r="E19" s="171">
        <f>ROUND(VALUE(SUBSTITUTE(実質収支比率等に係る経年分析!I$48,"▲","-")),2)</f>
        <v>1.65</v>
      </c>
      <c r="F19" s="171">
        <f>ROUND(VALUE(SUBSTITUTE(実質収支比率等に係る経年分析!J$48,"▲","-")),2)</f>
        <v>5.16</v>
      </c>
    </row>
    <row r="20" spans="1:11" x14ac:dyDescent="0.15">
      <c r="A20" s="171" t="s">
        <v>55</v>
      </c>
      <c r="B20" s="171">
        <f>ROUND(VALUE(SUBSTITUTE(実質収支比率等に係る経年分析!F$47,"▲","-")),2)</f>
        <v>52.66</v>
      </c>
      <c r="C20" s="171">
        <f>ROUND(VALUE(SUBSTITUTE(実質収支比率等に係る経年分析!G$47,"▲","-")),2)</f>
        <v>53.69</v>
      </c>
      <c r="D20" s="171">
        <f>ROUND(VALUE(SUBSTITUTE(実質収支比率等に係る経年分析!H$47,"▲","-")),2)</f>
        <v>46.64</v>
      </c>
      <c r="E20" s="171">
        <f>ROUND(VALUE(SUBSTITUTE(実質収支比率等に係る経年分析!I$47,"▲","-")),2)</f>
        <v>41.49</v>
      </c>
      <c r="F20" s="171">
        <f>ROUND(VALUE(SUBSTITUTE(実質収支比率等に係る経年分析!J$47,"▲","-")),2)</f>
        <v>39.71</v>
      </c>
    </row>
    <row r="21" spans="1:11" x14ac:dyDescent="0.15">
      <c r="A21" s="171" t="s">
        <v>56</v>
      </c>
      <c r="B21" s="171">
        <f>IF(ISNUMBER(VALUE(SUBSTITUTE(実質収支比率等に係る経年分析!F$49,"▲","-"))),ROUND(VALUE(SUBSTITUTE(実質収支比率等に係る経年分析!F$49,"▲","-")),2),NA())</f>
        <v>1.0900000000000001</v>
      </c>
      <c r="C21" s="171">
        <f>IF(ISNUMBER(VALUE(SUBSTITUTE(実質収支比率等に係る経年分析!G$49,"▲","-"))),ROUND(VALUE(SUBSTITUTE(実質収支比率等に係る経年分析!G$49,"▲","-")),2),NA())</f>
        <v>-0.21</v>
      </c>
      <c r="D21" s="171">
        <f>IF(ISNUMBER(VALUE(SUBSTITUTE(実質収支比率等に係る経年分析!H$49,"▲","-"))),ROUND(VALUE(SUBSTITUTE(実質収支比率等に係る経年分析!H$49,"▲","-")),2),NA())</f>
        <v>-7.08</v>
      </c>
      <c r="E21" s="171">
        <f>IF(ISNUMBER(VALUE(SUBSTITUTE(実質収支比率等に係る経年分析!I$49,"▲","-"))),ROUND(VALUE(SUBSTITUTE(実質収支比率等に係る経年分析!I$49,"▲","-")),2),NA())</f>
        <v>-2.99</v>
      </c>
      <c r="F21" s="171">
        <f>IF(ISNUMBER(VALUE(SUBSTITUTE(実質収支比率等に係る経年分析!J$49,"▲","-"))),ROUND(VALUE(SUBSTITUTE(実質収支比率等に係る経年分析!J$49,"▲","-")),2),NA())</f>
        <v>4.4000000000000004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0.59</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5.15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413</v>
      </c>
      <c r="E42" s="173"/>
      <c r="F42" s="173"/>
      <c r="G42" s="173">
        <f>'実質公債費比率（分子）の構造'!L$52</f>
        <v>411</v>
      </c>
      <c r="H42" s="173"/>
      <c r="I42" s="173"/>
      <c r="J42" s="173">
        <f>'実質公債費比率（分子）の構造'!M$52</f>
        <v>406</v>
      </c>
      <c r="K42" s="173"/>
      <c r="L42" s="173"/>
      <c r="M42" s="173">
        <f>'実質公債費比率（分子）の構造'!N$52</f>
        <v>405</v>
      </c>
      <c r="N42" s="173"/>
      <c r="O42" s="173"/>
      <c r="P42" s="173">
        <f>'実質公債費比率（分子）の構造'!O$52</f>
        <v>402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v>
      </c>
      <c r="C45" s="173"/>
      <c r="D45" s="173"/>
      <c r="E45" s="173">
        <f>'実質公債費比率（分子）の構造'!L$49</f>
        <v>2</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15">
      <c r="A46" s="173" t="s">
        <v>67</v>
      </c>
      <c r="B46" s="173">
        <f>'実質公債費比率（分子）の構造'!K$48</f>
        <v>127</v>
      </c>
      <c r="C46" s="173"/>
      <c r="D46" s="173"/>
      <c r="E46" s="173">
        <f>'実質公債費比率（分子）の構造'!L$48</f>
        <v>129</v>
      </c>
      <c r="F46" s="173"/>
      <c r="G46" s="173"/>
      <c r="H46" s="173">
        <f>'実質公債費比率（分子）の構造'!M$48</f>
        <v>157</v>
      </c>
      <c r="I46" s="173"/>
      <c r="J46" s="173"/>
      <c r="K46" s="173">
        <f>'実質公債費比率（分子）の構造'!N$48</f>
        <v>120</v>
      </c>
      <c r="L46" s="173"/>
      <c r="M46" s="173"/>
      <c r="N46" s="173">
        <f>'実質公債費比率（分子）の構造'!O$48</f>
        <v>109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504</v>
      </c>
      <c r="C49" s="173"/>
      <c r="D49" s="173"/>
      <c r="E49" s="173">
        <f>'実質公債費比率（分子）の構造'!L$45</f>
        <v>471</v>
      </c>
      <c r="F49" s="173"/>
      <c r="G49" s="173"/>
      <c r="H49" s="173">
        <f>'実質公債費比率（分子）の構造'!M$45</f>
        <v>435</v>
      </c>
      <c r="I49" s="173"/>
      <c r="J49" s="173"/>
      <c r="K49" s="173">
        <f>'実質公債費比率（分子）の構造'!N$45</f>
        <v>431</v>
      </c>
      <c r="L49" s="173"/>
      <c r="M49" s="173"/>
      <c r="N49" s="173">
        <f>'実質公債費比率（分子）の構造'!O$45</f>
        <v>440</v>
      </c>
      <c r="O49" s="173"/>
      <c r="P49" s="173"/>
    </row>
    <row r="50" spans="1:16" x14ac:dyDescent="0.15">
      <c r="A50" s="173" t="s">
        <v>71</v>
      </c>
      <c r="B50" s="173" t="e">
        <f>NA()</f>
        <v>#N/A</v>
      </c>
      <c r="C50" s="173">
        <f>IF(ISNUMBER('実質公債費比率（分子）の構造'!K$53),'実質公債費比率（分子）の構造'!K$53,NA())</f>
        <v>220</v>
      </c>
      <c r="D50" s="173" t="e">
        <f>NA()</f>
        <v>#N/A</v>
      </c>
      <c r="E50" s="173" t="e">
        <f>NA()</f>
        <v>#N/A</v>
      </c>
      <c r="F50" s="173">
        <f>IF(ISNUMBER('実質公債費比率（分子）の構造'!L$53),'実質公債費比率（分子）の構造'!L$53,NA())</f>
        <v>191</v>
      </c>
      <c r="G50" s="173" t="e">
        <f>NA()</f>
        <v>#N/A</v>
      </c>
      <c r="H50" s="173" t="e">
        <f>NA()</f>
        <v>#N/A</v>
      </c>
      <c r="I50" s="173">
        <f>IF(ISNUMBER('実質公債費比率（分子）の構造'!M$53),'実質公債費比率（分子）の構造'!M$53,NA())</f>
        <v>186</v>
      </c>
      <c r="J50" s="173" t="e">
        <f>NA()</f>
        <v>#N/A</v>
      </c>
      <c r="K50" s="173" t="e">
        <f>NA()</f>
        <v>#N/A</v>
      </c>
      <c r="L50" s="173">
        <f>IF(ISNUMBER('実質公債費比率（分子）の構造'!N$53),'実質公債費比率（分子）の構造'!N$53,NA())</f>
        <v>146</v>
      </c>
      <c r="M50" s="173" t="e">
        <f>NA()</f>
        <v>#N/A</v>
      </c>
      <c r="N50" s="173" t="e">
        <f>NA()</f>
        <v>#N/A</v>
      </c>
      <c r="O50" s="173">
        <f>IF(ISNUMBER('実質公債費比率（分子）の構造'!O$53),'実質公債費比率（分子）の構造'!O$53,NA())</f>
        <v>147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4773</v>
      </c>
      <c r="E56" s="172"/>
      <c r="F56" s="172"/>
      <c r="G56" s="172">
        <f>'将来負担比率（分子）の構造'!J$52</f>
        <v>4626</v>
      </c>
      <c r="H56" s="172"/>
      <c r="I56" s="172"/>
      <c r="J56" s="172">
        <f>'将来負担比率（分子）の構造'!K$52</f>
        <v>4491</v>
      </c>
      <c r="K56" s="172"/>
      <c r="L56" s="172"/>
      <c r="M56" s="172">
        <f>'将来負担比率（分子）の構造'!L$52</f>
        <v>4184</v>
      </c>
      <c r="N56" s="172"/>
      <c r="O56" s="172"/>
      <c r="P56" s="172">
        <f>'将来負担比率（分子）の構造'!M$52</f>
        <v>4183</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3423</v>
      </c>
      <c r="E58" s="172"/>
      <c r="F58" s="172"/>
      <c r="G58" s="172">
        <f>'将来負担比率（分子）の構造'!J$50</f>
        <v>3552</v>
      </c>
      <c r="H58" s="172"/>
      <c r="I58" s="172"/>
      <c r="J58" s="172">
        <f>'将来負担比率（分子）の構造'!K$50</f>
        <v>3202</v>
      </c>
      <c r="K58" s="172"/>
      <c r="L58" s="172"/>
      <c r="M58" s="172">
        <f>'将来負担比率（分子）の構造'!L$50</f>
        <v>2907</v>
      </c>
      <c r="N58" s="172"/>
      <c r="O58" s="172"/>
      <c r="P58" s="172">
        <f>'将来負担比率（分子）の構造'!M$50</f>
        <v>2832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994</v>
      </c>
      <c r="C62" s="172"/>
      <c r="D62" s="172"/>
      <c r="E62" s="172">
        <f>'将来負担比率（分子）の構造'!J$45</f>
        <v>1020</v>
      </c>
      <c r="F62" s="172"/>
      <c r="G62" s="172"/>
      <c r="H62" s="172">
        <f>'将来負担比率（分子）の構造'!K$45</f>
        <v>912</v>
      </c>
      <c r="I62" s="172"/>
      <c r="J62" s="172"/>
      <c r="K62" s="172">
        <f>'将来負担比率（分子）の構造'!L$45</f>
        <v>849</v>
      </c>
      <c r="L62" s="172"/>
      <c r="M62" s="172"/>
      <c r="N62" s="172">
        <f>'将来負担比率（分子）の構造'!M$45</f>
        <v>862</v>
      </c>
      <c r="O62" s="172"/>
      <c r="P62" s="172"/>
    </row>
    <row r="63" spans="1:16" x14ac:dyDescent="0.15">
      <c r="A63" s="172" t="s">
        <v>34</v>
      </c>
      <c r="B63" s="172">
        <f>'将来負担比率（分子）の構造'!I$44</f>
        <v>3</v>
      </c>
      <c r="C63" s="172"/>
      <c r="D63" s="172"/>
      <c r="E63" s="172">
        <f>'将来負担比率（分子）の構造'!J$44</f>
        <v>1</v>
      </c>
      <c r="F63" s="172"/>
      <c r="G63" s="172"/>
      <c r="H63" s="172">
        <f>'将来負担比率（分子）の構造'!K$44</f>
        <v>3</v>
      </c>
      <c r="I63" s="172"/>
      <c r="J63" s="172"/>
      <c r="K63" s="172">
        <f>'将来負担比率（分子）の構造'!L$44</f>
        <v>55</v>
      </c>
      <c r="L63" s="172"/>
      <c r="M63" s="172"/>
      <c r="N63" s="172">
        <f>'将来負担比率（分子）の構造'!M$44</f>
        <v>146</v>
      </c>
      <c r="O63" s="172"/>
      <c r="P63" s="172"/>
    </row>
    <row r="64" spans="1:16" x14ac:dyDescent="0.15">
      <c r="A64" s="172" t="s">
        <v>33</v>
      </c>
      <c r="B64" s="172">
        <f>'将来負担比率（分子）の構造'!I$43</f>
        <v>1166</v>
      </c>
      <c r="C64" s="172"/>
      <c r="D64" s="172"/>
      <c r="E64" s="172">
        <f>'将来負担比率（分子）の構造'!J$43</f>
        <v>1125</v>
      </c>
      <c r="F64" s="172"/>
      <c r="G64" s="172"/>
      <c r="H64" s="172">
        <f>'将来負担比率（分子）の構造'!K$43</f>
        <v>1153</v>
      </c>
      <c r="I64" s="172"/>
      <c r="J64" s="172"/>
      <c r="K64" s="172">
        <f>'将来負担比率（分子）の構造'!L$43</f>
        <v>1041</v>
      </c>
      <c r="L64" s="172"/>
      <c r="M64" s="172"/>
      <c r="N64" s="172">
        <f>'将来負担比率（分子）の構造'!M$43</f>
        <v>833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4538</v>
      </c>
      <c r="C66" s="172"/>
      <c r="D66" s="172"/>
      <c r="E66" s="172">
        <f>'将来負担比率（分子）の構造'!J$41</f>
        <v>4335</v>
      </c>
      <c r="F66" s="172"/>
      <c r="G66" s="172"/>
      <c r="H66" s="172">
        <f>'将来負担比率（分子）の構造'!K$41</f>
        <v>4229</v>
      </c>
      <c r="I66" s="172"/>
      <c r="J66" s="172"/>
      <c r="K66" s="172">
        <f>'将来負担比率（分子）の構造'!L$41</f>
        <v>4319</v>
      </c>
      <c r="L66" s="172"/>
      <c r="M66" s="172"/>
      <c r="N66" s="172">
        <f>'将来負担比率（分子）の構造'!M$41</f>
        <v>4417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1494</v>
      </c>
      <c r="C72" s="176">
        <f>基金残高に係る経年分析!G55</f>
        <v>1369</v>
      </c>
      <c r="D72" s="176">
        <f>基金残高に係る経年分析!H55</f>
        <v>1397</v>
      </c>
    </row>
    <row r="73" spans="1:16" x14ac:dyDescent="0.15">
      <c r="A73" s="175" t="s">
        <v>78</v>
      </c>
      <c r="B73" s="176">
        <f>基金残高に係る経年分析!F56</f>
        <v>8</v>
      </c>
      <c r="C73" s="176">
        <f>基金残高に係る経年分析!G56</f>
        <v>8</v>
      </c>
      <c r="D73" s="176">
        <f>基金残高に係る経年分析!H56</f>
        <v>8</v>
      </c>
    </row>
    <row r="74" spans="1:16" x14ac:dyDescent="0.15">
      <c r="A74" s="175" t="s">
        <v>79</v>
      </c>
      <c r="B74" s="176">
        <f>基金残高に係る経年分析!F57</f>
        <v>1401</v>
      </c>
      <c r="C74" s="176">
        <f>基金残高に係る経年分析!G57</f>
        <v>1221</v>
      </c>
      <c r="D74" s="176">
        <f>基金残高に係る経年分析!H57</f>
        <v>1107</v>
      </c>
    </row>
  </sheetData>
  <sheetProtection algorithmName="SHA-512" hashValue="io/YBp8iQandP0BV8gnTMPP4HhWoAtLm/MwvQ03wrb22qdZaLDsbPQuUO+HwSQ5inG6J2jHS6JxGBYLTzddQ0g==" saltValue="2Wxds+PHBOYMfzbNCHj2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211</v>
      </c>
      <c r="DI1" s="751"/>
      <c r="DJ1" s="751"/>
      <c r="DK1" s="751"/>
      <c r="DL1" s="751"/>
      <c r="DM1" s="751"/>
      <c r="DN1" s="752"/>
      <c r="DO1" s="211"/>
      <c r="DP1" s="750" t="s">
        <v>212</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49" t="s">
        <v>220</v>
      </c>
      <c r="AQ4" s="749"/>
      <c r="AR4" s="749"/>
      <c r="AS4" s="749"/>
      <c r="AT4" s="749"/>
      <c r="AU4" s="749"/>
      <c r="AV4" s="749"/>
      <c r="AW4" s="749"/>
      <c r="AX4" s="749"/>
      <c r="AY4" s="749"/>
      <c r="AZ4" s="749"/>
      <c r="BA4" s="749"/>
      <c r="BB4" s="749"/>
      <c r="BC4" s="749"/>
      <c r="BD4" s="749"/>
      <c r="BE4" s="749"/>
      <c r="BF4" s="749"/>
      <c r="BG4" s="749" t="s">
        <v>221</v>
      </c>
      <c r="BH4" s="749"/>
      <c r="BI4" s="749"/>
      <c r="BJ4" s="749"/>
      <c r="BK4" s="749"/>
      <c r="BL4" s="749"/>
      <c r="BM4" s="749"/>
      <c r="BN4" s="749"/>
      <c r="BO4" s="749" t="s">
        <v>218</v>
      </c>
      <c r="BP4" s="749"/>
      <c r="BQ4" s="749"/>
      <c r="BR4" s="749"/>
      <c r="BS4" s="749" t="s">
        <v>222</v>
      </c>
      <c r="BT4" s="749"/>
      <c r="BU4" s="749"/>
      <c r="BV4" s="749"/>
      <c r="BW4" s="749"/>
      <c r="BX4" s="749"/>
      <c r="BY4" s="749"/>
      <c r="BZ4" s="749"/>
      <c r="CA4" s="749"/>
      <c r="CB4" s="749"/>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224</v>
      </c>
      <c r="C5" s="709"/>
      <c r="D5" s="709"/>
      <c r="E5" s="709"/>
      <c r="F5" s="709"/>
      <c r="G5" s="709"/>
      <c r="H5" s="709"/>
      <c r="I5" s="709"/>
      <c r="J5" s="709"/>
      <c r="K5" s="709"/>
      <c r="L5" s="709"/>
      <c r="M5" s="709"/>
      <c r="N5" s="709"/>
      <c r="O5" s="709"/>
      <c r="P5" s="709"/>
      <c r="Q5" s="710"/>
      <c r="R5" s="705">
        <v>1356383</v>
      </c>
      <c r="S5" s="706"/>
      <c r="T5" s="706"/>
      <c r="U5" s="706"/>
      <c r="V5" s="706"/>
      <c r="W5" s="706"/>
      <c r="X5" s="706"/>
      <c r="Y5" s="734"/>
      <c r="Z5" s="747">
        <v>20.9</v>
      </c>
      <c r="AA5" s="747"/>
      <c r="AB5" s="747"/>
      <c r="AC5" s="747"/>
      <c r="AD5" s="748">
        <v>1356383</v>
      </c>
      <c r="AE5" s="748"/>
      <c r="AF5" s="748"/>
      <c r="AG5" s="748"/>
      <c r="AH5" s="748"/>
      <c r="AI5" s="748"/>
      <c r="AJ5" s="748"/>
      <c r="AK5" s="748"/>
      <c r="AL5" s="735">
        <v>39.799999999999997</v>
      </c>
      <c r="AM5" s="718"/>
      <c r="AN5" s="718"/>
      <c r="AO5" s="736"/>
      <c r="AP5" s="708" t="s">
        <v>225</v>
      </c>
      <c r="AQ5" s="709"/>
      <c r="AR5" s="709"/>
      <c r="AS5" s="709"/>
      <c r="AT5" s="709"/>
      <c r="AU5" s="709"/>
      <c r="AV5" s="709"/>
      <c r="AW5" s="709"/>
      <c r="AX5" s="709"/>
      <c r="AY5" s="709"/>
      <c r="AZ5" s="709"/>
      <c r="BA5" s="709"/>
      <c r="BB5" s="709"/>
      <c r="BC5" s="709"/>
      <c r="BD5" s="709"/>
      <c r="BE5" s="709"/>
      <c r="BF5" s="710"/>
      <c r="BG5" s="660">
        <v>1355995</v>
      </c>
      <c r="BH5" s="661"/>
      <c r="BI5" s="661"/>
      <c r="BJ5" s="661"/>
      <c r="BK5" s="661"/>
      <c r="BL5" s="661"/>
      <c r="BM5" s="661"/>
      <c r="BN5" s="662"/>
      <c r="BO5" s="684">
        <v>100</v>
      </c>
      <c r="BP5" s="684"/>
      <c r="BQ5" s="684"/>
      <c r="BR5" s="684"/>
      <c r="BS5" s="685" t="s">
        <v>128</v>
      </c>
      <c r="BT5" s="685"/>
      <c r="BU5" s="685"/>
      <c r="BV5" s="685"/>
      <c r="BW5" s="685"/>
      <c r="BX5" s="685"/>
      <c r="BY5" s="685"/>
      <c r="BZ5" s="685"/>
      <c r="CA5" s="685"/>
      <c r="CB5" s="723"/>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15">
      <c r="B6" s="657" t="s">
        <v>229</v>
      </c>
      <c r="C6" s="658"/>
      <c r="D6" s="658"/>
      <c r="E6" s="658"/>
      <c r="F6" s="658"/>
      <c r="G6" s="658"/>
      <c r="H6" s="658"/>
      <c r="I6" s="658"/>
      <c r="J6" s="658"/>
      <c r="K6" s="658"/>
      <c r="L6" s="658"/>
      <c r="M6" s="658"/>
      <c r="N6" s="658"/>
      <c r="O6" s="658"/>
      <c r="P6" s="658"/>
      <c r="Q6" s="659"/>
      <c r="R6" s="660">
        <v>37129</v>
      </c>
      <c r="S6" s="661"/>
      <c r="T6" s="661"/>
      <c r="U6" s="661"/>
      <c r="V6" s="661"/>
      <c r="W6" s="661"/>
      <c r="X6" s="661"/>
      <c r="Y6" s="662"/>
      <c r="Z6" s="684">
        <v>0.6</v>
      </c>
      <c r="AA6" s="684"/>
      <c r="AB6" s="684"/>
      <c r="AC6" s="684"/>
      <c r="AD6" s="685">
        <v>37129</v>
      </c>
      <c r="AE6" s="685"/>
      <c r="AF6" s="685"/>
      <c r="AG6" s="685"/>
      <c r="AH6" s="685"/>
      <c r="AI6" s="685"/>
      <c r="AJ6" s="685"/>
      <c r="AK6" s="685"/>
      <c r="AL6" s="663">
        <v>1.1000000000000001</v>
      </c>
      <c r="AM6" s="664"/>
      <c r="AN6" s="664"/>
      <c r="AO6" s="686"/>
      <c r="AP6" s="657" t="s">
        <v>230</v>
      </c>
      <c r="AQ6" s="658"/>
      <c r="AR6" s="658"/>
      <c r="AS6" s="658"/>
      <c r="AT6" s="658"/>
      <c r="AU6" s="658"/>
      <c r="AV6" s="658"/>
      <c r="AW6" s="658"/>
      <c r="AX6" s="658"/>
      <c r="AY6" s="658"/>
      <c r="AZ6" s="658"/>
      <c r="BA6" s="658"/>
      <c r="BB6" s="658"/>
      <c r="BC6" s="658"/>
      <c r="BD6" s="658"/>
      <c r="BE6" s="658"/>
      <c r="BF6" s="659"/>
      <c r="BG6" s="660">
        <v>1355995</v>
      </c>
      <c r="BH6" s="661"/>
      <c r="BI6" s="661"/>
      <c r="BJ6" s="661"/>
      <c r="BK6" s="661"/>
      <c r="BL6" s="661"/>
      <c r="BM6" s="661"/>
      <c r="BN6" s="662"/>
      <c r="BO6" s="684">
        <v>100</v>
      </c>
      <c r="BP6" s="684"/>
      <c r="BQ6" s="684"/>
      <c r="BR6" s="684"/>
      <c r="BS6" s="685" t="s">
        <v>128</v>
      </c>
      <c r="BT6" s="685"/>
      <c r="BU6" s="685"/>
      <c r="BV6" s="685"/>
      <c r="BW6" s="685"/>
      <c r="BX6" s="685"/>
      <c r="BY6" s="685"/>
      <c r="BZ6" s="685"/>
      <c r="CA6" s="685"/>
      <c r="CB6" s="723"/>
      <c r="CD6" s="708" t="s">
        <v>231</v>
      </c>
      <c r="CE6" s="709"/>
      <c r="CF6" s="709"/>
      <c r="CG6" s="709"/>
      <c r="CH6" s="709"/>
      <c r="CI6" s="709"/>
      <c r="CJ6" s="709"/>
      <c r="CK6" s="709"/>
      <c r="CL6" s="709"/>
      <c r="CM6" s="709"/>
      <c r="CN6" s="709"/>
      <c r="CO6" s="709"/>
      <c r="CP6" s="709"/>
      <c r="CQ6" s="710"/>
      <c r="CR6" s="660">
        <v>91097</v>
      </c>
      <c r="CS6" s="661"/>
      <c r="CT6" s="661"/>
      <c r="CU6" s="661"/>
      <c r="CV6" s="661"/>
      <c r="CW6" s="661"/>
      <c r="CX6" s="661"/>
      <c r="CY6" s="662"/>
      <c r="CZ6" s="735">
        <v>1.5</v>
      </c>
      <c r="DA6" s="718"/>
      <c r="DB6" s="718"/>
      <c r="DC6" s="737"/>
      <c r="DD6" s="651" t="s">
        <v>128</v>
      </c>
      <c r="DE6" s="661"/>
      <c r="DF6" s="661"/>
      <c r="DG6" s="661"/>
      <c r="DH6" s="661"/>
      <c r="DI6" s="661"/>
      <c r="DJ6" s="661"/>
      <c r="DK6" s="661"/>
      <c r="DL6" s="661"/>
      <c r="DM6" s="661"/>
      <c r="DN6" s="661"/>
      <c r="DO6" s="661"/>
      <c r="DP6" s="662"/>
      <c r="DQ6" s="651">
        <v>91097</v>
      </c>
      <c r="DR6" s="661"/>
      <c r="DS6" s="661"/>
      <c r="DT6" s="661"/>
      <c r="DU6" s="661"/>
      <c r="DV6" s="661"/>
      <c r="DW6" s="661"/>
      <c r="DX6" s="661"/>
      <c r="DY6" s="661"/>
      <c r="DZ6" s="661"/>
      <c r="EA6" s="661"/>
      <c r="EB6" s="661"/>
      <c r="EC6" s="692"/>
    </row>
    <row r="7" spans="2:143" ht="11.25" customHeight="1" x14ac:dyDescent="0.15">
      <c r="B7" s="657" t="s">
        <v>232</v>
      </c>
      <c r="C7" s="658"/>
      <c r="D7" s="658"/>
      <c r="E7" s="658"/>
      <c r="F7" s="658"/>
      <c r="G7" s="658"/>
      <c r="H7" s="658"/>
      <c r="I7" s="658"/>
      <c r="J7" s="658"/>
      <c r="K7" s="658"/>
      <c r="L7" s="658"/>
      <c r="M7" s="658"/>
      <c r="N7" s="658"/>
      <c r="O7" s="658"/>
      <c r="P7" s="658"/>
      <c r="Q7" s="659"/>
      <c r="R7" s="660">
        <v>1881</v>
      </c>
      <c r="S7" s="661"/>
      <c r="T7" s="661"/>
      <c r="U7" s="661"/>
      <c r="V7" s="661"/>
      <c r="W7" s="661"/>
      <c r="X7" s="661"/>
      <c r="Y7" s="662"/>
      <c r="Z7" s="684">
        <v>0</v>
      </c>
      <c r="AA7" s="684"/>
      <c r="AB7" s="684"/>
      <c r="AC7" s="684"/>
      <c r="AD7" s="685">
        <v>1881</v>
      </c>
      <c r="AE7" s="685"/>
      <c r="AF7" s="685"/>
      <c r="AG7" s="685"/>
      <c r="AH7" s="685"/>
      <c r="AI7" s="685"/>
      <c r="AJ7" s="685"/>
      <c r="AK7" s="685"/>
      <c r="AL7" s="663">
        <v>0.1</v>
      </c>
      <c r="AM7" s="664"/>
      <c r="AN7" s="664"/>
      <c r="AO7" s="686"/>
      <c r="AP7" s="657" t="s">
        <v>233</v>
      </c>
      <c r="AQ7" s="658"/>
      <c r="AR7" s="658"/>
      <c r="AS7" s="658"/>
      <c r="AT7" s="658"/>
      <c r="AU7" s="658"/>
      <c r="AV7" s="658"/>
      <c r="AW7" s="658"/>
      <c r="AX7" s="658"/>
      <c r="AY7" s="658"/>
      <c r="AZ7" s="658"/>
      <c r="BA7" s="658"/>
      <c r="BB7" s="658"/>
      <c r="BC7" s="658"/>
      <c r="BD7" s="658"/>
      <c r="BE7" s="658"/>
      <c r="BF7" s="659"/>
      <c r="BG7" s="660">
        <v>689612</v>
      </c>
      <c r="BH7" s="661"/>
      <c r="BI7" s="661"/>
      <c r="BJ7" s="661"/>
      <c r="BK7" s="661"/>
      <c r="BL7" s="661"/>
      <c r="BM7" s="661"/>
      <c r="BN7" s="662"/>
      <c r="BO7" s="684">
        <v>50.8</v>
      </c>
      <c r="BP7" s="684"/>
      <c r="BQ7" s="684"/>
      <c r="BR7" s="684"/>
      <c r="BS7" s="685" t="s">
        <v>128</v>
      </c>
      <c r="BT7" s="685"/>
      <c r="BU7" s="685"/>
      <c r="BV7" s="685"/>
      <c r="BW7" s="685"/>
      <c r="BX7" s="685"/>
      <c r="BY7" s="685"/>
      <c r="BZ7" s="685"/>
      <c r="CA7" s="685"/>
      <c r="CB7" s="723"/>
      <c r="CD7" s="657" t="s">
        <v>234</v>
      </c>
      <c r="CE7" s="658"/>
      <c r="CF7" s="658"/>
      <c r="CG7" s="658"/>
      <c r="CH7" s="658"/>
      <c r="CI7" s="658"/>
      <c r="CJ7" s="658"/>
      <c r="CK7" s="658"/>
      <c r="CL7" s="658"/>
      <c r="CM7" s="658"/>
      <c r="CN7" s="658"/>
      <c r="CO7" s="658"/>
      <c r="CP7" s="658"/>
      <c r="CQ7" s="659"/>
      <c r="CR7" s="660">
        <v>1048963</v>
      </c>
      <c r="CS7" s="661"/>
      <c r="CT7" s="661"/>
      <c r="CU7" s="661"/>
      <c r="CV7" s="661"/>
      <c r="CW7" s="661"/>
      <c r="CX7" s="661"/>
      <c r="CY7" s="662"/>
      <c r="CZ7" s="684">
        <v>16.7</v>
      </c>
      <c r="DA7" s="684"/>
      <c r="DB7" s="684"/>
      <c r="DC7" s="684"/>
      <c r="DD7" s="651">
        <v>53489</v>
      </c>
      <c r="DE7" s="661"/>
      <c r="DF7" s="661"/>
      <c r="DG7" s="661"/>
      <c r="DH7" s="661"/>
      <c r="DI7" s="661"/>
      <c r="DJ7" s="661"/>
      <c r="DK7" s="661"/>
      <c r="DL7" s="661"/>
      <c r="DM7" s="661"/>
      <c r="DN7" s="661"/>
      <c r="DO7" s="661"/>
      <c r="DP7" s="662"/>
      <c r="DQ7" s="651">
        <v>842994</v>
      </c>
      <c r="DR7" s="661"/>
      <c r="DS7" s="661"/>
      <c r="DT7" s="661"/>
      <c r="DU7" s="661"/>
      <c r="DV7" s="661"/>
      <c r="DW7" s="661"/>
      <c r="DX7" s="661"/>
      <c r="DY7" s="661"/>
      <c r="DZ7" s="661"/>
      <c r="EA7" s="661"/>
      <c r="EB7" s="661"/>
      <c r="EC7" s="692"/>
    </row>
    <row r="8" spans="2:143" ht="11.25" customHeight="1" x14ac:dyDescent="0.15">
      <c r="B8" s="657" t="s">
        <v>235</v>
      </c>
      <c r="C8" s="658"/>
      <c r="D8" s="658"/>
      <c r="E8" s="658"/>
      <c r="F8" s="658"/>
      <c r="G8" s="658"/>
      <c r="H8" s="658"/>
      <c r="I8" s="658"/>
      <c r="J8" s="658"/>
      <c r="K8" s="658"/>
      <c r="L8" s="658"/>
      <c r="M8" s="658"/>
      <c r="N8" s="658"/>
      <c r="O8" s="658"/>
      <c r="P8" s="658"/>
      <c r="Q8" s="659"/>
      <c r="R8" s="660">
        <v>14849</v>
      </c>
      <c r="S8" s="661"/>
      <c r="T8" s="661"/>
      <c r="U8" s="661"/>
      <c r="V8" s="661"/>
      <c r="W8" s="661"/>
      <c r="X8" s="661"/>
      <c r="Y8" s="662"/>
      <c r="Z8" s="684">
        <v>0.2</v>
      </c>
      <c r="AA8" s="684"/>
      <c r="AB8" s="684"/>
      <c r="AC8" s="684"/>
      <c r="AD8" s="685">
        <v>14849</v>
      </c>
      <c r="AE8" s="685"/>
      <c r="AF8" s="685"/>
      <c r="AG8" s="685"/>
      <c r="AH8" s="685"/>
      <c r="AI8" s="685"/>
      <c r="AJ8" s="685"/>
      <c r="AK8" s="685"/>
      <c r="AL8" s="663">
        <v>0.4</v>
      </c>
      <c r="AM8" s="664"/>
      <c r="AN8" s="664"/>
      <c r="AO8" s="686"/>
      <c r="AP8" s="657" t="s">
        <v>236</v>
      </c>
      <c r="AQ8" s="658"/>
      <c r="AR8" s="658"/>
      <c r="AS8" s="658"/>
      <c r="AT8" s="658"/>
      <c r="AU8" s="658"/>
      <c r="AV8" s="658"/>
      <c r="AW8" s="658"/>
      <c r="AX8" s="658"/>
      <c r="AY8" s="658"/>
      <c r="AZ8" s="658"/>
      <c r="BA8" s="658"/>
      <c r="BB8" s="658"/>
      <c r="BC8" s="658"/>
      <c r="BD8" s="658"/>
      <c r="BE8" s="658"/>
      <c r="BF8" s="659"/>
      <c r="BG8" s="660">
        <v>22663</v>
      </c>
      <c r="BH8" s="661"/>
      <c r="BI8" s="661"/>
      <c r="BJ8" s="661"/>
      <c r="BK8" s="661"/>
      <c r="BL8" s="661"/>
      <c r="BM8" s="661"/>
      <c r="BN8" s="662"/>
      <c r="BO8" s="684">
        <v>1.7</v>
      </c>
      <c r="BP8" s="684"/>
      <c r="BQ8" s="684"/>
      <c r="BR8" s="684"/>
      <c r="BS8" s="685" t="s">
        <v>128</v>
      </c>
      <c r="BT8" s="685"/>
      <c r="BU8" s="685"/>
      <c r="BV8" s="685"/>
      <c r="BW8" s="685"/>
      <c r="BX8" s="685"/>
      <c r="BY8" s="685"/>
      <c r="BZ8" s="685"/>
      <c r="CA8" s="685"/>
      <c r="CB8" s="723"/>
      <c r="CD8" s="657" t="s">
        <v>237</v>
      </c>
      <c r="CE8" s="658"/>
      <c r="CF8" s="658"/>
      <c r="CG8" s="658"/>
      <c r="CH8" s="658"/>
      <c r="CI8" s="658"/>
      <c r="CJ8" s="658"/>
      <c r="CK8" s="658"/>
      <c r="CL8" s="658"/>
      <c r="CM8" s="658"/>
      <c r="CN8" s="658"/>
      <c r="CO8" s="658"/>
      <c r="CP8" s="658"/>
      <c r="CQ8" s="659"/>
      <c r="CR8" s="660">
        <v>2199950</v>
      </c>
      <c r="CS8" s="661"/>
      <c r="CT8" s="661"/>
      <c r="CU8" s="661"/>
      <c r="CV8" s="661"/>
      <c r="CW8" s="661"/>
      <c r="CX8" s="661"/>
      <c r="CY8" s="662"/>
      <c r="CZ8" s="684">
        <v>35.1</v>
      </c>
      <c r="DA8" s="684"/>
      <c r="DB8" s="684"/>
      <c r="DC8" s="684"/>
      <c r="DD8" s="651" t="s">
        <v>128</v>
      </c>
      <c r="DE8" s="661"/>
      <c r="DF8" s="661"/>
      <c r="DG8" s="661"/>
      <c r="DH8" s="661"/>
      <c r="DI8" s="661"/>
      <c r="DJ8" s="661"/>
      <c r="DK8" s="661"/>
      <c r="DL8" s="661"/>
      <c r="DM8" s="661"/>
      <c r="DN8" s="661"/>
      <c r="DO8" s="661"/>
      <c r="DP8" s="662"/>
      <c r="DQ8" s="651">
        <v>955370</v>
      </c>
      <c r="DR8" s="661"/>
      <c r="DS8" s="661"/>
      <c r="DT8" s="661"/>
      <c r="DU8" s="661"/>
      <c r="DV8" s="661"/>
      <c r="DW8" s="661"/>
      <c r="DX8" s="661"/>
      <c r="DY8" s="661"/>
      <c r="DZ8" s="661"/>
      <c r="EA8" s="661"/>
      <c r="EB8" s="661"/>
      <c r="EC8" s="692"/>
    </row>
    <row r="9" spans="2:143" ht="11.25" customHeight="1" x14ac:dyDescent="0.15">
      <c r="B9" s="657" t="s">
        <v>238</v>
      </c>
      <c r="C9" s="658"/>
      <c r="D9" s="658"/>
      <c r="E9" s="658"/>
      <c r="F9" s="658"/>
      <c r="G9" s="658"/>
      <c r="H9" s="658"/>
      <c r="I9" s="658"/>
      <c r="J9" s="658"/>
      <c r="K9" s="658"/>
      <c r="L9" s="658"/>
      <c r="M9" s="658"/>
      <c r="N9" s="658"/>
      <c r="O9" s="658"/>
      <c r="P9" s="658"/>
      <c r="Q9" s="659"/>
      <c r="R9" s="660">
        <v>16673</v>
      </c>
      <c r="S9" s="661"/>
      <c r="T9" s="661"/>
      <c r="U9" s="661"/>
      <c r="V9" s="661"/>
      <c r="W9" s="661"/>
      <c r="X9" s="661"/>
      <c r="Y9" s="662"/>
      <c r="Z9" s="684">
        <v>0.3</v>
      </c>
      <c r="AA9" s="684"/>
      <c r="AB9" s="684"/>
      <c r="AC9" s="684"/>
      <c r="AD9" s="685">
        <v>16673</v>
      </c>
      <c r="AE9" s="685"/>
      <c r="AF9" s="685"/>
      <c r="AG9" s="685"/>
      <c r="AH9" s="685"/>
      <c r="AI9" s="685"/>
      <c r="AJ9" s="685"/>
      <c r="AK9" s="685"/>
      <c r="AL9" s="663">
        <v>0.5</v>
      </c>
      <c r="AM9" s="664"/>
      <c r="AN9" s="664"/>
      <c r="AO9" s="686"/>
      <c r="AP9" s="657" t="s">
        <v>239</v>
      </c>
      <c r="AQ9" s="658"/>
      <c r="AR9" s="658"/>
      <c r="AS9" s="658"/>
      <c r="AT9" s="658"/>
      <c r="AU9" s="658"/>
      <c r="AV9" s="658"/>
      <c r="AW9" s="658"/>
      <c r="AX9" s="658"/>
      <c r="AY9" s="658"/>
      <c r="AZ9" s="658"/>
      <c r="BA9" s="658"/>
      <c r="BB9" s="658"/>
      <c r="BC9" s="658"/>
      <c r="BD9" s="658"/>
      <c r="BE9" s="658"/>
      <c r="BF9" s="659"/>
      <c r="BG9" s="660">
        <v>629107</v>
      </c>
      <c r="BH9" s="661"/>
      <c r="BI9" s="661"/>
      <c r="BJ9" s="661"/>
      <c r="BK9" s="661"/>
      <c r="BL9" s="661"/>
      <c r="BM9" s="661"/>
      <c r="BN9" s="662"/>
      <c r="BO9" s="684">
        <v>46.4</v>
      </c>
      <c r="BP9" s="684"/>
      <c r="BQ9" s="684"/>
      <c r="BR9" s="684"/>
      <c r="BS9" s="685" t="s">
        <v>128</v>
      </c>
      <c r="BT9" s="685"/>
      <c r="BU9" s="685"/>
      <c r="BV9" s="685"/>
      <c r="BW9" s="685"/>
      <c r="BX9" s="685"/>
      <c r="BY9" s="685"/>
      <c r="BZ9" s="685"/>
      <c r="CA9" s="685"/>
      <c r="CB9" s="723"/>
      <c r="CD9" s="657" t="s">
        <v>240</v>
      </c>
      <c r="CE9" s="658"/>
      <c r="CF9" s="658"/>
      <c r="CG9" s="658"/>
      <c r="CH9" s="658"/>
      <c r="CI9" s="658"/>
      <c r="CJ9" s="658"/>
      <c r="CK9" s="658"/>
      <c r="CL9" s="658"/>
      <c r="CM9" s="658"/>
      <c r="CN9" s="658"/>
      <c r="CO9" s="658"/>
      <c r="CP9" s="658"/>
      <c r="CQ9" s="659"/>
      <c r="CR9" s="660">
        <v>539535</v>
      </c>
      <c r="CS9" s="661"/>
      <c r="CT9" s="661"/>
      <c r="CU9" s="661"/>
      <c r="CV9" s="661"/>
      <c r="CW9" s="661"/>
      <c r="CX9" s="661"/>
      <c r="CY9" s="662"/>
      <c r="CZ9" s="684">
        <v>8.6</v>
      </c>
      <c r="DA9" s="684"/>
      <c r="DB9" s="684"/>
      <c r="DC9" s="684"/>
      <c r="DD9" s="651" t="s">
        <v>128</v>
      </c>
      <c r="DE9" s="661"/>
      <c r="DF9" s="661"/>
      <c r="DG9" s="661"/>
      <c r="DH9" s="661"/>
      <c r="DI9" s="661"/>
      <c r="DJ9" s="661"/>
      <c r="DK9" s="661"/>
      <c r="DL9" s="661"/>
      <c r="DM9" s="661"/>
      <c r="DN9" s="661"/>
      <c r="DO9" s="661"/>
      <c r="DP9" s="662"/>
      <c r="DQ9" s="651">
        <v>353753</v>
      </c>
      <c r="DR9" s="661"/>
      <c r="DS9" s="661"/>
      <c r="DT9" s="661"/>
      <c r="DU9" s="661"/>
      <c r="DV9" s="661"/>
      <c r="DW9" s="661"/>
      <c r="DX9" s="661"/>
      <c r="DY9" s="661"/>
      <c r="DZ9" s="661"/>
      <c r="EA9" s="661"/>
      <c r="EB9" s="661"/>
      <c r="EC9" s="692"/>
    </row>
    <row r="10" spans="2:143" ht="11.25" customHeight="1" x14ac:dyDescent="0.15">
      <c r="B10" s="657" t="s">
        <v>241</v>
      </c>
      <c r="C10" s="658"/>
      <c r="D10" s="658"/>
      <c r="E10" s="658"/>
      <c r="F10" s="658"/>
      <c r="G10" s="658"/>
      <c r="H10" s="658"/>
      <c r="I10" s="658"/>
      <c r="J10" s="658"/>
      <c r="K10" s="658"/>
      <c r="L10" s="658"/>
      <c r="M10" s="658"/>
      <c r="N10" s="658"/>
      <c r="O10" s="658"/>
      <c r="P10" s="658"/>
      <c r="Q10" s="659"/>
      <c r="R10" s="660" t="s">
        <v>128</v>
      </c>
      <c r="S10" s="661"/>
      <c r="T10" s="661"/>
      <c r="U10" s="661"/>
      <c r="V10" s="661"/>
      <c r="W10" s="661"/>
      <c r="X10" s="661"/>
      <c r="Y10" s="662"/>
      <c r="Z10" s="684" t="s">
        <v>128</v>
      </c>
      <c r="AA10" s="684"/>
      <c r="AB10" s="684"/>
      <c r="AC10" s="684"/>
      <c r="AD10" s="685" t="s">
        <v>128</v>
      </c>
      <c r="AE10" s="685"/>
      <c r="AF10" s="685"/>
      <c r="AG10" s="685"/>
      <c r="AH10" s="685"/>
      <c r="AI10" s="685"/>
      <c r="AJ10" s="685"/>
      <c r="AK10" s="685"/>
      <c r="AL10" s="663" t="s">
        <v>128</v>
      </c>
      <c r="AM10" s="664"/>
      <c r="AN10" s="664"/>
      <c r="AO10" s="686"/>
      <c r="AP10" s="657" t="s">
        <v>242</v>
      </c>
      <c r="AQ10" s="658"/>
      <c r="AR10" s="658"/>
      <c r="AS10" s="658"/>
      <c r="AT10" s="658"/>
      <c r="AU10" s="658"/>
      <c r="AV10" s="658"/>
      <c r="AW10" s="658"/>
      <c r="AX10" s="658"/>
      <c r="AY10" s="658"/>
      <c r="AZ10" s="658"/>
      <c r="BA10" s="658"/>
      <c r="BB10" s="658"/>
      <c r="BC10" s="658"/>
      <c r="BD10" s="658"/>
      <c r="BE10" s="658"/>
      <c r="BF10" s="659"/>
      <c r="BG10" s="660">
        <v>23406</v>
      </c>
      <c r="BH10" s="661"/>
      <c r="BI10" s="661"/>
      <c r="BJ10" s="661"/>
      <c r="BK10" s="661"/>
      <c r="BL10" s="661"/>
      <c r="BM10" s="661"/>
      <c r="BN10" s="662"/>
      <c r="BO10" s="684">
        <v>1.7</v>
      </c>
      <c r="BP10" s="684"/>
      <c r="BQ10" s="684"/>
      <c r="BR10" s="684"/>
      <c r="BS10" s="685" t="s">
        <v>128</v>
      </c>
      <c r="BT10" s="685"/>
      <c r="BU10" s="685"/>
      <c r="BV10" s="685"/>
      <c r="BW10" s="685"/>
      <c r="BX10" s="685"/>
      <c r="BY10" s="685"/>
      <c r="BZ10" s="685"/>
      <c r="CA10" s="685"/>
      <c r="CB10" s="723"/>
      <c r="CD10" s="657" t="s">
        <v>243</v>
      </c>
      <c r="CE10" s="658"/>
      <c r="CF10" s="658"/>
      <c r="CG10" s="658"/>
      <c r="CH10" s="658"/>
      <c r="CI10" s="658"/>
      <c r="CJ10" s="658"/>
      <c r="CK10" s="658"/>
      <c r="CL10" s="658"/>
      <c r="CM10" s="658"/>
      <c r="CN10" s="658"/>
      <c r="CO10" s="658"/>
      <c r="CP10" s="658"/>
      <c r="CQ10" s="659"/>
      <c r="CR10" s="660" t="s">
        <v>128</v>
      </c>
      <c r="CS10" s="661"/>
      <c r="CT10" s="661"/>
      <c r="CU10" s="661"/>
      <c r="CV10" s="661"/>
      <c r="CW10" s="661"/>
      <c r="CX10" s="661"/>
      <c r="CY10" s="662"/>
      <c r="CZ10" s="684" t="s">
        <v>128</v>
      </c>
      <c r="DA10" s="684"/>
      <c r="DB10" s="684"/>
      <c r="DC10" s="684"/>
      <c r="DD10" s="651" t="s">
        <v>128</v>
      </c>
      <c r="DE10" s="661"/>
      <c r="DF10" s="661"/>
      <c r="DG10" s="661"/>
      <c r="DH10" s="661"/>
      <c r="DI10" s="661"/>
      <c r="DJ10" s="661"/>
      <c r="DK10" s="661"/>
      <c r="DL10" s="661"/>
      <c r="DM10" s="661"/>
      <c r="DN10" s="661"/>
      <c r="DO10" s="661"/>
      <c r="DP10" s="662"/>
      <c r="DQ10" s="651" t="s">
        <v>128</v>
      </c>
      <c r="DR10" s="661"/>
      <c r="DS10" s="661"/>
      <c r="DT10" s="661"/>
      <c r="DU10" s="661"/>
      <c r="DV10" s="661"/>
      <c r="DW10" s="661"/>
      <c r="DX10" s="661"/>
      <c r="DY10" s="661"/>
      <c r="DZ10" s="661"/>
      <c r="EA10" s="661"/>
      <c r="EB10" s="661"/>
      <c r="EC10" s="692"/>
    </row>
    <row r="11" spans="2:143" ht="11.25" customHeight="1" x14ac:dyDescent="0.15">
      <c r="B11" s="657" t="s">
        <v>244</v>
      </c>
      <c r="C11" s="658"/>
      <c r="D11" s="658"/>
      <c r="E11" s="658"/>
      <c r="F11" s="658"/>
      <c r="G11" s="658"/>
      <c r="H11" s="658"/>
      <c r="I11" s="658"/>
      <c r="J11" s="658"/>
      <c r="K11" s="658"/>
      <c r="L11" s="658"/>
      <c r="M11" s="658"/>
      <c r="N11" s="658"/>
      <c r="O11" s="658"/>
      <c r="P11" s="658"/>
      <c r="Q11" s="659"/>
      <c r="R11" s="660">
        <v>278858</v>
      </c>
      <c r="S11" s="661"/>
      <c r="T11" s="661"/>
      <c r="U11" s="661"/>
      <c r="V11" s="661"/>
      <c r="W11" s="661"/>
      <c r="X11" s="661"/>
      <c r="Y11" s="662"/>
      <c r="Z11" s="663">
        <v>4.3</v>
      </c>
      <c r="AA11" s="664"/>
      <c r="AB11" s="664"/>
      <c r="AC11" s="665"/>
      <c r="AD11" s="651">
        <v>278858</v>
      </c>
      <c r="AE11" s="661"/>
      <c r="AF11" s="661"/>
      <c r="AG11" s="661"/>
      <c r="AH11" s="661"/>
      <c r="AI11" s="661"/>
      <c r="AJ11" s="661"/>
      <c r="AK11" s="662"/>
      <c r="AL11" s="663">
        <v>8.1999999999999993</v>
      </c>
      <c r="AM11" s="664"/>
      <c r="AN11" s="664"/>
      <c r="AO11" s="686"/>
      <c r="AP11" s="657" t="s">
        <v>245</v>
      </c>
      <c r="AQ11" s="658"/>
      <c r="AR11" s="658"/>
      <c r="AS11" s="658"/>
      <c r="AT11" s="658"/>
      <c r="AU11" s="658"/>
      <c r="AV11" s="658"/>
      <c r="AW11" s="658"/>
      <c r="AX11" s="658"/>
      <c r="AY11" s="658"/>
      <c r="AZ11" s="658"/>
      <c r="BA11" s="658"/>
      <c r="BB11" s="658"/>
      <c r="BC11" s="658"/>
      <c r="BD11" s="658"/>
      <c r="BE11" s="658"/>
      <c r="BF11" s="659"/>
      <c r="BG11" s="660">
        <v>14436</v>
      </c>
      <c r="BH11" s="661"/>
      <c r="BI11" s="661"/>
      <c r="BJ11" s="661"/>
      <c r="BK11" s="661"/>
      <c r="BL11" s="661"/>
      <c r="BM11" s="661"/>
      <c r="BN11" s="662"/>
      <c r="BO11" s="684">
        <v>1.1000000000000001</v>
      </c>
      <c r="BP11" s="684"/>
      <c r="BQ11" s="684"/>
      <c r="BR11" s="684"/>
      <c r="BS11" s="685" t="s">
        <v>128</v>
      </c>
      <c r="BT11" s="685"/>
      <c r="BU11" s="685"/>
      <c r="BV11" s="685"/>
      <c r="BW11" s="685"/>
      <c r="BX11" s="685"/>
      <c r="BY11" s="685"/>
      <c r="BZ11" s="685"/>
      <c r="CA11" s="685"/>
      <c r="CB11" s="723"/>
      <c r="CD11" s="657" t="s">
        <v>246</v>
      </c>
      <c r="CE11" s="658"/>
      <c r="CF11" s="658"/>
      <c r="CG11" s="658"/>
      <c r="CH11" s="658"/>
      <c r="CI11" s="658"/>
      <c r="CJ11" s="658"/>
      <c r="CK11" s="658"/>
      <c r="CL11" s="658"/>
      <c r="CM11" s="658"/>
      <c r="CN11" s="658"/>
      <c r="CO11" s="658"/>
      <c r="CP11" s="658"/>
      <c r="CQ11" s="659"/>
      <c r="CR11" s="660">
        <v>46445</v>
      </c>
      <c r="CS11" s="661"/>
      <c r="CT11" s="661"/>
      <c r="CU11" s="661"/>
      <c r="CV11" s="661"/>
      <c r="CW11" s="661"/>
      <c r="CX11" s="661"/>
      <c r="CY11" s="662"/>
      <c r="CZ11" s="684">
        <v>0.7</v>
      </c>
      <c r="DA11" s="684"/>
      <c r="DB11" s="684"/>
      <c r="DC11" s="684"/>
      <c r="DD11" s="651">
        <v>8838</v>
      </c>
      <c r="DE11" s="661"/>
      <c r="DF11" s="661"/>
      <c r="DG11" s="661"/>
      <c r="DH11" s="661"/>
      <c r="DI11" s="661"/>
      <c r="DJ11" s="661"/>
      <c r="DK11" s="661"/>
      <c r="DL11" s="661"/>
      <c r="DM11" s="661"/>
      <c r="DN11" s="661"/>
      <c r="DO11" s="661"/>
      <c r="DP11" s="662"/>
      <c r="DQ11" s="651">
        <v>25774</v>
      </c>
      <c r="DR11" s="661"/>
      <c r="DS11" s="661"/>
      <c r="DT11" s="661"/>
      <c r="DU11" s="661"/>
      <c r="DV11" s="661"/>
      <c r="DW11" s="661"/>
      <c r="DX11" s="661"/>
      <c r="DY11" s="661"/>
      <c r="DZ11" s="661"/>
      <c r="EA11" s="661"/>
      <c r="EB11" s="661"/>
      <c r="EC11" s="692"/>
    </row>
    <row r="12" spans="2:143" ht="11.25" customHeight="1" x14ac:dyDescent="0.15">
      <c r="B12" s="657" t="s">
        <v>247</v>
      </c>
      <c r="C12" s="658"/>
      <c r="D12" s="658"/>
      <c r="E12" s="658"/>
      <c r="F12" s="658"/>
      <c r="G12" s="658"/>
      <c r="H12" s="658"/>
      <c r="I12" s="658"/>
      <c r="J12" s="658"/>
      <c r="K12" s="658"/>
      <c r="L12" s="658"/>
      <c r="M12" s="658"/>
      <c r="N12" s="658"/>
      <c r="O12" s="658"/>
      <c r="P12" s="658"/>
      <c r="Q12" s="659"/>
      <c r="R12" s="660">
        <v>16711</v>
      </c>
      <c r="S12" s="661"/>
      <c r="T12" s="661"/>
      <c r="U12" s="661"/>
      <c r="V12" s="661"/>
      <c r="W12" s="661"/>
      <c r="X12" s="661"/>
      <c r="Y12" s="662"/>
      <c r="Z12" s="684">
        <v>0.3</v>
      </c>
      <c r="AA12" s="684"/>
      <c r="AB12" s="684"/>
      <c r="AC12" s="684"/>
      <c r="AD12" s="685">
        <v>16711</v>
      </c>
      <c r="AE12" s="685"/>
      <c r="AF12" s="685"/>
      <c r="AG12" s="685"/>
      <c r="AH12" s="685"/>
      <c r="AI12" s="685"/>
      <c r="AJ12" s="685"/>
      <c r="AK12" s="685"/>
      <c r="AL12" s="663">
        <v>0.5</v>
      </c>
      <c r="AM12" s="664"/>
      <c r="AN12" s="664"/>
      <c r="AO12" s="686"/>
      <c r="AP12" s="657" t="s">
        <v>248</v>
      </c>
      <c r="AQ12" s="658"/>
      <c r="AR12" s="658"/>
      <c r="AS12" s="658"/>
      <c r="AT12" s="658"/>
      <c r="AU12" s="658"/>
      <c r="AV12" s="658"/>
      <c r="AW12" s="658"/>
      <c r="AX12" s="658"/>
      <c r="AY12" s="658"/>
      <c r="AZ12" s="658"/>
      <c r="BA12" s="658"/>
      <c r="BB12" s="658"/>
      <c r="BC12" s="658"/>
      <c r="BD12" s="658"/>
      <c r="BE12" s="658"/>
      <c r="BF12" s="659"/>
      <c r="BG12" s="660">
        <v>488189</v>
      </c>
      <c r="BH12" s="661"/>
      <c r="BI12" s="661"/>
      <c r="BJ12" s="661"/>
      <c r="BK12" s="661"/>
      <c r="BL12" s="661"/>
      <c r="BM12" s="661"/>
      <c r="BN12" s="662"/>
      <c r="BO12" s="684">
        <v>36</v>
      </c>
      <c r="BP12" s="684"/>
      <c r="BQ12" s="684"/>
      <c r="BR12" s="684"/>
      <c r="BS12" s="685" t="s">
        <v>128</v>
      </c>
      <c r="BT12" s="685"/>
      <c r="BU12" s="685"/>
      <c r="BV12" s="685"/>
      <c r="BW12" s="685"/>
      <c r="BX12" s="685"/>
      <c r="BY12" s="685"/>
      <c r="BZ12" s="685"/>
      <c r="CA12" s="685"/>
      <c r="CB12" s="723"/>
      <c r="CD12" s="657" t="s">
        <v>249</v>
      </c>
      <c r="CE12" s="658"/>
      <c r="CF12" s="658"/>
      <c r="CG12" s="658"/>
      <c r="CH12" s="658"/>
      <c r="CI12" s="658"/>
      <c r="CJ12" s="658"/>
      <c r="CK12" s="658"/>
      <c r="CL12" s="658"/>
      <c r="CM12" s="658"/>
      <c r="CN12" s="658"/>
      <c r="CO12" s="658"/>
      <c r="CP12" s="658"/>
      <c r="CQ12" s="659"/>
      <c r="CR12" s="660">
        <v>105626</v>
      </c>
      <c r="CS12" s="661"/>
      <c r="CT12" s="661"/>
      <c r="CU12" s="661"/>
      <c r="CV12" s="661"/>
      <c r="CW12" s="661"/>
      <c r="CX12" s="661"/>
      <c r="CY12" s="662"/>
      <c r="CZ12" s="684">
        <v>1.7</v>
      </c>
      <c r="DA12" s="684"/>
      <c r="DB12" s="684"/>
      <c r="DC12" s="684"/>
      <c r="DD12" s="651">
        <v>17311</v>
      </c>
      <c r="DE12" s="661"/>
      <c r="DF12" s="661"/>
      <c r="DG12" s="661"/>
      <c r="DH12" s="661"/>
      <c r="DI12" s="661"/>
      <c r="DJ12" s="661"/>
      <c r="DK12" s="661"/>
      <c r="DL12" s="661"/>
      <c r="DM12" s="661"/>
      <c r="DN12" s="661"/>
      <c r="DO12" s="661"/>
      <c r="DP12" s="662"/>
      <c r="DQ12" s="651">
        <v>87488</v>
      </c>
      <c r="DR12" s="661"/>
      <c r="DS12" s="661"/>
      <c r="DT12" s="661"/>
      <c r="DU12" s="661"/>
      <c r="DV12" s="661"/>
      <c r="DW12" s="661"/>
      <c r="DX12" s="661"/>
      <c r="DY12" s="661"/>
      <c r="DZ12" s="661"/>
      <c r="EA12" s="661"/>
      <c r="EB12" s="661"/>
      <c r="EC12" s="692"/>
    </row>
    <row r="13" spans="2:143" ht="11.25" customHeight="1" x14ac:dyDescent="0.15">
      <c r="B13" s="657" t="s">
        <v>250</v>
      </c>
      <c r="C13" s="658"/>
      <c r="D13" s="658"/>
      <c r="E13" s="658"/>
      <c r="F13" s="658"/>
      <c r="G13" s="658"/>
      <c r="H13" s="658"/>
      <c r="I13" s="658"/>
      <c r="J13" s="658"/>
      <c r="K13" s="658"/>
      <c r="L13" s="658"/>
      <c r="M13" s="658"/>
      <c r="N13" s="658"/>
      <c r="O13" s="658"/>
      <c r="P13" s="658"/>
      <c r="Q13" s="659"/>
      <c r="R13" s="660" t="s">
        <v>128</v>
      </c>
      <c r="S13" s="661"/>
      <c r="T13" s="661"/>
      <c r="U13" s="661"/>
      <c r="V13" s="661"/>
      <c r="W13" s="661"/>
      <c r="X13" s="661"/>
      <c r="Y13" s="662"/>
      <c r="Z13" s="684" t="s">
        <v>128</v>
      </c>
      <c r="AA13" s="684"/>
      <c r="AB13" s="684"/>
      <c r="AC13" s="684"/>
      <c r="AD13" s="685" t="s">
        <v>128</v>
      </c>
      <c r="AE13" s="685"/>
      <c r="AF13" s="685"/>
      <c r="AG13" s="685"/>
      <c r="AH13" s="685"/>
      <c r="AI13" s="685"/>
      <c r="AJ13" s="685"/>
      <c r="AK13" s="685"/>
      <c r="AL13" s="663" t="s">
        <v>128</v>
      </c>
      <c r="AM13" s="664"/>
      <c r="AN13" s="664"/>
      <c r="AO13" s="686"/>
      <c r="AP13" s="657" t="s">
        <v>251</v>
      </c>
      <c r="AQ13" s="658"/>
      <c r="AR13" s="658"/>
      <c r="AS13" s="658"/>
      <c r="AT13" s="658"/>
      <c r="AU13" s="658"/>
      <c r="AV13" s="658"/>
      <c r="AW13" s="658"/>
      <c r="AX13" s="658"/>
      <c r="AY13" s="658"/>
      <c r="AZ13" s="658"/>
      <c r="BA13" s="658"/>
      <c r="BB13" s="658"/>
      <c r="BC13" s="658"/>
      <c r="BD13" s="658"/>
      <c r="BE13" s="658"/>
      <c r="BF13" s="659"/>
      <c r="BG13" s="660">
        <v>488189</v>
      </c>
      <c r="BH13" s="661"/>
      <c r="BI13" s="661"/>
      <c r="BJ13" s="661"/>
      <c r="BK13" s="661"/>
      <c r="BL13" s="661"/>
      <c r="BM13" s="661"/>
      <c r="BN13" s="662"/>
      <c r="BO13" s="684">
        <v>36</v>
      </c>
      <c r="BP13" s="684"/>
      <c r="BQ13" s="684"/>
      <c r="BR13" s="684"/>
      <c r="BS13" s="685" t="s">
        <v>128</v>
      </c>
      <c r="BT13" s="685"/>
      <c r="BU13" s="685"/>
      <c r="BV13" s="685"/>
      <c r="BW13" s="685"/>
      <c r="BX13" s="685"/>
      <c r="BY13" s="685"/>
      <c r="BZ13" s="685"/>
      <c r="CA13" s="685"/>
      <c r="CB13" s="723"/>
      <c r="CD13" s="657" t="s">
        <v>252</v>
      </c>
      <c r="CE13" s="658"/>
      <c r="CF13" s="658"/>
      <c r="CG13" s="658"/>
      <c r="CH13" s="658"/>
      <c r="CI13" s="658"/>
      <c r="CJ13" s="658"/>
      <c r="CK13" s="658"/>
      <c r="CL13" s="658"/>
      <c r="CM13" s="658"/>
      <c r="CN13" s="658"/>
      <c r="CO13" s="658"/>
      <c r="CP13" s="658"/>
      <c r="CQ13" s="659"/>
      <c r="CR13" s="660">
        <v>318424</v>
      </c>
      <c r="CS13" s="661"/>
      <c r="CT13" s="661"/>
      <c r="CU13" s="661"/>
      <c r="CV13" s="661"/>
      <c r="CW13" s="661"/>
      <c r="CX13" s="661"/>
      <c r="CY13" s="662"/>
      <c r="CZ13" s="684">
        <v>5.0999999999999996</v>
      </c>
      <c r="DA13" s="684"/>
      <c r="DB13" s="684"/>
      <c r="DC13" s="684"/>
      <c r="DD13" s="651">
        <v>58422</v>
      </c>
      <c r="DE13" s="661"/>
      <c r="DF13" s="661"/>
      <c r="DG13" s="661"/>
      <c r="DH13" s="661"/>
      <c r="DI13" s="661"/>
      <c r="DJ13" s="661"/>
      <c r="DK13" s="661"/>
      <c r="DL13" s="661"/>
      <c r="DM13" s="661"/>
      <c r="DN13" s="661"/>
      <c r="DO13" s="661"/>
      <c r="DP13" s="662"/>
      <c r="DQ13" s="651">
        <v>265031</v>
      </c>
      <c r="DR13" s="661"/>
      <c r="DS13" s="661"/>
      <c r="DT13" s="661"/>
      <c r="DU13" s="661"/>
      <c r="DV13" s="661"/>
      <c r="DW13" s="661"/>
      <c r="DX13" s="661"/>
      <c r="DY13" s="661"/>
      <c r="DZ13" s="661"/>
      <c r="EA13" s="661"/>
      <c r="EB13" s="661"/>
      <c r="EC13" s="692"/>
    </row>
    <row r="14" spans="2:143" ht="11.25" customHeight="1" x14ac:dyDescent="0.15">
      <c r="B14" s="657" t="s">
        <v>253</v>
      </c>
      <c r="C14" s="658"/>
      <c r="D14" s="658"/>
      <c r="E14" s="658"/>
      <c r="F14" s="658"/>
      <c r="G14" s="658"/>
      <c r="H14" s="658"/>
      <c r="I14" s="658"/>
      <c r="J14" s="658"/>
      <c r="K14" s="658"/>
      <c r="L14" s="658"/>
      <c r="M14" s="658"/>
      <c r="N14" s="658"/>
      <c r="O14" s="658"/>
      <c r="P14" s="658"/>
      <c r="Q14" s="659"/>
      <c r="R14" s="660" t="s">
        <v>128</v>
      </c>
      <c r="S14" s="661"/>
      <c r="T14" s="661"/>
      <c r="U14" s="661"/>
      <c r="V14" s="661"/>
      <c r="W14" s="661"/>
      <c r="X14" s="661"/>
      <c r="Y14" s="662"/>
      <c r="Z14" s="684" t="s">
        <v>128</v>
      </c>
      <c r="AA14" s="684"/>
      <c r="AB14" s="684"/>
      <c r="AC14" s="684"/>
      <c r="AD14" s="685" t="s">
        <v>128</v>
      </c>
      <c r="AE14" s="685"/>
      <c r="AF14" s="685"/>
      <c r="AG14" s="685"/>
      <c r="AH14" s="685"/>
      <c r="AI14" s="685"/>
      <c r="AJ14" s="685"/>
      <c r="AK14" s="685"/>
      <c r="AL14" s="663" t="s">
        <v>128</v>
      </c>
      <c r="AM14" s="664"/>
      <c r="AN14" s="664"/>
      <c r="AO14" s="686"/>
      <c r="AP14" s="657" t="s">
        <v>254</v>
      </c>
      <c r="AQ14" s="658"/>
      <c r="AR14" s="658"/>
      <c r="AS14" s="658"/>
      <c r="AT14" s="658"/>
      <c r="AU14" s="658"/>
      <c r="AV14" s="658"/>
      <c r="AW14" s="658"/>
      <c r="AX14" s="658"/>
      <c r="AY14" s="658"/>
      <c r="AZ14" s="658"/>
      <c r="BA14" s="658"/>
      <c r="BB14" s="658"/>
      <c r="BC14" s="658"/>
      <c r="BD14" s="658"/>
      <c r="BE14" s="658"/>
      <c r="BF14" s="659"/>
      <c r="BG14" s="660">
        <v>40811</v>
      </c>
      <c r="BH14" s="661"/>
      <c r="BI14" s="661"/>
      <c r="BJ14" s="661"/>
      <c r="BK14" s="661"/>
      <c r="BL14" s="661"/>
      <c r="BM14" s="661"/>
      <c r="BN14" s="662"/>
      <c r="BO14" s="684">
        <v>3</v>
      </c>
      <c r="BP14" s="684"/>
      <c r="BQ14" s="684"/>
      <c r="BR14" s="684"/>
      <c r="BS14" s="685" t="s">
        <v>128</v>
      </c>
      <c r="BT14" s="685"/>
      <c r="BU14" s="685"/>
      <c r="BV14" s="685"/>
      <c r="BW14" s="685"/>
      <c r="BX14" s="685"/>
      <c r="BY14" s="685"/>
      <c r="BZ14" s="685"/>
      <c r="CA14" s="685"/>
      <c r="CB14" s="723"/>
      <c r="CD14" s="657" t="s">
        <v>255</v>
      </c>
      <c r="CE14" s="658"/>
      <c r="CF14" s="658"/>
      <c r="CG14" s="658"/>
      <c r="CH14" s="658"/>
      <c r="CI14" s="658"/>
      <c r="CJ14" s="658"/>
      <c r="CK14" s="658"/>
      <c r="CL14" s="658"/>
      <c r="CM14" s="658"/>
      <c r="CN14" s="658"/>
      <c r="CO14" s="658"/>
      <c r="CP14" s="658"/>
      <c r="CQ14" s="659"/>
      <c r="CR14" s="660">
        <v>245441</v>
      </c>
      <c r="CS14" s="661"/>
      <c r="CT14" s="661"/>
      <c r="CU14" s="661"/>
      <c r="CV14" s="661"/>
      <c r="CW14" s="661"/>
      <c r="CX14" s="661"/>
      <c r="CY14" s="662"/>
      <c r="CZ14" s="684">
        <v>3.9</v>
      </c>
      <c r="DA14" s="684"/>
      <c r="DB14" s="684"/>
      <c r="DC14" s="684"/>
      <c r="DD14" s="651">
        <v>282</v>
      </c>
      <c r="DE14" s="661"/>
      <c r="DF14" s="661"/>
      <c r="DG14" s="661"/>
      <c r="DH14" s="661"/>
      <c r="DI14" s="661"/>
      <c r="DJ14" s="661"/>
      <c r="DK14" s="661"/>
      <c r="DL14" s="661"/>
      <c r="DM14" s="661"/>
      <c r="DN14" s="661"/>
      <c r="DO14" s="661"/>
      <c r="DP14" s="662"/>
      <c r="DQ14" s="651">
        <v>239079</v>
      </c>
      <c r="DR14" s="661"/>
      <c r="DS14" s="661"/>
      <c r="DT14" s="661"/>
      <c r="DU14" s="661"/>
      <c r="DV14" s="661"/>
      <c r="DW14" s="661"/>
      <c r="DX14" s="661"/>
      <c r="DY14" s="661"/>
      <c r="DZ14" s="661"/>
      <c r="EA14" s="661"/>
      <c r="EB14" s="661"/>
      <c r="EC14" s="692"/>
    </row>
    <row r="15" spans="2:143" ht="11.25" customHeight="1" x14ac:dyDescent="0.15">
      <c r="B15" s="657" t="s">
        <v>256</v>
      </c>
      <c r="C15" s="658"/>
      <c r="D15" s="658"/>
      <c r="E15" s="658"/>
      <c r="F15" s="658"/>
      <c r="G15" s="658"/>
      <c r="H15" s="658"/>
      <c r="I15" s="658"/>
      <c r="J15" s="658"/>
      <c r="K15" s="658"/>
      <c r="L15" s="658"/>
      <c r="M15" s="658"/>
      <c r="N15" s="658"/>
      <c r="O15" s="658"/>
      <c r="P15" s="658"/>
      <c r="Q15" s="659"/>
      <c r="R15" s="660" t="s">
        <v>128</v>
      </c>
      <c r="S15" s="661"/>
      <c r="T15" s="661"/>
      <c r="U15" s="661"/>
      <c r="V15" s="661"/>
      <c r="W15" s="661"/>
      <c r="X15" s="661"/>
      <c r="Y15" s="662"/>
      <c r="Z15" s="684" t="s">
        <v>128</v>
      </c>
      <c r="AA15" s="684"/>
      <c r="AB15" s="684"/>
      <c r="AC15" s="684"/>
      <c r="AD15" s="685" t="s">
        <v>128</v>
      </c>
      <c r="AE15" s="685"/>
      <c r="AF15" s="685"/>
      <c r="AG15" s="685"/>
      <c r="AH15" s="685"/>
      <c r="AI15" s="685"/>
      <c r="AJ15" s="685"/>
      <c r="AK15" s="685"/>
      <c r="AL15" s="663" t="s">
        <v>128</v>
      </c>
      <c r="AM15" s="664"/>
      <c r="AN15" s="664"/>
      <c r="AO15" s="686"/>
      <c r="AP15" s="657" t="s">
        <v>257</v>
      </c>
      <c r="AQ15" s="658"/>
      <c r="AR15" s="658"/>
      <c r="AS15" s="658"/>
      <c r="AT15" s="658"/>
      <c r="AU15" s="658"/>
      <c r="AV15" s="658"/>
      <c r="AW15" s="658"/>
      <c r="AX15" s="658"/>
      <c r="AY15" s="658"/>
      <c r="AZ15" s="658"/>
      <c r="BA15" s="658"/>
      <c r="BB15" s="658"/>
      <c r="BC15" s="658"/>
      <c r="BD15" s="658"/>
      <c r="BE15" s="658"/>
      <c r="BF15" s="659"/>
      <c r="BG15" s="660">
        <v>137383</v>
      </c>
      <c r="BH15" s="661"/>
      <c r="BI15" s="661"/>
      <c r="BJ15" s="661"/>
      <c r="BK15" s="661"/>
      <c r="BL15" s="661"/>
      <c r="BM15" s="661"/>
      <c r="BN15" s="662"/>
      <c r="BO15" s="684">
        <v>10.1</v>
      </c>
      <c r="BP15" s="684"/>
      <c r="BQ15" s="684"/>
      <c r="BR15" s="684"/>
      <c r="BS15" s="685" t="s">
        <v>128</v>
      </c>
      <c r="BT15" s="685"/>
      <c r="BU15" s="685"/>
      <c r="BV15" s="685"/>
      <c r="BW15" s="685"/>
      <c r="BX15" s="685"/>
      <c r="BY15" s="685"/>
      <c r="BZ15" s="685"/>
      <c r="CA15" s="685"/>
      <c r="CB15" s="723"/>
      <c r="CD15" s="657" t="s">
        <v>258</v>
      </c>
      <c r="CE15" s="658"/>
      <c r="CF15" s="658"/>
      <c r="CG15" s="658"/>
      <c r="CH15" s="658"/>
      <c r="CI15" s="658"/>
      <c r="CJ15" s="658"/>
      <c r="CK15" s="658"/>
      <c r="CL15" s="658"/>
      <c r="CM15" s="658"/>
      <c r="CN15" s="658"/>
      <c r="CO15" s="658"/>
      <c r="CP15" s="658"/>
      <c r="CQ15" s="659"/>
      <c r="CR15" s="660">
        <v>1236609</v>
      </c>
      <c r="CS15" s="661"/>
      <c r="CT15" s="661"/>
      <c r="CU15" s="661"/>
      <c r="CV15" s="661"/>
      <c r="CW15" s="661"/>
      <c r="CX15" s="661"/>
      <c r="CY15" s="662"/>
      <c r="CZ15" s="684">
        <v>19.7</v>
      </c>
      <c r="DA15" s="684"/>
      <c r="DB15" s="684"/>
      <c r="DC15" s="684"/>
      <c r="DD15" s="651">
        <v>643561</v>
      </c>
      <c r="DE15" s="661"/>
      <c r="DF15" s="661"/>
      <c r="DG15" s="661"/>
      <c r="DH15" s="661"/>
      <c r="DI15" s="661"/>
      <c r="DJ15" s="661"/>
      <c r="DK15" s="661"/>
      <c r="DL15" s="661"/>
      <c r="DM15" s="661"/>
      <c r="DN15" s="661"/>
      <c r="DO15" s="661"/>
      <c r="DP15" s="662"/>
      <c r="DQ15" s="651">
        <v>507497</v>
      </c>
      <c r="DR15" s="661"/>
      <c r="DS15" s="661"/>
      <c r="DT15" s="661"/>
      <c r="DU15" s="661"/>
      <c r="DV15" s="661"/>
      <c r="DW15" s="661"/>
      <c r="DX15" s="661"/>
      <c r="DY15" s="661"/>
      <c r="DZ15" s="661"/>
      <c r="EA15" s="661"/>
      <c r="EB15" s="661"/>
      <c r="EC15" s="692"/>
    </row>
    <row r="16" spans="2:143" ht="11.25" customHeight="1" x14ac:dyDescent="0.15">
      <c r="B16" s="657" t="s">
        <v>259</v>
      </c>
      <c r="C16" s="658"/>
      <c r="D16" s="658"/>
      <c r="E16" s="658"/>
      <c r="F16" s="658"/>
      <c r="G16" s="658"/>
      <c r="H16" s="658"/>
      <c r="I16" s="658"/>
      <c r="J16" s="658"/>
      <c r="K16" s="658"/>
      <c r="L16" s="658"/>
      <c r="M16" s="658"/>
      <c r="N16" s="658"/>
      <c r="O16" s="658"/>
      <c r="P16" s="658"/>
      <c r="Q16" s="659"/>
      <c r="R16" s="660">
        <v>7360</v>
      </c>
      <c r="S16" s="661"/>
      <c r="T16" s="661"/>
      <c r="U16" s="661"/>
      <c r="V16" s="661"/>
      <c r="W16" s="661"/>
      <c r="X16" s="661"/>
      <c r="Y16" s="662"/>
      <c r="Z16" s="684">
        <v>0.1</v>
      </c>
      <c r="AA16" s="684"/>
      <c r="AB16" s="684"/>
      <c r="AC16" s="684"/>
      <c r="AD16" s="685">
        <v>7360</v>
      </c>
      <c r="AE16" s="685"/>
      <c r="AF16" s="685"/>
      <c r="AG16" s="685"/>
      <c r="AH16" s="685"/>
      <c r="AI16" s="685"/>
      <c r="AJ16" s="685"/>
      <c r="AK16" s="685"/>
      <c r="AL16" s="663">
        <v>0.2</v>
      </c>
      <c r="AM16" s="664"/>
      <c r="AN16" s="664"/>
      <c r="AO16" s="686"/>
      <c r="AP16" s="657" t="s">
        <v>260</v>
      </c>
      <c r="AQ16" s="658"/>
      <c r="AR16" s="658"/>
      <c r="AS16" s="658"/>
      <c r="AT16" s="658"/>
      <c r="AU16" s="658"/>
      <c r="AV16" s="658"/>
      <c r="AW16" s="658"/>
      <c r="AX16" s="658"/>
      <c r="AY16" s="658"/>
      <c r="AZ16" s="658"/>
      <c r="BA16" s="658"/>
      <c r="BB16" s="658"/>
      <c r="BC16" s="658"/>
      <c r="BD16" s="658"/>
      <c r="BE16" s="658"/>
      <c r="BF16" s="659"/>
      <c r="BG16" s="660" t="s">
        <v>128</v>
      </c>
      <c r="BH16" s="661"/>
      <c r="BI16" s="661"/>
      <c r="BJ16" s="661"/>
      <c r="BK16" s="661"/>
      <c r="BL16" s="661"/>
      <c r="BM16" s="661"/>
      <c r="BN16" s="662"/>
      <c r="BO16" s="684" t="s">
        <v>128</v>
      </c>
      <c r="BP16" s="684"/>
      <c r="BQ16" s="684"/>
      <c r="BR16" s="684"/>
      <c r="BS16" s="685" t="s">
        <v>128</v>
      </c>
      <c r="BT16" s="685"/>
      <c r="BU16" s="685"/>
      <c r="BV16" s="685"/>
      <c r="BW16" s="685"/>
      <c r="BX16" s="685"/>
      <c r="BY16" s="685"/>
      <c r="BZ16" s="685"/>
      <c r="CA16" s="685"/>
      <c r="CB16" s="723"/>
      <c r="CD16" s="657" t="s">
        <v>261</v>
      </c>
      <c r="CE16" s="658"/>
      <c r="CF16" s="658"/>
      <c r="CG16" s="658"/>
      <c r="CH16" s="658"/>
      <c r="CI16" s="658"/>
      <c r="CJ16" s="658"/>
      <c r="CK16" s="658"/>
      <c r="CL16" s="658"/>
      <c r="CM16" s="658"/>
      <c r="CN16" s="658"/>
      <c r="CO16" s="658"/>
      <c r="CP16" s="658"/>
      <c r="CQ16" s="659"/>
      <c r="CR16" s="660" t="s">
        <v>128</v>
      </c>
      <c r="CS16" s="661"/>
      <c r="CT16" s="661"/>
      <c r="CU16" s="661"/>
      <c r="CV16" s="661"/>
      <c r="CW16" s="661"/>
      <c r="CX16" s="661"/>
      <c r="CY16" s="662"/>
      <c r="CZ16" s="684" t="s">
        <v>128</v>
      </c>
      <c r="DA16" s="684"/>
      <c r="DB16" s="684"/>
      <c r="DC16" s="684"/>
      <c r="DD16" s="651" t="s">
        <v>128</v>
      </c>
      <c r="DE16" s="661"/>
      <c r="DF16" s="661"/>
      <c r="DG16" s="661"/>
      <c r="DH16" s="661"/>
      <c r="DI16" s="661"/>
      <c r="DJ16" s="661"/>
      <c r="DK16" s="661"/>
      <c r="DL16" s="661"/>
      <c r="DM16" s="661"/>
      <c r="DN16" s="661"/>
      <c r="DO16" s="661"/>
      <c r="DP16" s="662"/>
      <c r="DQ16" s="651" t="s">
        <v>128</v>
      </c>
      <c r="DR16" s="661"/>
      <c r="DS16" s="661"/>
      <c r="DT16" s="661"/>
      <c r="DU16" s="661"/>
      <c r="DV16" s="661"/>
      <c r="DW16" s="661"/>
      <c r="DX16" s="661"/>
      <c r="DY16" s="661"/>
      <c r="DZ16" s="661"/>
      <c r="EA16" s="661"/>
      <c r="EB16" s="661"/>
      <c r="EC16" s="692"/>
    </row>
    <row r="17" spans="2:133" ht="11.25" customHeight="1" x14ac:dyDescent="0.15">
      <c r="B17" s="657" t="s">
        <v>262</v>
      </c>
      <c r="C17" s="658"/>
      <c r="D17" s="658"/>
      <c r="E17" s="658"/>
      <c r="F17" s="658"/>
      <c r="G17" s="658"/>
      <c r="H17" s="658"/>
      <c r="I17" s="658"/>
      <c r="J17" s="658"/>
      <c r="K17" s="658"/>
      <c r="L17" s="658"/>
      <c r="M17" s="658"/>
      <c r="N17" s="658"/>
      <c r="O17" s="658"/>
      <c r="P17" s="658"/>
      <c r="Q17" s="659"/>
      <c r="R17" s="660">
        <v>8823</v>
      </c>
      <c r="S17" s="661"/>
      <c r="T17" s="661"/>
      <c r="U17" s="661"/>
      <c r="V17" s="661"/>
      <c r="W17" s="661"/>
      <c r="X17" s="661"/>
      <c r="Y17" s="662"/>
      <c r="Z17" s="684">
        <v>0.1</v>
      </c>
      <c r="AA17" s="684"/>
      <c r="AB17" s="684"/>
      <c r="AC17" s="684"/>
      <c r="AD17" s="685">
        <v>8823</v>
      </c>
      <c r="AE17" s="685"/>
      <c r="AF17" s="685"/>
      <c r="AG17" s="685"/>
      <c r="AH17" s="685"/>
      <c r="AI17" s="685"/>
      <c r="AJ17" s="685"/>
      <c r="AK17" s="685"/>
      <c r="AL17" s="663">
        <v>0.3</v>
      </c>
      <c r="AM17" s="664"/>
      <c r="AN17" s="664"/>
      <c r="AO17" s="686"/>
      <c r="AP17" s="657" t="s">
        <v>263</v>
      </c>
      <c r="AQ17" s="658"/>
      <c r="AR17" s="658"/>
      <c r="AS17" s="658"/>
      <c r="AT17" s="658"/>
      <c r="AU17" s="658"/>
      <c r="AV17" s="658"/>
      <c r="AW17" s="658"/>
      <c r="AX17" s="658"/>
      <c r="AY17" s="658"/>
      <c r="AZ17" s="658"/>
      <c r="BA17" s="658"/>
      <c r="BB17" s="658"/>
      <c r="BC17" s="658"/>
      <c r="BD17" s="658"/>
      <c r="BE17" s="658"/>
      <c r="BF17" s="659"/>
      <c r="BG17" s="660" t="s">
        <v>128</v>
      </c>
      <c r="BH17" s="661"/>
      <c r="BI17" s="661"/>
      <c r="BJ17" s="661"/>
      <c r="BK17" s="661"/>
      <c r="BL17" s="661"/>
      <c r="BM17" s="661"/>
      <c r="BN17" s="662"/>
      <c r="BO17" s="684" t="s">
        <v>128</v>
      </c>
      <c r="BP17" s="684"/>
      <c r="BQ17" s="684"/>
      <c r="BR17" s="684"/>
      <c r="BS17" s="685" t="s">
        <v>128</v>
      </c>
      <c r="BT17" s="685"/>
      <c r="BU17" s="685"/>
      <c r="BV17" s="685"/>
      <c r="BW17" s="685"/>
      <c r="BX17" s="685"/>
      <c r="BY17" s="685"/>
      <c r="BZ17" s="685"/>
      <c r="CA17" s="685"/>
      <c r="CB17" s="723"/>
      <c r="CD17" s="657" t="s">
        <v>264</v>
      </c>
      <c r="CE17" s="658"/>
      <c r="CF17" s="658"/>
      <c r="CG17" s="658"/>
      <c r="CH17" s="658"/>
      <c r="CI17" s="658"/>
      <c r="CJ17" s="658"/>
      <c r="CK17" s="658"/>
      <c r="CL17" s="658"/>
      <c r="CM17" s="658"/>
      <c r="CN17" s="658"/>
      <c r="CO17" s="658"/>
      <c r="CP17" s="658"/>
      <c r="CQ17" s="659"/>
      <c r="CR17" s="660">
        <v>440401</v>
      </c>
      <c r="CS17" s="661"/>
      <c r="CT17" s="661"/>
      <c r="CU17" s="661"/>
      <c r="CV17" s="661"/>
      <c r="CW17" s="661"/>
      <c r="CX17" s="661"/>
      <c r="CY17" s="662"/>
      <c r="CZ17" s="684">
        <v>7</v>
      </c>
      <c r="DA17" s="684"/>
      <c r="DB17" s="684"/>
      <c r="DC17" s="684"/>
      <c r="DD17" s="651" t="s">
        <v>128</v>
      </c>
      <c r="DE17" s="661"/>
      <c r="DF17" s="661"/>
      <c r="DG17" s="661"/>
      <c r="DH17" s="661"/>
      <c r="DI17" s="661"/>
      <c r="DJ17" s="661"/>
      <c r="DK17" s="661"/>
      <c r="DL17" s="661"/>
      <c r="DM17" s="661"/>
      <c r="DN17" s="661"/>
      <c r="DO17" s="661"/>
      <c r="DP17" s="662"/>
      <c r="DQ17" s="651">
        <v>440401</v>
      </c>
      <c r="DR17" s="661"/>
      <c r="DS17" s="661"/>
      <c r="DT17" s="661"/>
      <c r="DU17" s="661"/>
      <c r="DV17" s="661"/>
      <c r="DW17" s="661"/>
      <c r="DX17" s="661"/>
      <c r="DY17" s="661"/>
      <c r="DZ17" s="661"/>
      <c r="EA17" s="661"/>
      <c r="EB17" s="661"/>
      <c r="EC17" s="692"/>
    </row>
    <row r="18" spans="2:133" ht="11.25" customHeight="1" x14ac:dyDescent="0.15">
      <c r="B18" s="657" t="s">
        <v>265</v>
      </c>
      <c r="C18" s="658"/>
      <c r="D18" s="658"/>
      <c r="E18" s="658"/>
      <c r="F18" s="658"/>
      <c r="G18" s="658"/>
      <c r="H18" s="658"/>
      <c r="I18" s="658"/>
      <c r="J18" s="658"/>
      <c r="K18" s="658"/>
      <c r="L18" s="658"/>
      <c r="M18" s="658"/>
      <c r="N18" s="658"/>
      <c r="O18" s="658"/>
      <c r="P18" s="658"/>
      <c r="Q18" s="659"/>
      <c r="R18" s="660">
        <v>26729</v>
      </c>
      <c r="S18" s="661"/>
      <c r="T18" s="661"/>
      <c r="U18" s="661"/>
      <c r="V18" s="661"/>
      <c r="W18" s="661"/>
      <c r="X18" s="661"/>
      <c r="Y18" s="662"/>
      <c r="Z18" s="684">
        <v>0.4</v>
      </c>
      <c r="AA18" s="684"/>
      <c r="AB18" s="684"/>
      <c r="AC18" s="684"/>
      <c r="AD18" s="685">
        <v>26729</v>
      </c>
      <c r="AE18" s="685"/>
      <c r="AF18" s="685"/>
      <c r="AG18" s="685"/>
      <c r="AH18" s="685"/>
      <c r="AI18" s="685"/>
      <c r="AJ18" s="685"/>
      <c r="AK18" s="685"/>
      <c r="AL18" s="663">
        <v>0.80000001192092896</v>
      </c>
      <c r="AM18" s="664"/>
      <c r="AN18" s="664"/>
      <c r="AO18" s="686"/>
      <c r="AP18" s="657" t="s">
        <v>266</v>
      </c>
      <c r="AQ18" s="658"/>
      <c r="AR18" s="658"/>
      <c r="AS18" s="658"/>
      <c r="AT18" s="658"/>
      <c r="AU18" s="658"/>
      <c r="AV18" s="658"/>
      <c r="AW18" s="658"/>
      <c r="AX18" s="658"/>
      <c r="AY18" s="658"/>
      <c r="AZ18" s="658"/>
      <c r="BA18" s="658"/>
      <c r="BB18" s="658"/>
      <c r="BC18" s="658"/>
      <c r="BD18" s="658"/>
      <c r="BE18" s="658"/>
      <c r="BF18" s="659"/>
      <c r="BG18" s="660" t="s">
        <v>128</v>
      </c>
      <c r="BH18" s="661"/>
      <c r="BI18" s="661"/>
      <c r="BJ18" s="661"/>
      <c r="BK18" s="661"/>
      <c r="BL18" s="661"/>
      <c r="BM18" s="661"/>
      <c r="BN18" s="662"/>
      <c r="BO18" s="684" t="s">
        <v>128</v>
      </c>
      <c r="BP18" s="684"/>
      <c r="BQ18" s="684"/>
      <c r="BR18" s="684"/>
      <c r="BS18" s="685" t="s">
        <v>128</v>
      </c>
      <c r="BT18" s="685"/>
      <c r="BU18" s="685"/>
      <c r="BV18" s="685"/>
      <c r="BW18" s="685"/>
      <c r="BX18" s="685"/>
      <c r="BY18" s="685"/>
      <c r="BZ18" s="685"/>
      <c r="CA18" s="685"/>
      <c r="CB18" s="723"/>
      <c r="CD18" s="657" t="s">
        <v>267</v>
      </c>
      <c r="CE18" s="658"/>
      <c r="CF18" s="658"/>
      <c r="CG18" s="658"/>
      <c r="CH18" s="658"/>
      <c r="CI18" s="658"/>
      <c r="CJ18" s="658"/>
      <c r="CK18" s="658"/>
      <c r="CL18" s="658"/>
      <c r="CM18" s="658"/>
      <c r="CN18" s="658"/>
      <c r="CO18" s="658"/>
      <c r="CP18" s="658"/>
      <c r="CQ18" s="659"/>
      <c r="CR18" s="660" t="s">
        <v>128</v>
      </c>
      <c r="CS18" s="661"/>
      <c r="CT18" s="661"/>
      <c r="CU18" s="661"/>
      <c r="CV18" s="661"/>
      <c r="CW18" s="661"/>
      <c r="CX18" s="661"/>
      <c r="CY18" s="662"/>
      <c r="CZ18" s="684" t="s">
        <v>128</v>
      </c>
      <c r="DA18" s="684"/>
      <c r="DB18" s="684"/>
      <c r="DC18" s="684"/>
      <c r="DD18" s="651" t="s">
        <v>128</v>
      </c>
      <c r="DE18" s="661"/>
      <c r="DF18" s="661"/>
      <c r="DG18" s="661"/>
      <c r="DH18" s="661"/>
      <c r="DI18" s="661"/>
      <c r="DJ18" s="661"/>
      <c r="DK18" s="661"/>
      <c r="DL18" s="661"/>
      <c r="DM18" s="661"/>
      <c r="DN18" s="661"/>
      <c r="DO18" s="661"/>
      <c r="DP18" s="662"/>
      <c r="DQ18" s="651" t="s">
        <v>128</v>
      </c>
      <c r="DR18" s="661"/>
      <c r="DS18" s="661"/>
      <c r="DT18" s="661"/>
      <c r="DU18" s="661"/>
      <c r="DV18" s="661"/>
      <c r="DW18" s="661"/>
      <c r="DX18" s="661"/>
      <c r="DY18" s="661"/>
      <c r="DZ18" s="661"/>
      <c r="EA18" s="661"/>
      <c r="EB18" s="661"/>
      <c r="EC18" s="692"/>
    </row>
    <row r="19" spans="2:133" ht="11.25" customHeight="1" x14ac:dyDescent="0.15">
      <c r="B19" s="657" t="s">
        <v>268</v>
      </c>
      <c r="C19" s="658"/>
      <c r="D19" s="658"/>
      <c r="E19" s="658"/>
      <c r="F19" s="658"/>
      <c r="G19" s="658"/>
      <c r="H19" s="658"/>
      <c r="I19" s="658"/>
      <c r="J19" s="658"/>
      <c r="K19" s="658"/>
      <c r="L19" s="658"/>
      <c r="M19" s="658"/>
      <c r="N19" s="658"/>
      <c r="O19" s="658"/>
      <c r="P19" s="658"/>
      <c r="Q19" s="659"/>
      <c r="R19" s="660">
        <v>9685</v>
      </c>
      <c r="S19" s="661"/>
      <c r="T19" s="661"/>
      <c r="U19" s="661"/>
      <c r="V19" s="661"/>
      <c r="W19" s="661"/>
      <c r="X19" s="661"/>
      <c r="Y19" s="662"/>
      <c r="Z19" s="684">
        <v>0.1</v>
      </c>
      <c r="AA19" s="684"/>
      <c r="AB19" s="684"/>
      <c r="AC19" s="684"/>
      <c r="AD19" s="685">
        <v>9685</v>
      </c>
      <c r="AE19" s="685"/>
      <c r="AF19" s="685"/>
      <c r="AG19" s="685"/>
      <c r="AH19" s="685"/>
      <c r="AI19" s="685"/>
      <c r="AJ19" s="685"/>
      <c r="AK19" s="685"/>
      <c r="AL19" s="663">
        <v>0.3</v>
      </c>
      <c r="AM19" s="664"/>
      <c r="AN19" s="664"/>
      <c r="AO19" s="686"/>
      <c r="AP19" s="657" t="s">
        <v>269</v>
      </c>
      <c r="AQ19" s="658"/>
      <c r="AR19" s="658"/>
      <c r="AS19" s="658"/>
      <c r="AT19" s="658"/>
      <c r="AU19" s="658"/>
      <c r="AV19" s="658"/>
      <c r="AW19" s="658"/>
      <c r="AX19" s="658"/>
      <c r="AY19" s="658"/>
      <c r="AZ19" s="658"/>
      <c r="BA19" s="658"/>
      <c r="BB19" s="658"/>
      <c r="BC19" s="658"/>
      <c r="BD19" s="658"/>
      <c r="BE19" s="658"/>
      <c r="BF19" s="659"/>
      <c r="BG19" s="660">
        <v>388</v>
      </c>
      <c r="BH19" s="661"/>
      <c r="BI19" s="661"/>
      <c r="BJ19" s="661"/>
      <c r="BK19" s="661"/>
      <c r="BL19" s="661"/>
      <c r="BM19" s="661"/>
      <c r="BN19" s="662"/>
      <c r="BO19" s="684">
        <v>0</v>
      </c>
      <c r="BP19" s="684"/>
      <c r="BQ19" s="684"/>
      <c r="BR19" s="684"/>
      <c r="BS19" s="685" t="s">
        <v>128</v>
      </c>
      <c r="BT19" s="685"/>
      <c r="BU19" s="685"/>
      <c r="BV19" s="685"/>
      <c r="BW19" s="685"/>
      <c r="BX19" s="685"/>
      <c r="BY19" s="685"/>
      <c r="BZ19" s="685"/>
      <c r="CA19" s="685"/>
      <c r="CB19" s="723"/>
      <c r="CD19" s="657" t="s">
        <v>270</v>
      </c>
      <c r="CE19" s="658"/>
      <c r="CF19" s="658"/>
      <c r="CG19" s="658"/>
      <c r="CH19" s="658"/>
      <c r="CI19" s="658"/>
      <c r="CJ19" s="658"/>
      <c r="CK19" s="658"/>
      <c r="CL19" s="658"/>
      <c r="CM19" s="658"/>
      <c r="CN19" s="658"/>
      <c r="CO19" s="658"/>
      <c r="CP19" s="658"/>
      <c r="CQ19" s="659"/>
      <c r="CR19" s="660" t="s">
        <v>128</v>
      </c>
      <c r="CS19" s="661"/>
      <c r="CT19" s="661"/>
      <c r="CU19" s="661"/>
      <c r="CV19" s="661"/>
      <c r="CW19" s="661"/>
      <c r="CX19" s="661"/>
      <c r="CY19" s="662"/>
      <c r="CZ19" s="684" t="s">
        <v>128</v>
      </c>
      <c r="DA19" s="684"/>
      <c r="DB19" s="684"/>
      <c r="DC19" s="684"/>
      <c r="DD19" s="651" t="s">
        <v>128</v>
      </c>
      <c r="DE19" s="661"/>
      <c r="DF19" s="661"/>
      <c r="DG19" s="661"/>
      <c r="DH19" s="661"/>
      <c r="DI19" s="661"/>
      <c r="DJ19" s="661"/>
      <c r="DK19" s="661"/>
      <c r="DL19" s="661"/>
      <c r="DM19" s="661"/>
      <c r="DN19" s="661"/>
      <c r="DO19" s="661"/>
      <c r="DP19" s="662"/>
      <c r="DQ19" s="651" t="s">
        <v>128</v>
      </c>
      <c r="DR19" s="661"/>
      <c r="DS19" s="661"/>
      <c r="DT19" s="661"/>
      <c r="DU19" s="661"/>
      <c r="DV19" s="661"/>
      <c r="DW19" s="661"/>
      <c r="DX19" s="661"/>
      <c r="DY19" s="661"/>
      <c r="DZ19" s="661"/>
      <c r="EA19" s="661"/>
      <c r="EB19" s="661"/>
      <c r="EC19" s="692"/>
    </row>
    <row r="20" spans="2:133" ht="11.25" customHeight="1" x14ac:dyDescent="0.15">
      <c r="B20" s="657" t="s">
        <v>271</v>
      </c>
      <c r="C20" s="658"/>
      <c r="D20" s="658"/>
      <c r="E20" s="658"/>
      <c r="F20" s="658"/>
      <c r="G20" s="658"/>
      <c r="H20" s="658"/>
      <c r="I20" s="658"/>
      <c r="J20" s="658"/>
      <c r="K20" s="658"/>
      <c r="L20" s="658"/>
      <c r="M20" s="658"/>
      <c r="N20" s="658"/>
      <c r="O20" s="658"/>
      <c r="P20" s="658"/>
      <c r="Q20" s="659"/>
      <c r="R20" s="660">
        <v>2173</v>
      </c>
      <c r="S20" s="661"/>
      <c r="T20" s="661"/>
      <c r="U20" s="661"/>
      <c r="V20" s="661"/>
      <c r="W20" s="661"/>
      <c r="X20" s="661"/>
      <c r="Y20" s="662"/>
      <c r="Z20" s="684">
        <v>0</v>
      </c>
      <c r="AA20" s="684"/>
      <c r="AB20" s="684"/>
      <c r="AC20" s="684"/>
      <c r="AD20" s="685">
        <v>2173</v>
      </c>
      <c r="AE20" s="685"/>
      <c r="AF20" s="685"/>
      <c r="AG20" s="685"/>
      <c r="AH20" s="685"/>
      <c r="AI20" s="685"/>
      <c r="AJ20" s="685"/>
      <c r="AK20" s="685"/>
      <c r="AL20" s="663">
        <v>0.1</v>
      </c>
      <c r="AM20" s="664"/>
      <c r="AN20" s="664"/>
      <c r="AO20" s="686"/>
      <c r="AP20" s="657" t="s">
        <v>272</v>
      </c>
      <c r="AQ20" s="658"/>
      <c r="AR20" s="658"/>
      <c r="AS20" s="658"/>
      <c r="AT20" s="658"/>
      <c r="AU20" s="658"/>
      <c r="AV20" s="658"/>
      <c r="AW20" s="658"/>
      <c r="AX20" s="658"/>
      <c r="AY20" s="658"/>
      <c r="AZ20" s="658"/>
      <c r="BA20" s="658"/>
      <c r="BB20" s="658"/>
      <c r="BC20" s="658"/>
      <c r="BD20" s="658"/>
      <c r="BE20" s="658"/>
      <c r="BF20" s="659"/>
      <c r="BG20" s="660">
        <v>388</v>
      </c>
      <c r="BH20" s="661"/>
      <c r="BI20" s="661"/>
      <c r="BJ20" s="661"/>
      <c r="BK20" s="661"/>
      <c r="BL20" s="661"/>
      <c r="BM20" s="661"/>
      <c r="BN20" s="662"/>
      <c r="BO20" s="684">
        <v>0</v>
      </c>
      <c r="BP20" s="684"/>
      <c r="BQ20" s="684"/>
      <c r="BR20" s="684"/>
      <c r="BS20" s="685" t="s">
        <v>128</v>
      </c>
      <c r="BT20" s="685"/>
      <c r="BU20" s="685"/>
      <c r="BV20" s="685"/>
      <c r="BW20" s="685"/>
      <c r="BX20" s="685"/>
      <c r="BY20" s="685"/>
      <c r="BZ20" s="685"/>
      <c r="CA20" s="685"/>
      <c r="CB20" s="723"/>
      <c r="CD20" s="657" t="s">
        <v>273</v>
      </c>
      <c r="CE20" s="658"/>
      <c r="CF20" s="658"/>
      <c r="CG20" s="658"/>
      <c r="CH20" s="658"/>
      <c r="CI20" s="658"/>
      <c r="CJ20" s="658"/>
      <c r="CK20" s="658"/>
      <c r="CL20" s="658"/>
      <c r="CM20" s="658"/>
      <c r="CN20" s="658"/>
      <c r="CO20" s="658"/>
      <c r="CP20" s="658"/>
      <c r="CQ20" s="659"/>
      <c r="CR20" s="660">
        <v>6272491</v>
      </c>
      <c r="CS20" s="661"/>
      <c r="CT20" s="661"/>
      <c r="CU20" s="661"/>
      <c r="CV20" s="661"/>
      <c r="CW20" s="661"/>
      <c r="CX20" s="661"/>
      <c r="CY20" s="662"/>
      <c r="CZ20" s="684">
        <v>100</v>
      </c>
      <c r="DA20" s="684"/>
      <c r="DB20" s="684"/>
      <c r="DC20" s="684"/>
      <c r="DD20" s="651">
        <v>781903</v>
      </c>
      <c r="DE20" s="661"/>
      <c r="DF20" s="661"/>
      <c r="DG20" s="661"/>
      <c r="DH20" s="661"/>
      <c r="DI20" s="661"/>
      <c r="DJ20" s="661"/>
      <c r="DK20" s="661"/>
      <c r="DL20" s="661"/>
      <c r="DM20" s="661"/>
      <c r="DN20" s="661"/>
      <c r="DO20" s="661"/>
      <c r="DP20" s="662"/>
      <c r="DQ20" s="651">
        <v>3808484</v>
      </c>
      <c r="DR20" s="661"/>
      <c r="DS20" s="661"/>
      <c r="DT20" s="661"/>
      <c r="DU20" s="661"/>
      <c r="DV20" s="661"/>
      <c r="DW20" s="661"/>
      <c r="DX20" s="661"/>
      <c r="DY20" s="661"/>
      <c r="DZ20" s="661"/>
      <c r="EA20" s="661"/>
      <c r="EB20" s="661"/>
      <c r="EC20" s="692"/>
    </row>
    <row r="21" spans="2:133" ht="11.25" customHeight="1" x14ac:dyDescent="0.15">
      <c r="B21" s="657" t="s">
        <v>274</v>
      </c>
      <c r="C21" s="658"/>
      <c r="D21" s="658"/>
      <c r="E21" s="658"/>
      <c r="F21" s="658"/>
      <c r="G21" s="658"/>
      <c r="H21" s="658"/>
      <c r="I21" s="658"/>
      <c r="J21" s="658"/>
      <c r="K21" s="658"/>
      <c r="L21" s="658"/>
      <c r="M21" s="658"/>
      <c r="N21" s="658"/>
      <c r="O21" s="658"/>
      <c r="P21" s="658"/>
      <c r="Q21" s="659"/>
      <c r="R21" s="660">
        <v>903</v>
      </c>
      <c r="S21" s="661"/>
      <c r="T21" s="661"/>
      <c r="U21" s="661"/>
      <c r="V21" s="661"/>
      <c r="W21" s="661"/>
      <c r="X21" s="661"/>
      <c r="Y21" s="662"/>
      <c r="Z21" s="684">
        <v>0</v>
      </c>
      <c r="AA21" s="684"/>
      <c r="AB21" s="684"/>
      <c r="AC21" s="684"/>
      <c r="AD21" s="685">
        <v>903</v>
      </c>
      <c r="AE21" s="685"/>
      <c r="AF21" s="685"/>
      <c r="AG21" s="685"/>
      <c r="AH21" s="685"/>
      <c r="AI21" s="685"/>
      <c r="AJ21" s="685"/>
      <c r="AK21" s="685"/>
      <c r="AL21" s="663">
        <v>0</v>
      </c>
      <c r="AM21" s="664"/>
      <c r="AN21" s="664"/>
      <c r="AO21" s="686"/>
      <c r="AP21" s="657" t="s">
        <v>275</v>
      </c>
      <c r="AQ21" s="731"/>
      <c r="AR21" s="731"/>
      <c r="AS21" s="731"/>
      <c r="AT21" s="731"/>
      <c r="AU21" s="731"/>
      <c r="AV21" s="731"/>
      <c r="AW21" s="731"/>
      <c r="AX21" s="731"/>
      <c r="AY21" s="731"/>
      <c r="AZ21" s="731"/>
      <c r="BA21" s="731"/>
      <c r="BB21" s="731"/>
      <c r="BC21" s="731"/>
      <c r="BD21" s="731"/>
      <c r="BE21" s="731"/>
      <c r="BF21" s="732"/>
      <c r="BG21" s="660">
        <v>388</v>
      </c>
      <c r="BH21" s="661"/>
      <c r="BI21" s="661"/>
      <c r="BJ21" s="661"/>
      <c r="BK21" s="661"/>
      <c r="BL21" s="661"/>
      <c r="BM21" s="661"/>
      <c r="BN21" s="662"/>
      <c r="BO21" s="684">
        <v>0</v>
      </c>
      <c r="BP21" s="684"/>
      <c r="BQ21" s="684"/>
      <c r="BR21" s="684"/>
      <c r="BS21" s="685" t="s">
        <v>128</v>
      </c>
      <c r="BT21" s="685"/>
      <c r="BU21" s="685"/>
      <c r="BV21" s="685"/>
      <c r="BW21" s="685"/>
      <c r="BX21" s="685"/>
      <c r="BY21" s="685"/>
      <c r="BZ21" s="685"/>
      <c r="CA21" s="685"/>
      <c r="CB21" s="723"/>
      <c r="CD21" s="635"/>
      <c r="CE21" s="636"/>
      <c r="CF21" s="636"/>
      <c r="CG21" s="636"/>
      <c r="CH21" s="636"/>
      <c r="CI21" s="636"/>
      <c r="CJ21" s="636"/>
      <c r="CK21" s="636"/>
      <c r="CL21" s="636"/>
      <c r="CM21" s="636"/>
      <c r="CN21" s="636"/>
      <c r="CO21" s="636"/>
      <c r="CP21" s="636"/>
      <c r="CQ21" s="637"/>
      <c r="CR21" s="744"/>
      <c r="CS21" s="742"/>
      <c r="CT21" s="742"/>
      <c r="CU21" s="742"/>
      <c r="CV21" s="742"/>
      <c r="CW21" s="742"/>
      <c r="CX21" s="742"/>
      <c r="CY21" s="745"/>
      <c r="CZ21" s="746"/>
      <c r="DA21" s="746"/>
      <c r="DB21" s="746"/>
      <c r="DC21" s="746"/>
      <c r="DD21" s="741"/>
      <c r="DE21" s="742"/>
      <c r="DF21" s="742"/>
      <c r="DG21" s="742"/>
      <c r="DH21" s="742"/>
      <c r="DI21" s="742"/>
      <c r="DJ21" s="742"/>
      <c r="DK21" s="742"/>
      <c r="DL21" s="742"/>
      <c r="DM21" s="742"/>
      <c r="DN21" s="742"/>
      <c r="DO21" s="742"/>
      <c r="DP21" s="745"/>
      <c r="DQ21" s="741"/>
      <c r="DR21" s="742"/>
      <c r="DS21" s="742"/>
      <c r="DT21" s="742"/>
      <c r="DU21" s="742"/>
      <c r="DV21" s="742"/>
      <c r="DW21" s="742"/>
      <c r="DX21" s="742"/>
      <c r="DY21" s="742"/>
      <c r="DZ21" s="742"/>
      <c r="EA21" s="742"/>
      <c r="EB21" s="742"/>
      <c r="EC21" s="743"/>
    </row>
    <row r="22" spans="2:133" ht="11.25" customHeight="1" x14ac:dyDescent="0.15">
      <c r="B22" s="715" t="s">
        <v>276</v>
      </c>
      <c r="C22" s="716"/>
      <c r="D22" s="716"/>
      <c r="E22" s="716"/>
      <c r="F22" s="716"/>
      <c r="G22" s="716"/>
      <c r="H22" s="716"/>
      <c r="I22" s="716"/>
      <c r="J22" s="716"/>
      <c r="K22" s="716"/>
      <c r="L22" s="716"/>
      <c r="M22" s="716"/>
      <c r="N22" s="716"/>
      <c r="O22" s="716"/>
      <c r="P22" s="716"/>
      <c r="Q22" s="717"/>
      <c r="R22" s="660">
        <v>13968</v>
      </c>
      <c r="S22" s="661"/>
      <c r="T22" s="661"/>
      <c r="U22" s="661"/>
      <c r="V22" s="661"/>
      <c r="W22" s="661"/>
      <c r="X22" s="661"/>
      <c r="Y22" s="662"/>
      <c r="Z22" s="684">
        <v>0.2</v>
      </c>
      <c r="AA22" s="684"/>
      <c r="AB22" s="684"/>
      <c r="AC22" s="684"/>
      <c r="AD22" s="685">
        <v>13968</v>
      </c>
      <c r="AE22" s="685"/>
      <c r="AF22" s="685"/>
      <c r="AG22" s="685"/>
      <c r="AH22" s="685"/>
      <c r="AI22" s="685"/>
      <c r="AJ22" s="685"/>
      <c r="AK22" s="685"/>
      <c r="AL22" s="663">
        <v>0.40000000596046448</v>
      </c>
      <c r="AM22" s="664"/>
      <c r="AN22" s="664"/>
      <c r="AO22" s="686"/>
      <c r="AP22" s="657" t="s">
        <v>277</v>
      </c>
      <c r="AQ22" s="731"/>
      <c r="AR22" s="731"/>
      <c r="AS22" s="731"/>
      <c r="AT22" s="731"/>
      <c r="AU22" s="731"/>
      <c r="AV22" s="731"/>
      <c r="AW22" s="731"/>
      <c r="AX22" s="731"/>
      <c r="AY22" s="731"/>
      <c r="AZ22" s="731"/>
      <c r="BA22" s="731"/>
      <c r="BB22" s="731"/>
      <c r="BC22" s="731"/>
      <c r="BD22" s="731"/>
      <c r="BE22" s="731"/>
      <c r="BF22" s="732"/>
      <c r="BG22" s="660" t="s">
        <v>128</v>
      </c>
      <c r="BH22" s="661"/>
      <c r="BI22" s="661"/>
      <c r="BJ22" s="661"/>
      <c r="BK22" s="661"/>
      <c r="BL22" s="661"/>
      <c r="BM22" s="661"/>
      <c r="BN22" s="662"/>
      <c r="BO22" s="684" t="s">
        <v>128</v>
      </c>
      <c r="BP22" s="684"/>
      <c r="BQ22" s="684"/>
      <c r="BR22" s="684"/>
      <c r="BS22" s="685" t="s">
        <v>128</v>
      </c>
      <c r="BT22" s="685"/>
      <c r="BU22" s="685"/>
      <c r="BV22" s="685"/>
      <c r="BW22" s="685"/>
      <c r="BX22" s="685"/>
      <c r="BY22" s="685"/>
      <c r="BZ22" s="685"/>
      <c r="CA22" s="685"/>
      <c r="CB22" s="723"/>
      <c r="CD22" s="711" t="s">
        <v>278</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7" t="s">
        <v>279</v>
      </c>
      <c r="C23" s="658"/>
      <c r="D23" s="658"/>
      <c r="E23" s="658"/>
      <c r="F23" s="658"/>
      <c r="G23" s="658"/>
      <c r="H23" s="658"/>
      <c r="I23" s="658"/>
      <c r="J23" s="658"/>
      <c r="K23" s="658"/>
      <c r="L23" s="658"/>
      <c r="M23" s="658"/>
      <c r="N23" s="658"/>
      <c r="O23" s="658"/>
      <c r="P23" s="658"/>
      <c r="Q23" s="659"/>
      <c r="R23" s="660">
        <v>1867031</v>
      </c>
      <c r="S23" s="661"/>
      <c r="T23" s="661"/>
      <c r="U23" s="661"/>
      <c r="V23" s="661"/>
      <c r="W23" s="661"/>
      <c r="X23" s="661"/>
      <c r="Y23" s="662"/>
      <c r="Z23" s="684">
        <v>28.8</v>
      </c>
      <c r="AA23" s="684"/>
      <c r="AB23" s="684"/>
      <c r="AC23" s="684"/>
      <c r="AD23" s="685">
        <v>1633034</v>
      </c>
      <c r="AE23" s="685"/>
      <c r="AF23" s="685"/>
      <c r="AG23" s="685"/>
      <c r="AH23" s="685"/>
      <c r="AI23" s="685"/>
      <c r="AJ23" s="685"/>
      <c r="AK23" s="685"/>
      <c r="AL23" s="663">
        <v>47.9</v>
      </c>
      <c r="AM23" s="664"/>
      <c r="AN23" s="664"/>
      <c r="AO23" s="686"/>
      <c r="AP23" s="657" t="s">
        <v>280</v>
      </c>
      <c r="AQ23" s="731"/>
      <c r="AR23" s="731"/>
      <c r="AS23" s="731"/>
      <c r="AT23" s="731"/>
      <c r="AU23" s="731"/>
      <c r="AV23" s="731"/>
      <c r="AW23" s="731"/>
      <c r="AX23" s="731"/>
      <c r="AY23" s="731"/>
      <c r="AZ23" s="731"/>
      <c r="BA23" s="731"/>
      <c r="BB23" s="731"/>
      <c r="BC23" s="731"/>
      <c r="BD23" s="731"/>
      <c r="BE23" s="731"/>
      <c r="BF23" s="732"/>
      <c r="BG23" s="660" t="s">
        <v>128</v>
      </c>
      <c r="BH23" s="661"/>
      <c r="BI23" s="661"/>
      <c r="BJ23" s="661"/>
      <c r="BK23" s="661"/>
      <c r="BL23" s="661"/>
      <c r="BM23" s="661"/>
      <c r="BN23" s="662"/>
      <c r="BO23" s="684" t="s">
        <v>128</v>
      </c>
      <c r="BP23" s="684"/>
      <c r="BQ23" s="684"/>
      <c r="BR23" s="684"/>
      <c r="BS23" s="685" t="s">
        <v>128</v>
      </c>
      <c r="BT23" s="685"/>
      <c r="BU23" s="685"/>
      <c r="BV23" s="685"/>
      <c r="BW23" s="685"/>
      <c r="BX23" s="685"/>
      <c r="BY23" s="685"/>
      <c r="BZ23" s="685"/>
      <c r="CA23" s="685"/>
      <c r="CB23" s="723"/>
      <c r="CD23" s="711" t="s">
        <v>220</v>
      </c>
      <c r="CE23" s="712"/>
      <c r="CF23" s="712"/>
      <c r="CG23" s="712"/>
      <c r="CH23" s="712"/>
      <c r="CI23" s="712"/>
      <c r="CJ23" s="712"/>
      <c r="CK23" s="712"/>
      <c r="CL23" s="712"/>
      <c r="CM23" s="712"/>
      <c r="CN23" s="712"/>
      <c r="CO23" s="712"/>
      <c r="CP23" s="712"/>
      <c r="CQ23" s="713"/>
      <c r="CR23" s="711" t="s">
        <v>281</v>
      </c>
      <c r="CS23" s="712"/>
      <c r="CT23" s="712"/>
      <c r="CU23" s="712"/>
      <c r="CV23" s="712"/>
      <c r="CW23" s="712"/>
      <c r="CX23" s="712"/>
      <c r="CY23" s="713"/>
      <c r="CZ23" s="711" t="s">
        <v>282</v>
      </c>
      <c r="DA23" s="712"/>
      <c r="DB23" s="712"/>
      <c r="DC23" s="713"/>
      <c r="DD23" s="711" t="s">
        <v>283</v>
      </c>
      <c r="DE23" s="712"/>
      <c r="DF23" s="712"/>
      <c r="DG23" s="712"/>
      <c r="DH23" s="712"/>
      <c r="DI23" s="712"/>
      <c r="DJ23" s="712"/>
      <c r="DK23" s="713"/>
      <c r="DL23" s="738" t="s">
        <v>284</v>
      </c>
      <c r="DM23" s="739"/>
      <c r="DN23" s="739"/>
      <c r="DO23" s="739"/>
      <c r="DP23" s="739"/>
      <c r="DQ23" s="739"/>
      <c r="DR23" s="739"/>
      <c r="DS23" s="739"/>
      <c r="DT23" s="739"/>
      <c r="DU23" s="739"/>
      <c r="DV23" s="740"/>
      <c r="DW23" s="711" t="s">
        <v>285</v>
      </c>
      <c r="DX23" s="712"/>
      <c r="DY23" s="712"/>
      <c r="DZ23" s="712"/>
      <c r="EA23" s="712"/>
      <c r="EB23" s="712"/>
      <c r="EC23" s="713"/>
    </row>
    <row r="24" spans="2:133" ht="11.25" customHeight="1" x14ac:dyDescent="0.15">
      <c r="B24" s="657" t="s">
        <v>286</v>
      </c>
      <c r="C24" s="658"/>
      <c r="D24" s="658"/>
      <c r="E24" s="658"/>
      <c r="F24" s="658"/>
      <c r="G24" s="658"/>
      <c r="H24" s="658"/>
      <c r="I24" s="658"/>
      <c r="J24" s="658"/>
      <c r="K24" s="658"/>
      <c r="L24" s="658"/>
      <c r="M24" s="658"/>
      <c r="N24" s="658"/>
      <c r="O24" s="658"/>
      <c r="P24" s="658"/>
      <c r="Q24" s="659"/>
      <c r="R24" s="660">
        <v>1633034</v>
      </c>
      <c r="S24" s="661"/>
      <c r="T24" s="661"/>
      <c r="U24" s="661"/>
      <c r="V24" s="661"/>
      <c r="W24" s="661"/>
      <c r="X24" s="661"/>
      <c r="Y24" s="662"/>
      <c r="Z24" s="684">
        <v>25.2</v>
      </c>
      <c r="AA24" s="684"/>
      <c r="AB24" s="684"/>
      <c r="AC24" s="684"/>
      <c r="AD24" s="685">
        <v>1633034</v>
      </c>
      <c r="AE24" s="685"/>
      <c r="AF24" s="685"/>
      <c r="AG24" s="685"/>
      <c r="AH24" s="685"/>
      <c r="AI24" s="685"/>
      <c r="AJ24" s="685"/>
      <c r="AK24" s="685"/>
      <c r="AL24" s="663">
        <v>47.9</v>
      </c>
      <c r="AM24" s="664"/>
      <c r="AN24" s="664"/>
      <c r="AO24" s="686"/>
      <c r="AP24" s="657" t="s">
        <v>287</v>
      </c>
      <c r="AQ24" s="731"/>
      <c r="AR24" s="731"/>
      <c r="AS24" s="731"/>
      <c r="AT24" s="731"/>
      <c r="AU24" s="731"/>
      <c r="AV24" s="731"/>
      <c r="AW24" s="731"/>
      <c r="AX24" s="731"/>
      <c r="AY24" s="731"/>
      <c r="AZ24" s="731"/>
      <c r="BA24" s="731"/>
      <c r="BB24" s="731"/>
      <c r="BC24" s="731"/>
      <c r="BD24" s="731"/>
      <c r="BE24" s="731"/>
      <c r="BF24" s="732"/>
      <c r="BG24" s="660" t="s">
        <v>128</v>
      </c>
      <c r="BH24" s="661"/>
      <c r="BI24" s="661"/>
      <c r="BJ24" s="661"/>
      <c r="BK24" s="661"/>
      <c r="BL24" s="661"/>
      <c r="BM24" s="661"/>
      <c r="BN24" s="662"/>
      <c r="BO24" s="684" t="s">
        <v>128</v>
      </c>
      <c r="BP24" s="684"/>
      <c r="BQ24" s="684"/>
      <c r="BR24" s="684"/>
      <c r="BS24" s="685" t="s">
        <v>128</v>
      </c>
      <c r="BT24" s="685"/>
      <c r="BU24" s="685"/>
      <c r="BV24" s="685"/>
      <c r="BW24" s="685"/>
      <c r="BX24" s="685"/>
      <c r="BY24" s="685"/>
      <c r="BZ24" s="685"/>
      <c r="CA24" s="685"/>
      <c r="CB24" s="723"/>
      <c r="CD24" s="708" t="s">
        <v>288</v>
      </c>
      <c r="CE24" s="709"/>
      <c r="CF24" s="709"/>
      <c r="CG24" s="709"/>
      <c r="CH24" s="709"/>
      <c r="CI24" s="709"/>
      <c r="CJ24" s="709"/>
      <c r="CK24" s="709"/>
      <c r="CL24" s="709"/>
      <c r="CM24" s="709"/>
      <c r="CN24" s="709"/>
      <c r="CO24" s="709"/>
      <c r="CP24" s="709"/>
      <c r="CQ24" s="710"/>
      <c r="CR24" s="705">
        <v>2974637</v>
      </c>
      <c r="CS24" s="706"/>
      <c r="CT24" s="706"/>
      <c r="CU24" s="706"/>
      <c r="CV24" s="706"/>
      <c r="CW24" s="706"/>
      <c r="CX24" s="706"/>
      <c r="CY24" s="734"/>
      <c r="CZ24" s="735">
        <v>47.4</v>
      </c>
      <c r="DA24" s="718"/>
      <c r="DB24" s="718"/>
      <c r="DC24" s="737"/>
      <c r="DD24" s="733">
        <v>1761253</v>
      </c>
      <c r="DE24" s="706"/>
      <c r="DF24" s="706"/>
      <c r="DG24" s="706"/>
      <c r="DH24" s="706"/>
      <c r="DI24" s="706"/>
      <c r="DJ24" s="706"/>
      <c r="DK24" s="734"/>
      <c r="DL24" s="733">
        <v>1754426</v>
      </c>
      <c r="DM24" s="706"/>
      <c r="DN24" s="706"/>
      <c r="DO24" s="706"/>
      <c r="DP24" s="706"/>
      <c r="DQ24" s="706"/>
      <c r="DR24" s="706"/>
      <c r="DS24" s="706"/>
      <c r="DT24" s="706"/>
      <c r="DU24" s="706"/>
      <c r="DV24" s="734"/>
      <c r="DW24" s="735">
        <v>49.3</v>
      </c>
      <c r="DX24" s="718"/>
      <c r="DY24" s="718"/>
      <c r="DZ24" s="718"/>
      <c r="EA24" s="718"/>
      <c r="EB24" s="718"/>
      <c r="EC24" s="736"/>
    </row>
    <row r="25" spans="2:133" ht="11.25" customHeight="1" x14ac:dyDescent="0.15">
      <c r="B25" s="657" t="s">
        <v>289</v>
      </c>
      <c r="C25" s="658"/>
      <c r="D25" s="658"/>
      <c r="E25" s="658"/>
      <c r="F25" s="658"/>
      <c r="G25" s="658"/>
      <c r="H25" s="658"/>
      <c r="I25" s="658"/>
      <c r="J25" s="658"/>
      <c r="K25" s="658"/>
      <c r="L25" s="658"/>
      <c r="M25" s="658"/>
      <c r="N25" s="658"/>
      <c r="O25" s="658"/>
      <c r="P25" s="658"/>
      <c r="Q25" s="659"/>
      <c r="R25" s="660">
        <v>233997</v>
      </c>
      <c r="S25" s="661"/>
      <c r="T25" s="661"/>
      <c r="U25" s="661"/>
      <c r="V25" s="661"/>
      <c r="W25" s="661"/>
      <c r="X25" s="661"/>
      <c r="Y25" s="662"/>
      <c r="Z25" s="684">
        <v>3.6</v>
      </c>
      <c r="AA25" s="684"/>
      <c r="AB25" s="684"/>
      <c r="AC25" s="684"/>
      <c r="AD25" s="685" t="s">
        <v>128</v>
      </c>
      <c r="AE25" s="685"/>
      <c r="AF25" s="685"/>
      <c r="AG25" s="685"/>
      <c r="AH25" s="685"/>
      <c r="AI25" s="685"/>
      <c r="AJ25" s="685"/>
      <c r="AK25" s="685"/>
      <c r="AL25" s="663" t="s">
        <v>128</v>
      </c>
      <c r="AM25" s="664"/>
      <c r="AN25" s="664"/>
      <c r="AO25" s="686"/>
      <c r="AP25" s="657" t="s">
        <v>290</v>
      </c>
      <c r="AQ25" s="731"/>
      <c r="AR25" s="731"/>
      <c r="AS25" s="731"/>
      <c r="AT25" s="731"/>
      <c r="AU25" s="731"/>
      <c r="AV25" s="731"/>
      <c r="AW25" s="731"/>
      <c r="AX25" s="731"/>
      <c r="AY25" s="731"/>
      <c r="AZ25" s="731"/>
      <c r="BA25" s="731"/>
      <c r="BB25" s="731"/>
      <c r="BC25" s="731"/>
      <c r="BD25" s="731"/>
      <c r="BE25" s="731"/>
      <c r="BF25" s="732"/>
      <c r="BG25" s="660" t="s">
        <v>128</v>
      </c>
      <c r="BH25" s="661"/>
      <c r="BI25" s="661"/>
      <c r="BJ25" s="661"/>
      <c r="BK25" s="661"/>
      <c r="BL25" s="661"/>
      <c r="BM25" s="661"/>
      <c r="BN25" s="662"/>
      <c r="BO25" s="684" t="s">
        <v>128</v>
      </c>
      <c r="BP25" s="684"/>
      <c r="BQ25" s="684"/>
      <c r="BR25" s="684"/>
      <c r="BS25" s="685" t="s">
        <v>128</v>
      </c>
      <c r="BT25" s="685"/>
      <c r="BU25" s="685"/>
      <c r="BV25" s="685"/>
      <c r="BW25" s="685"/>
      <c r="BX25" s="685"/>
      <c r="BY25" s="685"/>
      <c r="BZ25" s="685"/>
      <c r="CA25" s="685"/>
      <c r="CB25" s="723"/>
      <c r="CD25" s="657" t="s">
        <v>291</v>
      </c>
      <c r="CE25" s="658"/>
      <c r="CF25" s="658"/>
      <c r="CG25" s="658"/>
      <c r="CH25" s="658"/>
      <c r="CI25" s="658"/>
      <c r="CJ25" s="658"/>
      <c r="CK25" s="658"/>
      <c r="CL25" s="658"/>
      <c r="CM25" s="658"/>
      <c r="CN25" s="658"/>
      <c r="CO25" s="658"/>
      <c r="CP25" s="658"/>
      <c r="CQ25" s="659"/>
      <c r="CR25" s="660">
        <v>1162877</v>
      </c>
      <c r="CS25" s="652"/>
      <c r="CT25" s="652"/>
      <c r="CU25" s="652"/>
      <c r="CV25" s="652"/>
      <c r="CW25" s="652"/>
      <c r="CX25" s="652"/>
      <c r="CY25" s="653"/>
      <c r="CZ25" s="663">
        <v>18.5</v>
      </c>
      <c r="DA25" s="670"/>
      <c r="DB25" s="670"/>
      <c r="DC25" s="671"/>
      <c r="DD25" s="651">
        <v>1027950</v>
      </c>
      <c r="DE25" s="652"/>
      <c r="DF25" s="652"/>
      <c r="DG25" s="652"/>
      <c r="DH25" s="652"/>
      <c r="DI25" s="652"/>
      <c r="DJ25" s="652"/>
      <c r="DK25" s="653"/>
      <c r="DL25" s="651">
        <v>1023239</v>
      </c>
      <c r="DM25" s="652"/>
      <c r="DN25" s="652"/>
      <c r="DO25" s="652"/>
      <c r="DP25" s="652"/>
      <c r="DQ25" s="652"/>
      <c r="DR25" s="652"/>
      <c r="DS25" s="652"/>
      <c r="DT25" s="652"/>
      <c r="DU25" s="652"/>
      <c r="DV25" s="653"/>
      <c r="DW25" s="663">
        <v>28.7</v>
      </c>
      <c r="DX25" s="670"/>
      <c r="DY25" s="670"/>
      <c r="DZ25" s="670"/>
      <c r="EA25" s="670"/>
      <c r="EB25" s="670"/>
      <c r="EC25" s="701"/>
    </row>
    <row r="26" spans="2:133" ht="11.25" customHeight="1" x14ac:dyDescent="0.15">
      <c r="B26" s="657" t="s">
        <v>292</v>
      </c>
      <c r="C26" s="658"/>
      <c r="D26" s="658"/>
      <c r="E26" s="658"/>
      <c r="F26" s="658"/>
      <c r="G26" s="658"/>
      <c r="H26" s="658"/>
      <c r="I26" s="658"/>
      <c r="J26" s="658"/>
      <c r="K26" s="658"/>
      <c r="L26" s="658"/>
      <c r="M26" s="658"/>
      <c r="N26" s="658"/>
      <c r="O26" s="658"/>
      <c r="P26" s="658"/>
      <c r="Q26" s="659"/>
      <c r="R26" s="660" t="s">
        <v>128</v>
      </c>
      <c r="S26" s="661"/>
      <c r="T26" s="661"/>
      <c r="U26" s="661"/>
      <c r="V26" s="661"/>
      <c r="W26" s="661"/>
      <c r="X26" s="661"/>
      <c r="Y26" s="662"/>
      <c r="Z26" s="684" t="s">
        <v>128</v>
      </c>
      <c r="AA26" s="684"/>
      <c r="AB26" s="684"/>
      <c r="AC26" s="684"/>
      <c r="AD26" s="685" t="s">
        <v>128</v>
      </c>
      <c r="AE26" s="685"/>
      <c r="AF26" s="685"/>
      <c r="AG26" s="685"/>
      <c r="AH26" s="685"/>
      <c r="AI26" s="685"/>
      <c r="AJ26" s="685"/>
      <c r="AK26" s="685"/>
      <c r="AL26" s="663" t="s">
        <v>128</v>
      </c>
      <c r="AM26" s="664"/>
      <c r="AN26" s="664"/>
      <c r="AO26" s="686"/>
      <c r="AP26" s="657" t="s">
        <v>293</v>
      </c>
      <c r="AQ26" s="731"/>
      <c r="AR26" s="731"/>
      <c r="AS26" s="731"/>
      <c r="AT26" s="731"/>
      <c r="AU26" s="731"/>
      <c r="AV26" s="731"/>
      <c r="AW26" s="731"/>
      <c r="AX26" s="731"/>
      <c r="AY26" s="731"/>
      <c r="AZ26" s="731"/>
      <c r="BA26" s="731"/>
      <c r="BB26" s="731"/>
      <c r="BC26" s="731"/>
      <c r="BD26" s="731"/>
      <c r="BE26" s="731"/>
      <c r="BF26" s="732"/>
      <c r="BG26" s="660" t="s">
        <v>128</v>
      </c>
      <c r="BH26" s="661"/>
      <c r="BI26" s="661"/>
      <c r="BJ26" s="661"/>
      <c r="BK26" s="661"/>
      <c r="BL26" s="661"/>
      <c r="BM26" s="661"/>
      <c r="BN26" s="662"/>
      <c r="BO26" s="684" t="s">
        <v>128</v>
      </c>
      <c r="BP26" s="684"/>
      <c r="BQ26" s="684"/>
      <c r="BR26" s="684"/>
      <c r="BS26" s="685" t="s">
        <v>128</v>
      </c>
      <c r="BT26" s="685"/>
      <c r="BU26" s="685"/>
      <c r="BV26" s="685"/>
      <c r="BW26" s="685"/>
      <c r="BX26" s="685"/>
      <c r="BY26" s="685"/>
      <c r="BZ26" s="685"/>
      <c r="CA26" s="685"/>
      <c r="CB26" s="723"/>
      <c r="CD26" s="657" t="s">
        <v>294</v>
      </c>
      <c r="CE26" s="658"/>
      <c r="CF26" s="658"/>
      <c r="CG26" s="658"/>
      <c r="CH26" s="658"/>
      <c r="CI26" s="658"/>
      <c r="CJ26" s="658"/>
      <c r="CK26" s="658"/>
      <c r="CL26" s="658"/>
      <c r="CM26" s="658"/>
      <c r="CN26" s="658"/>
      <c r="CO26" s="658"/>
      <c r="CP26" s="658"/>
      <c r="CQ26" s="659"/>
      <c r="CR26" s="660">
        <v>653644</v>
      </c>
      <c r="CS26" s="661"/>
      <c r="CT26" s="661"/>
      <c r="CU26" s="661"/>
      <c r="CV26" s="661"/>
      <c r="CW26" s="661"/>
      <c r="CX26" s="661"/>
      <c r="CY26" s="662"/>
      <c r="CZ26" s="663">
        <v>10.4</v>
      </c>
      <c r="DA26" s="670"/>
      <c r="DB26" s="670"/>
      <c r="DC26" s="671"/>
      <c r="DD26" s="651">
        <v>595591</v>
      </c>
      <c r="DE26" s="661"/>
      <c r="DF26" s="661"/>
      <c r="DG26" s="661"/>
      <c r="DH26" s="661"/>
      <c r="DI26" s="661"/>
      <c r="DJ26" s="661"/>
      <c r="DK26" s="662"/>
      <c r="DL26" s="651" t="s">
        <v>128</v>
      </c>
      <c r="DM26" s="661"/>
      <c r="DN26" s="661"/>
      <c r="DO26" s="661"/>
      <c r="DP26" s="661"/>
      <c r="DQ26" s="661"/>
      <c r="DR26" s="661"/>
      <c r="DS26" s="661"/>
      <c r="DT26" s="661"/>
      <c r="DU26" s="661"/>
      <c r="DV26" s="662"/>
      <c r="DW26" s="663" t="s">
        <v>128</v>
      </c>
      <c r="DX26" s="670"/>
      <c r="DY26" s="670"/>
      <c r="DZ26" s="670"/>
      <c r="EA26" s="670"/>
      <c r="EB26" s="670"/>
      <c r="EC26" s="701"/>
    </row>
    <row r="27" spans="2:133" ht="11.25" customHeight="1" x14ac:dyDescent="0.15">
      <c r="B27" s="657" t="s">
        <v>295</v>
      </c>
      <c r="C27" s="658"/>
      <c r="D27" s="658"/>
      <c r="E27" s="658"/>
      <c r="F27" s="658"/>
      <c r="G27" s="658"/>
      <c r="H27" s="658"/>
      <c r="I27" s="658"/>
      <c r="J27" s="658"/>
      <c r="K27" s="658"/>
      <c r="L27" s="658"/>
      <c r="M27" s="658"/>
      <c r="N27" s="658"/>
      <c r="O27" s="658"/>
      <c r="P27" s="658"/>
      <c r="Q27" s="659"/>
      <c r="R27" s="660">
        <v>3632427</v>
      </c>
      <c r="S27" s="661"/>
      <c r="T27" s="661"/>
      <c r="U27" s="661"/>
      <c r="V27" s="661"/>
      <c r="W27" s="661"/>
      <c r="X27" s="661"/>
      <c r="Y27" s="662"/>
      <c r="Z27" s="684">
        <v>56.1</v>
      </c>
      <c r="AA27" s="684"/>
      <c r="AB27" s="684"/>
      <c r="AC27" s="684"/>
      <c r="AD27" s="685">
        <v>3398430</v>
      </c>
      <c r="AE27" s="685"/>
      <c r="AF27" s="685"/>
      <c r="AG27" s="685"/>
      <c r="AH27" s="685"/>
      <c r="AI27" s="685"/>
      <c r="AJ27" s="685"/>
      <c r="AK27" s="685"/>
      <c r="AL27" s="663">
        <v>99.599998474121094</v>
      </c>
      <c r="AM27" s="664"/>
      <c r="AN27" s="664"/>
      <c r="AO27" s="686"/>
      <c r="AP27" s="657" t="s">
        <v>296</v>
      </c>
      <c r="AQ27" s="658"/>
      <c r="AR27" s="658"/>
      <c r="AS27" s="658"/>
      <c r="AT27" s="658"/>
      <c r="AU27" s="658"/>
      <c r="AV27" s="658"/>
      <c r="AW27" s="658"/>
      <c r="AX27" s="658"/>
      <c r="AY27" s="658"/>
      <c r="AZ27" s="658"/>
      <c r="BA27" s="658"/>
      <c r="BB27" s="658"/>
      <c r="BC27" s="658"/>
      <c r="BD27" s="658"/>
      <c r="BE27" s="658"/>
      <c r="BF27" s="659"/>
      <c r="BG27" s="660">
        <v>1356383</v>
      </c>
      <c r="BH27" s="661"/>
      <c r="BI27" s="661"/>
      <c r="BJ27" s="661"/>
      <c r="BK27" s="661"/>
      <c r="BL27" s="661"/>
      <c r="BM27" s="661"/>
      <c r="BN27" s="662"/>
      <c r="BO27" s="684">
        <v>100</v>
      </c>
      <c r="BP27" s="684"/>
      <c r="BQ27" s="684"/>
      <c r="BR27" s="684"/>
      <c r="BS27" s="685" t="s">
        <v>128</v>
      </c>
      <c r="BT27" s="685"/>
      <c r="BU27" s="685"/>
      <c r="BV27" s="685"/>
      <c r="BW27" s="685"/>
      <c r="BX27" s="685"/>
      <c r="BY27" s="685"/>
      <c r="BZ27" s="685"/>
      <c r="CA27" s="685"/>
      <c r="CB27" s="723"/>
      <c r="CD27" s="657" t="s">
        <v>297</v>
      </c>
      <c r="CE27" s="658"/>
      <c r="CF27" s="658"/>
      <c r="CG27" s="658"/>
      <c r="CH27" s="658"/>
      <c r="CI27" s="658"/>
      <c r="CJ27" s="658"/>
      <c r="CK27" s="658"/>
      <c r="CL27" s="658"/>
      <c r="CM27" s="658"/>
      <c r="CN27" s="658"/>
      <c r="CO27" s="658"/>
      <c r="CP27" s="658"/>
      <c r="CQ27" s="659"/>
      <c r="CR27" s="660">
        <v>1371359</v>
      </c>
      <c r="CS27" s="652"/>
      <c r="CT27" s="652"/>
      <c r="CU27" s="652"/>
      <c r="CV27" s="652"/>
      <c r="CW27" s="652"/>
      <c r="CX27" s="652"/>
      <c r="CY27" s="653"/>
      <c r="CZ27" s="663">
        <v>21.9</v>
      </c>
      <c r="DA27" s="670"/>
      <c r="DB27" s="670"/>
      <c r="DC27" s="671"/>
      <c r="DD27" s="651">
        <v>292902</v>
      </c>
      <c r="DE27" s="652"/>
      <c r="DF27" s="652"/>
      <c r="DG27" s="652"/>
      <c r="DH27" s="652"/>
      <c r="DI27" s="652"/>
      <c r="DJ27" s="652"/>
      <c r="DK27" s="653"/>
      <c r="DL27" s="651">
        <v>290786</v>
      </c>
      <c r="DM27" s="652"/>
      <c r="DN27" s="652"/>
      <c r="DO27" s="652"/>
      <c r="DP27" s="652"/>
      <c r="DQ27" s="652"/>
      <c r="DR27" s="652"/>
      <c r="DS27" s="652"/>
      <c r="DT27" s="652"/>
      <c r="DU27" s="652"/>
      <c r="DV27" s="653"/>
      <c r="DW27" s="663">
        <v>8.1999999999999993</v>
      </c>
      <c r="DX27" s="670"/>
      <c r="DY27" s="670"/>
      <c r="DZ27" s="670"/>
      <c r="EA27" s="670"/>
      <c r="EB27" s="670"/>
      <c r="EC27" s="701"/>
    </row>
    <row r="28" spans="2:133" ht="11.25" customHeight="1" x14ac:dyDescent="0.15">
      <c r="B28" s="657" t="s">
        <v>298</v>
      </c>
      <c r="C28" s="658"/>
      <c r="D28" s="658"/>
      <c r="E28" s="658"/>
      <c r="F28" s="658"/>
      <c r="G28" s="658"/>
      <c r="H28" s="658"/>
      <c r="I28" s="658"/>
      <c r="J28" s="658"/>
      <c r="K28" s="658"/>
      <c r="L28" s="658"/>
      <c r="M28" s="658"/>
      <c r="N28" s="658"/>
      <c r="O28" s="658"/>
      <c r="P28" s="658"/>
      <c r="Q28" s="659"/>
      <c r="R28" s="660">
        <v>2064</v>
      </c>
      <c r="S28" s="661"/>
      <c r="T28" s="661"/>
      <c r="U28" s="661"/>
      <c r="V28" s="661"/>
      <c r="W28" s="661"/>
      <c r="X28" s="661"/>
      <c r="Y28" s="662"/>
      <c r="Z28" s="684">
        <v>0</v>
      </c>
      <c r="AA28" s="684"/>
      <c r="AB28" s="684"/>
      <c r="AC28" s="684"/>
      <c r="AD28" s="685">
        <v>2064</v>
      </c>
      <c r="AE28" s="685"/>
      <c r="AF28" s="685"/>
      <c r="AG28" s="685"/>
      <c r="AH28" s="685"/>
      <c r="AI28" s="685"/>
      <c r="AJ28" s="685"/>
      <c r="AK28" s="685"/>
      <c r="AL28" s="663">
        <v>0.1</v>
      </c>
      <c r="AM28" s="664"/>
      <c r="AN28" s="664"/>
      <c r="AO28" s="686"/>
      <c r="AP28" s="657"/>
      <c r="AQ28" s="658"/>
      <c r="AR28" s="658"/>
      <c r="AS28" s="658"/>
      <c r="AT28" s="658"/>
      <c r="AU28" s="658"/>
      <c r="AV28" s="658"/>
      <c r="AW28" s="658"/>
      <c r="AX28" s="658"/>
      <c r="AY28" s="658"/>
      <c r="AZ28" s="658"/>
      <c r="BA28" s="658"/>
      <c r="BB28" s="658"/>
      <c r="BC28" s="658"/>
      <c r="BD28" s="658"/>
      <c r="BE28" s="658"/>
      <c r="BF28" s="659"/>
      <c r="BG28" s="660"/>
      <c r="BH28" s="661"/>
      <c r="BI28" s="661"/>
      <c r="BJ28" s="661"/>
      <c r="BK28" s="661"/>
      <c r="BL28" s="661"/>
      <c r="BM28" s="661"/>
      <c r="BN28" s="662"/>
      <c r="BO28" s="684"/>
      <c r="BP28" s="684"/>
      <c r="BQ28" s="684"/>
      <c r="BR28" s="684"/>
      <c r="BS28" s="651"/>
      <c r="BT28" s="661"/>
      <c r="BU28" s="661"/>
      <c r="BV28" s="661"/>
      <c r="BW28" s="661"/>
      <c r="BX28" s="661"/>
      <c r="BY28" s="661"/>
      <c r="BZ28" s="661"/>
      <c r="CA28" s="661"/>
      <c r="CB28" s="692"/>
      <c r="CD28" s="657" t="s">
        <v>299</v>
      </c>
      <c r="CE28" s="658"/>
      <c r="CF28" s="658"/>
      <c r="CG28" s="658"/>
      <c r="CH28" s="658"/>
      <c r="CI28" s="658"/>
      <c r="CJ28" s="658"/>
      <c r="CK28" s="658"/>
      <c r="CL28" s="658"/>
      <c r="CM28" s="658"/>
      <c r="CN28" s="658"/>
      <c r="CO28" s="658"/>
      <c r="CP28" s="658"/>
      <c r="CQ28" s="659"/>
      <c r="CR28" s="660">
        <v>440401</v>
      </c>
      <c r="CS28" s="661"/>
      <c r="CT28" s="661"/>
      <c r="CU28" s="661"/>
      <c r="CV28" s="661"/>
      <c r="CW28" s="661"/>
      <c r="CX28" s="661"/>
      <c r="CY28" s="662"/>
      <c r="CZ28" s="663">
        <v>7</v>
      </c>
      <c r="DA28" s="670"/>
      <c r="DB28" s="670"/>
      <c r="DC28" s="671"/>
      <c r="DD28" s="651">
        <v>440401</v>
      </c>
      <c r="DE28" s="661"/>
      <c r="DF28" s="661"/>
      <c r="DG28" s="661"/>
      <c r="DH28" s="661"/>
      <c r="DI28" s="661"/>
      <c r="DJ28" s="661"/>
      <c r="DK28" s="662"/>
      <c r="DL28" s="651">
        <v>440401</v>
      </c>
      <c r="DM28" s="661"/>
      <c r="DN28" s="661"/>
      <c r="DO28" s="661"/>
      <c r="DP28" s="661"/>
      <c r="DQ28" s="661"/>
      <c r="DR28" s="661"/>
      <c r="DS28" s="661"/>
      <c r="DT28" s="661"/>
      <c r="DU28" s="661"/>
      <c r="DV28" s="662"/>
      <c r="DW28" s="663">
        <v>12.4</v>
      </c>
      <c r="DX28" s="670"/>
      <c r="DY28" s="670"/>
      <c r="DZ28" s="670"/>
      <c r="EA28" s="670"/>
      <c r="EB28" s="670"/>
      <c r="EC28" s="701"/>
    </row>
    <row r="29" spans="2:133" ht="11.25" customHeight="1" x14ac:dyDescent="0.15">
      <c r="B29" s="657" t="s">
        <v>300</v>
      </c>
      <c r="C29" s="658"/>
      <c r="D29" s="658"/>
      <c r="E29" s="658"/>
      <c r="F29" s="658"/>
      <c r="G29" s="658"/>
      <c r="H29" s="658"/>
      <c r="I29" s="658"/>
      <c r="J29" s="658"/>
      <c r="K29" s="658"/>
      <c r="L29" s="658"/>
      <c r="M29" s="658"/>
      <c r="N29" s="658"/>
      <c r="O29" s="658"/>
      <c r="P29" s="658"/>
      <c r="Q29" s="659"/>
      <c r="R29" s="660">
        <v>30884</v>
      </c>
      <c r="S29" s="661"/>
      <c r="T29" s="661"/>
      <c r="U29" s="661"/>
      <c r="V29" s="661"/>
      <c r="W29" s="661"/>
      <c r="X29" s="661"/>
      <c r="Y29" s="662"/>
      <c r="Z29" s="684">
        <v>0.5</v>
      </c>
      <c r="AA29" s="684"/>
      <c r="AB29" s="684"/>
      <c r="AC29" s="684"/>
      <c r="AD29" s="685" t="s">
        <v>128</v>
      </c>
      <c r="AE29" s="685"/>
      <c r="AF29" s="685"/>
      <c r="AG29" s="685"/>
      <c r="AH29" s="685"/>
      <c r="AI29" s="685"/>
      <c r="AJ29" s="685"/>
      <c r="AK29" s="685"/>
      <c r="AL29" s="663" t="s">
        <v>128</v>
      </c>
      <c r="AM29" s="664"/>
      <c r="AN29" s="664"/>
      <c r="AO29" s="686"/>
      <c r="AP29" s="635"/>
      <c r="AQ29" s="636"/>
      <c r="AR29" s="636"/>
      <c r="AS29" s="636"/>
      <c r="AT29" s="636"/>
      <c r="AU29" s="636"/>
      <c r="AV29" s="636"/>
      <c r="AW29" s="636"/>
      <c r="AX29" s="636"/>
      <c r="AY29" s="636"/>
      <c r="AZ29" s="636"/>
      <c r="BA29" s="636"/>
      <c r="BB29" s="636"/>
      <c r="BC29" s="636"/>
      <c r="BD29" s="636"/>
      <c r="BE29" s="636"/>
      <c r="BF29" s="637"/>
      <c r="BG29" s="660"/>
      <c r="BH29" s="661"/>
      <c r="BI29" s="661"/>
      <c r="BJ29" s="661"/>
      <c r="BK29" s="661"/>
      <c r="BL29" s="661"/>
      <c r="BM29" s="661"/>
      <c r="BN29" s="662"/>
      <c r="BO29" s="684"/>
      <c r="BP29" s="684"/>
      <c r="BQ29" s="684"/>
      <c r="BR29" s="684"/>
      <c r="BS29" s="685"/>
      <c r="BT29" s="685"/>
      <c r="BU29" s="685"/>
      <c r="BV29" s="685"/>
      <c r="BW29" s="685"/>
      <c r="BX29" s="685"/>
      <c r="BY29" s="685"/>
      <c r="BZ29" s="685"/>
      <c r="CA29" s="685"/>
      <c r="CB29" s="723"/>
      <c r="CD29" s="678" t="s">
        <v>301</v>
      </c>
      <c r="CE29" s="679"/>
      <c r="CF29" s="657" t="s">
        <v>70</v>
      </c>
      <c r="CG29" s="658"/>
      <c r="CH29" s="658"/>
      <c r="CI29" s="658"/>
      <c r="CJ29" s="658"/>
      <c r="CK29" s="658"/>
      <c r="CL29" s="658"/>
      <c r="CM29" s="658"/>
      <c r="CN29" s="658"/>
      <c r="CO29" s="658"/>
      <c r="CP29" s="658"/>
      <c r="CQ29" s="659"/>
      <c r="CR29" s="660">
        <v>440400</v>
      </c>
      <c r="CS29" s="652"/>
      <c r="CT29" s="652"/>
      <c r="CU29" s="652"/>
      <c r="CV29" s="652"/>
      <c r="CW29" s="652"/>
      <c r="CX29" s="652"/>
      <c r="CY29" s="653"/>
      <c r="CZ29" s="663">
        <v>7</v>
      </c>
      <c r="DA29" s="670"/>
      <c r="DB29" s="670"/>
      <c r="DC29" s="671"/>
      <c r="DD29" s="651">
        <v>440400</v>
      </c>
      <c r="DE29" s="652"/>
      <c r="DF29" s="652"/>
      <c r="DG29" s="652"/>
      <c r="DH29" s="652"/>
      <c r="DI29" s="652"/>
      <c r="DJ29" s="652"/>
      <c r="DK29" s="653"/>
      <c r="DL29" s="651">
        <v>440400</v>
      </c>
      <c r="DM29" s="652"/>
      <c r="DN29" s="652"/>
      <c r="DO29" s="652"/>
      <c r="DP29" s="652"/>
      <c r="DQ29" s="652"/>
      <c r="DR29" s="652"/>
      <c r="DS29" s="652"/>
      <c r="DT29" s="652"/>
      <c r="DU29" s="652"/>
      <c r="DV29" s="653"/>
      <c r="DW29" s="663">
        <v>12.4</v>
      </c>
      <c r="DX29" s="670"/>
      <c r="DY29" s="670"/>
      <c r="DZ29" s="670"/>
      <c r="EA29" s="670"/>
      <c r="EB29" s="670"/>
      <c r="EC29" s="701"/>
    </row>
    <row r="30" spans="2:133" ht="11.25" customHeight="1" x14ac:dyDescent="0.15">
      <c r="B30" s="657" t="s">
        <v>302</v>
      </c>
      <c r="C30" s="658"/>
      <c r="D30" s="658"/>
      <c r="E30" s="658"/>
      <c r="F30" s="658"/>
      <c r="G30" s="658"/>
      <c r="H30" s="658"/>
      <c r="I30" s="658"/>
      <c r="J30" s="658"/>
      <c r="K30" s="658"/>
      <c r="L30" s="658"/>
      <c r="M30" s="658"/>
      <c r="N30" s="658"/>
      <c r="O30" s="658"/>
      <c r="P30" s="658"/>
      <c r="Q30" s="659"/>
      <c r="R30" s="660">
        <v>29739</v>
      </c>
      <c r="S30" s="661"/>
      <c r="T30" s="661"/>
      <c r="U30" s="661"/>
      <c r="V30" s="661"/>
      <c r="W30" s="661"/>
      <c r="X30" s="661"/>
      <c r="Y30" s="662"/>
      <c r="Z30" s="684">
        <v>0.5</v>
      </c>
      <c r="AA30" s="684"/>
      <c r="AB30" s="684"/>
      <c r="AC30" s="684"/>
      <c r="AD30" s="685">
        <v>10912</v>
      </c>
      <c r="AE30" s="685"/>
      <c r="AF30" s="685"/>
      <c r="AG30" s="685"/>
      <c r="AH30" s="685"/>
      <c r="AI30" s="685"/>
      <c r="AJ30" s="685"/>
      <c r="AK30" s="685"/>
      <c r="AL30" s="663">
        <v>0.3</v>
      </c>
      <c r="AM30" s="664"/>
      <c r="AN30" s="664"/>
      <c r="AO30" s="686"/>
      <c r="AP30" s="711" t="s">
        <v>220</v>
      </c>
      <c r="AQ30" s="712"/>
      <c r="AR30" s="712"/>
      <c r="AS30" s="712"/>
      <c r="AT30" s="712"/>
      <c r="AU30" s="712"/>
      <c r="AV30" s="712"/>
      <c r="AW30" s="712"/>
      <c r="AX30" s="712"/>
      <c r="AY30" s="712"/>
      <c r="AZ30" s="712"/>
      <c r="BA30" s="712"/>
      <c r="BB30" s="712"/>
      <c r="BC30" s="712"/>
      <c r="BD30" s="712"/>
      <c r="BE30" s="712"/>
      <c r="BF30" s="713"/>
      <c r="BG30" s="711" t="s">
        <v>303</v>
      </c>
      <c r="BH30" s="721"/>
      <c r="BI30" s="721"/>
      <c r="BJ30" s="721"/>
      <c r="BK30" s="721"/>
      <c r="BL30" s="721"/>
      <c r="BM30" s="721"/>
      <c r="BN30" s="721"/>
      <c r="BO30" s="721"/>
      <c r="BP30" s="721"/>
      <c r="BQ30" s="722"/>
      <c r="BR30" s="711" t="s">
        <v>304</v>
      </c>
      <c r="BS30" s="721"/>
      <c r="BT30" s="721"/>
      <c r="BU30" s="721"/>
      <c r="BV30" s="721"/>
      <c r="BW30" s="721"/>
      <c r="BX30" s="721"/>
      <c r="BY30" s="721"/>
      <c r="BZ30" s="721"/>
      <c r="CA30" s="721"/>
      <c r="CB30" s="722"/>
      <c r="CD30" s="680"/>
      <c r="CE30" s="681"/>
      <c r="CF30" s="657" t="s">
        <v>305</v>
      </c>
      <c r="CG30" s="658"/>
      <c r="CH30" s="658"/>
      <c r="CI30" s="658"/>
      <c r="CJ30" s="658"/>
      <c r="CK30" s="658"/>
      <c r="CL30" s="658"/>
      <c r="CM30" s="658"/>
      <c r="CN30" s="658"/>
      <c r="CO30" s="658"/>
      <c r="CP30" s="658"/>
      <c r="CQ30" s="659"/>
      <c r="CR30" s="660">
        <v>418496</v>
      </c>
      <c r="CS30" s="661"/>
      <c r="CT30" s="661"/>
      <c r="CU30" s="661"/>
      <c r="CV30" s="661"/>
      <c r="CW30" s="661"/>
      <c r="CX30" s="661"/>
      <c r="CY30" s="662"/>
      <c r="CZ30" s="663">
        <v>6.7</v>
      </c>
      <c r="DA30" s="670"/>
      <c r="DB30" s="670"/>
      <c r="DC30" s="671"/>
      <c r="DD30" s="651">
        <v>418496</v>
      </c>
      <c r="DE30" s="661"/>
      <c r="DF30" s="661"/>
      <c r="DG30" s="661"/>
      <c r="DH30" s="661"/>
      <c r="DI30" s="661"/>
      <c r="DJ30" s="661"/>
      <c r="DK30" s="662"/>
      <c r="DL30" s="651">
        <v>418496</v>
      </c>
      <c r="DM30" s="661"/>
      <c r="DN30" s="661"/>
      <c r="DO30" s="661"/>
      <c r="DP30" s="661"/>
      <c r="DQ30" s="661"/>
      <c r="DR30" s="661"/>
      <c r="DS30" s="661"/>
      <c r="DT30" s="661"/>
      <c r="DU30" s="661"/>
      <c r="DV30" s="662"/>
      <c r="DW30" s="663">
        <v>11.8</v>
      </c>
      <c r="DX30" s="670"/>
      <c r="DY30" s="670"/>
      <c r="DZ30" s="670"/>
      <c r="EA30" s="670"/>
      <c r="EB30" s="670"/>
      <c r="EC30" s="701"/>
    </row>
    <row r="31" spans="2:133" ht="11.25" customHeight="1" x14ac:dyDescent="0.15">
      <c r="B31" s="657" t="s">
        <v>306</v>
      </c>
      <c r="C31" s="658"/>
      <c r="D31" s="658"/>
      <c r="E31" s="658"/>
      <c r="F31" s="658"/>
      <c r="G31" s="658"/>
      <c r="H31" s="658"/>
      <c r="I31" s="658"/>
      <c r="J31" s="658"/>
      <c r="K31" s="658"/>
      <c r="L31" s="658"/>
      <c r="M31" s="658"/>
      <c r="N31" s="658"/>
      <c r="O31" s="658"/>
      <c r="P31" s="658"/>
      <c r="Q31" s="659"/>
      <c r="R31" s="660">
        <v>25838</v>
      </c>
      <c r="S31" s="661"/>
      <c r="T31" s="661"/>
      <c r="U31" s="661"/>
      <c r="V31" s="661"/>
      <c r="W31" s="661"/>
      <c r="X31" s="661"/>
      <c r="Y31" s="662"/>
      <c r="Z31" s="684">
        <v>0.4</v>
      </c>
      <c r="AA31" s="684"/>
      <c r="AB31" s="684"/>
      <c r="AC31" s="684"/>
      <c r="AD31" s="685" t="s">
        <v>128</v>
      </c>
      <c r="AE31" s="685"/>
      <c r="AF31" s="685"/>
      <c r="AG31" s="685"/>
      <c r="AH31" s="685"/>
      <c r="AI31" s="685"/>
      <c r="AJ31" s="685"/>
      <c r="AK31" s="685"/>
      <c r="AL31" s="663" t="s">
        <v>128</v>
      </c>
      <c r="AM31" s="664"/>
      <c r="AN31" s="664"/>
      <c r="AO31" s="686"/>
      <c r="AP31" s="725" t="s">
        <v>307</v>
      </c>
      <c r="AQ31" s="726"/>
      <c r="AR31" s="726"/>
      <c r="AS31" s="726"/>
      <c r="AT31" s="727" t="s">
        <v>308</v>
      </c>
      <c r="AU31" s="356"/>
      <c r="AV31" s="356"/>
      <c r="AW31" s="356"/>
      <c r="AX31" s="708" t="s">
        <v>187</v>
      </c>
      <c r="AY31" s="709"/>
      <c r="AZ31" s="709"/>
      <c r="BA31" s="709"/>
      <c r="BB31" s="709"/>
      <c r="BC31" s="709"/>
      <c r="BD31" s="709"/>
      <c r="BE31" s="709"/>
      <c r="BF31" s="710"/>
      <c r="BG31" s="724">
        <v>99</v>
      </c>
      <c r="BH31" s="719"/>
      <c r="BI31" s="719"/>
      <c r="BJ31" s="719"/>
      <c r="BK31" s="719"/>
      <c r="BL31" s="719"/>
      <c r="BM31" s="718">
        <v>97.9</v>
      </c>
      <c r="BN31" s="719"/>
      <c r="BO31" s="719"/>
      <c r="BP31" s="719"/>
      <c r="BQ31" s="720"/>
      <c r="BR31" s="724">
        <v>98.8</v>
      </c>
      <c r="BS31" s="719"/>
      <c r="BT31" s="719"/>
      <c r="BU31" s="719"/>
      <c r="BV31" s="719"/>
      <c r="BW31" s="719"/>
      <c r="BX31" s="718">
        <v>97.8</v>
      </c>
      <c r="BY31" s="719"/>
      <c r="BZ31" s="719"/>
      <c r="CA31" s="719"/>
      <c r="CB31" s="720"/>
      <c r="CD31" s="680"/>
      <c r="CE31" s="681"/>
      <c r="CF31" s="657" t="s">
        <v>309</v>
      </c>
      <c r="CG31" s="658"/>
      <c r="CH31" s="658"/>
      <c r="CI31" s="658"/>
      <c r="CJ31" s="658"/>
      <c r="CK31" s="658"/>
      <c r="CL31" s="658"/>
      <c r="CM31" s="658"/>
      <c r="CN31" s="658"/>
      <c r="CO31" s="658"/>
      <c r="CP31" s="658"/>
      <c r="CQ31" s="659"/>
      <c r="CR31" s="660">
        <v>21904</v>
      </c>
      <c r="CS31" s="652"/>
      <c r="CT31" s="652"/>
      <c r="CU31" s="652"/>
      <c r="CV31" s="652"/>
      <c r="CW31" s="652"/>
      <c r="CX31" s="652"/>
      <c r="CY31" s="653"/>
      <c r="CZ31" s="663">
        <v>0.3</v>
      </c>
      <c r="DA31" s="670"/>
      <c r="DB31" s="670"/>
      <c r="DC31" s="671"/>
      <c r="DD31" s="651">
        <v>21904</v>
      </c>
      <c r="DE31" s="652"/>
      <c r="DF31" s="652"/>
      <c r="DG31" s="652"/>
      <c r="DH31" s="652"/>
      <c r="DI31" s="652"/>
      <c r="DJ31" s="652"/>
      <c r="DK31" s="653"/>
      <c r="DL31" s="651">
        <v>21904</v>
      </c>
      <c r="DM31" s="652"/>
      <c r="DN31" s="652"/>
      <c r="DO31" s="652"/>
      <c r="DP31" s="652"/>
      <c r="DQ31" s="652"/>
      <c r="DR31" s="652"/>
      <c r="DS31" s="652"/>
      <c r="DT31" s="652"/>
      <c r="DU31" s="652"/>
      <c r="DV31" s="653"/>
      <c r="DW31" s="663">
        <v>0.6</v>
      </c>
      <c r="DX31" s="670"/>
      <c r="DY31" s="670"/>
      <c r="DZ31" s="670"/>
      <c r="EA31" s="670"/>
      <c r="EB31" s="670"/>
      <c r="EC31" s="701"/>
    </row>
    <row r="32" spans="2:133" ht="11.25" customHeight="1" x14ac:dyDescent="0.15">
      <c r="B32" s="657" t="s">
        <v>310</v>
      </c>
      <c r="C32" s="658"/>
      <c r="D32" s="658"/>
      <c r="E32" s="658"/>
      <c r="F32" s="658"/>
      <c r="G32" s="658"/>
      <c r="H32" s="658"/>
      <c r="I32" s="658"/>
      <c r="J32" s="658"/>
      <c r="K32" s="658"/>
      <c r="L32" s="658"/>
      <c r="M32" s="658"/>
      <c r="N32" s="658"/>
      <c r="O32" s="658"/>
      <c r="P32" s="658"/>
      <c r="Q32" s="659"/>
      <c r="R32" s="660">
        <v>1195644</v>
      </c>
      <c r="S32" s="661"/>
      <c r="T32" s="661"/>
      <c r="U32" s="661"/>
      <c r="V32" s="661"/>
      <c r="W32" s="661"/>
      <c r="X32" s="661"/>
      <c r="Y32" s="662"/>
      <c r="Z32" s="684">
        <v>18.399999999999999</v>
      </c>
      <c r="AA32" s="684"/>
      <c r="AB32" s="684"/>
      <c r="AC32" s="684"/>
      <c r="AD32" s="685" t="s">
        <v>128</v>
      </c>
      <c r="AE32" s="685"/>
      <c r="AF32" s="685"/>
      <c r="AG32" s="685"/>
      <c r="AH32" s="685"/>
      <c r="AI32" s="685"/>
      <c r="AJ32" s="685"/>
      <c r="AK32" s="685"/>
      <c r="AL32" s="663" t="s">
        <v>128</v>
      </c>
      <c r="AM32" s="664"/>
      <c r="AN32" s="664"/>
      <c r="AO32" s="686"/>
      <c r="AP32" s="697"/>
      <c r="AQ32" s="698"/>
      <c r="AR32" s="698"/>
      <c r="AS32" s="698"/>
      <c r="AT32" s="728"/>
      <c r="AU32" s="211" t="s">
        <v>311</v>
      </c>
      <c r="AX32" s="657" t="s">
        <v>312</v>
      </c>
      <c r="AY32" s="658"/>
      <c r="AZ32" s="658"/>
      <c r="BA32" s="658"/>
      <c r="BB32" s="658"/>
      <c r="BC32" s="658"/>
      <c r="BD32" s="658"/>
      <c r="BE32" s="658"/>
      <c r="BF32" s="659"/>
      <c r="BG32" s="730">
        <v>99.2</v>
      </c>
      <c r="BH32" s="652"/>
      <c r="BI32" s="652"/>
      <c r="BJ32" s="652"/>
      <c r="BK32" s="652"/>
      <c r="BL32" s="652"/>
      <c r="BM32" s="664">
        <v>98.2</v>
      </c>
      <c r="BN32" s="652"/>
      <c r="BO32" s="652"/>
      <c r="BP32" s="652"/>
      <c r="BQ32" s="696"/>
      <c r="BR32" s="730">
        <v>99.1</v>
      </c>
      <c r="BS32" s="652"/>
      <c r="BT32" s="652"/>
      <c r="BU32" s="652"/>
      <c r="BV32" s="652"/>
      <c r="BW32" s="652"/>
      <c r="BX32" s="664">
        <v>98.3</v>
      </c>
      <c r="BY32" s="652"/>
      <c r="BZ32" s="652"/>
      <c r="CA32" s="652"/>
      <c r="CB32" s="696"/>
      <c r="CD32" s="682"/>
      <c r="CE32" s="683"/>
      <c r="CF32" s="657" t="s">
        <v>313</v>
      </c>
      <c r="CG32" s="658"/>
      <c r="CH32" s="658"/>
      <c r="CI32" s="658"/>
      <c r="CJ32" s="658"/>
      <c r="CK32" s="658"/>
      <c r="CL32" s="658"/>
      <c r="CM32" s="658"/>
      <c r="CN32" s="658"/>
      <c r="CO32" s="658"/>
      <c r="CP32" s="658"/>
      <c r="CQ32" s="659"/>
      <c r="CR32" s="660">
        <v>1</v>
      </c>
      <c r="CS32" s="661"/>
      <c r="CT32" s="661"/>
      <c r="CU32" s="661"/>
      <c r="CV32" s="661"/>
      <c r="CW32" s="661"/>
      <c r="CX32" s="661"/>
      <c r="CY32" s="662"/>
      <c r="CZ32" s="663">
        <v>0</v>
      </c>
      <c r="DA32" s="670"/>
      <c r="DB32" s="670"/>
      <c r="DC32" s="671"/>
      <c r="DD32" s="651">
        <v>1</v>
      </c>
      <c r="DE32" s="661"/>
      <c r="DF32" s="661"/>
      <c r="DG32" s="661"/>
      <c r="DH32" s="661"/>
      <c r="DI32" s="661"/>
      <c r="DJ32" s="661"/>
      <c r="DK32" s="662"/>
      <c r="DL32" s="651">
        <v>1</v>
      </c>
      <c r="DM32" s="661"/>
      <c r="DN32" s="661"/>
      <c r="DO32" s="661"/>
      <c r="DP32" s="661"/>
      <c r="DQ32" s="661"/>
      <c r="DR32" s="661"/>
      <c r="DS32" s="661"/>
      <c r="DT32" s="661"/>
      <c r="DU32" s="661"/>
      <c r="DV32" s="662"/>
      <c r="DW32" s="663">
        <v>0</v>
      </c>
      <c r="DX32" s="670"/>
      <c r="DY32" s="670"/>
      <c r="DZ32" s="670"/>
      <c r="EA32" s="670"/>
      <c r="EB32" s="670"/>
      <c r="EC32" s="701"/>
    </row>
    <row r="33" spans="2:133" ht="11.25" customHeight="1" x14ac:dyDescent="0.15">
      <c r="B33" s="715" t="s">
        <v>314</v>
      </c>
      <c r="C33" s="716"/>
      <c r="D33" s="716"/>
      <c r="E33" s="716"/>
      <c r="F33" s="716"/>
      <c r="G33" s="716"/>
      <c r="H33" s="716"/>
      <c r="I33" s="716"/>
      <c r="J33" s="716"/>
      <c r="K33" s="716"/>
      <c r="L33" s="716"/>
      <c r="M33" s="716"/>
      <c r="N33" s="716"/>
      <c r="O33" s="716"/>
      <c r="P33" s="716"/>
      <c r="Q33" s="717"/>
      <c r="R33" s="660" t="s">
        <v>128</v>
      </c>
      <c r="S33" s="661"/>
      <c r="T33" s="661"/>
      <c r="U33" s="661"/>
      <c r="V33" s="661"/>
      <c r="W33" s="661"/>
      <c r="X33" s="661"/>
      <c r="Y33" s="662"/>
      <c r="Z33" s="684" t="s">
        <v>128</v>
      </c>
      <c r="AA33" s="684"/>
      <c r="AB33" s="684"/>
      <c r="AC33" s="684"/>
      <c r="AD33" s="685" t="s">
        <v>128</v>
      </c>
      <c r="AE33" s="685"/>
      <c r="AF33" s="685"/>
      <c r="AG33" s="685"/>
      <c r="AH33" s="685"/>
      <c r="AI33" s="685"/>
      <c r="AJ33" s="685"/>
      <c r="AK33" s="685"/>
      <c r="AL33" s="663" t="s">
        <v>128</v>
      </c>
      <c r="AM33" s="664"/>
      <c r="AN33" s="664"/>
      <c r="AO33" s="686"/>
      <c r="AP33" s="699"/>
      <c r="AQ33" s="700"/>
      <c r="AR33" s="700"/>
      <c r="AS33" s="700"/>
      <c r="AT33" s="729"/>
      <c r="AU33" s="355"/>
      <c r="AV33" s="355"/>
      <c r="AW33" s="355"/>
      <c r="AX33" s="635" t="s">
        <v>315</v>
      </c>
      <c r="AY33" s="636"/>
      <c r="AZ33" s="636"/>
      <c r="BA33" s="636"/>
      <c r="BB33" s="636"/>
      <c r="BC33" s="636"/>
      <c r="BD33" s="636"/>
      <c r="BE33" s="636"/>
      <c r="BF33" s="637"/>
      <c r="BG33" s="714">
        <v>98.6</v>
      </c>
      <c r="BH33" s="639"/>
      <c r="BI33" s="639"/>
      <c r="BJ33" s="639"/>
      <c r="BK33" s="639"/>
      <c r="BL33" s="639"/>
      <c r="BM33" s="676">
        <v>97.1</v>
      </c>
      <c r="BN33" s="639"/>
      <c r="BO33" s="639"/>
      <c r="BP33" s="639"/>
      <c r="BQ33" s="687"/>
      <c r="BR33" s="714">
        <v>98.2</v>
      </c>
      <c r="BS33" s="639"/>
      <c r="BT33" s="639"/>
      <c r="BU33" s="639"/>
      <c r="BV33" s="639"/>
      <c r="BW33" s="639"/>
      <c r="BX33" s="676">
        <v>96.9</v>
      </c>
      <c r="BY33" s="639"/>
      <c r="BZ33" s="639"/>
      <c r="CA33" s="639"/>
      <c r="CB33" s="687"/>
      <c r="CD33" s="657" t="s">
        <v>316</v>
      </c>
      <c r="CE33" s="658"/>
      <c r="CF33" s="658"/>
      <c r="CG33" s="658"/>
      <c r="CH33" s="658"/>
      <c r="CI33" s="658"/>
      <c r="CJ33" s="658"/>
      <c r="CK33" s="658"/>
      <c r="CL33" s="658"/>
      <c r="CM33" s="658"/>
      <c r="CN33" s="658"/>
      <c r="CO33" s="658"/>
      <c r="CP33" s="658"/>
      <c r="CQ33" s="659"/>
      <c r="CR33" s="660">
        <v>2515951</v>
      </c>
      <c r="CS33" s="652"/>
      <c r="CT33" s="652"/>
      <c r="CU33" s="652"/>
      <c r="CV33" s="652"/>
      <c r="CW33" s="652"/>
      <c r="CX33" s="652"/>
      <c r="CY33" s="653"/>
      <c r="CZ33" s="663">
        <v>40.1</v>
      </c>
      <c r="DA33" s="670"/>
      <c r="DB33" s="670"/>
      <c r="DC33" s="671"/>
      <c r="DD33" s="651">
        <v>1977093</v>
      </c>
      <c r="DE33" s="652"/>
      <c r="DF33" s="652"/>
      <c r="DG33" s="652"/>
      <c r="DH33" s="652"/>
      <c r="DI33" s="652"/>
      <c r="DJ33" s="652"/>
      <c r="DK33" s="653"/>
      <c r="DL33" s="651">
        <v>1406331</v>
      </c>
      <c r="DM33" s="652"/>
      <c r="DN33" s="652"/>
      <c r="DO33" s="652"/>
      <c r="DP33" s="652"/>
      <c r="DQ33" s="652"/>
      <c r="DR33" s="652"/>
      <c r="DS33" s="652"/>
      <c r="DT33" s="652"/>
      <c r="DU33" s="652"/>
      <c r="DV33" s="653"/>
      <c r="DW33" s="663">
        <v>39.5</v>
      </c>
      <c r="DX33" s="670"/>
      <c r="DY33" s="670"/>
      <c r="DZ33" s="670"/>
      <c r="EA33" s="670"/>
      <c r="EB33" s="670"/>
      <c r="EC33" s="701"/>
    </row>
    <row r="34" spans="2:133" ht="11.25" customHeight="1" x14ac:dyDescent="0.15">
      <c r="B34" s="657" t="s">
        <v>317</v>
      </c>
      <c r="C34" s="658"/>
      <c r="D34" s="658"/>
      <c r="E34" s="658"/>
      <c r="F34" s="658"/>
      <c r="G34" s="658"/>
      <c r="H34" s="658"/>
      <c r="I34" s="658"/>
      <c r="J34" s="658"/>
      <c r="K34" s="658"/>
      <c r="L34" s="658"/>
      <c r="M34" s="658"/>
      <c r="N34" s="658"/>
      <c r="O34" s="658"/>
      <c r="P34" s="658"/>
      <c r="Q34" s="659"/>
      <c r="R34" s="660">
        <v>505189</v>
      </c>
      <c r="S34" s="661"/>
      <c r="T34" s="661"/>
      <c r="U34" s="661"/>
      <c r="V34" s="661"/>
      <c r="W34" s="661"/>
      <c r="X34" s="661"/>
      <c r="Y34" s="662"/>
      <c r="Z34" s="684">
        <v>7.8</v>
      </c>
      <c r="AA34" s="684"/>
      <c r="AB34" s="684"/>
      <c r="AC34" s="684"/>
      <c r="AD34" s="685" t="s">
        <v>128</v>
      </c>
      <c r="AE34" s="685"/>
      <c r="AF34" s="685"/>
      <c r="AG34" s="685"/>
      <c r="AH34" s="685"/>
      <c r="AI34" s="685"/>
      <c r="AJ34" s="685"/>
      <c r="AK34" s="685"/>
      <c r="AL34" s="663" t="s">
        <v>128</v>
      </c>
      <c r="AM34" s="664"/>
      <c r="AN34" s="664"/>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7" t="s">
        <v>318</v>
      </c>
      <c r="CE34" s="658"/>
      <c r="CF34" s="658"/>
      <c r="CG34" s="658"/>
      <c r="CH34" s="658"/>
      <c r="CI34" s="658"/>
      <c r="CJ34" s="658"/>
      <c r="CK34" s="658"/>
      <c r="CL34" s="658"/>
      <c r="CM34" s="658"/>
      <c r="CN34" s="658"/>
      <c r="CO34" s="658"/>
      <c r="CP34" s="658"/>
      <c r="CQ34" s="659"/>
      <c r="CR34" s="660">
        <v>1006462</v>
      </c>
      <c r="CS34" s="661"/>
      <c r="CT34" s="661"/>
      <c r="CU34" s="661"/>
      <c r="CV34" s="661"/>
      <c r="CW34" s="661"/>
      <c r="CX34" s="661"/>
      <c r="CY34" s="662"/>
      <c r="CZ34" s="663">
        <v>16</v>
      </c>
      <c r="DA34" s="670"/>
      <c r="DB34" s="670"/>
      <c r="DC34" s="671"/>
      <c r="DD34" s="651">
        <v>751671</v>
      </c>
      <c r="DE34" s="661"/>
      <c r="DF34" s="661"/>
      <c r="DG34" s="661"/>
      <c r="DH34" s="661"/>
      <c r="DI34" s="661"/>
      <c r="DJ34" s="661"/>
      <c r="DK34" s="662"/>
      <c r="DL34" s="651">
        <v>511667</v>
      </c>
      <c r="DM34" s="661"/>
      <c r="DN34" s="661"/>
      <c r="DO34" s="661"/>
      <c r="DP34" s="661"/>
      <c r="DQ34" s="661"/>
      <c r="DR34" s="661"/>
      <c r="DS34" s="661"/>
      <c r="DT34" s="661"/>
      <c r="DU34" s="661"/>
      <c r="DV34" s="662"/>
      <c r="DW34" s="663">
        <v>14.4</v>
      </c>
      <c r="DX34" s="670"/>
      <c r="DY34" s="670"/>
      <c r="DZ34" s="670"/>
      <c r="EA34" s="670"/>
      <c r="EB34" s="670"/>
      <c r="EC34" s="701"/>
    </row>
    <row r="35" spans="2:133" ht="11.25" customHeight="1" x14ac:dyDescent="0.15">
      <c r="B35" s="657" t="s">
        <v>319</v>
      </c>
      <c r="C35" s="658"/>
      <c r="D35" s="658"/>
      <c r="E35" s="658"/>
      <c r="F35" s="658"/>
      <c r="G35" s="658"/>
      <c r="H35" s="658"/>
      <c r="I35" s="658"/>
      <c r="J35" s="658"/>
      <c r="K35" s="658"/>
      <c r="L35" s="658"/>
      <c r="M35" s="658"/>
      <c r="N35" s="658"/>
      <c r="O35" s="658"/>
      <c r="P35" s="658"/>
      <c r="Q35" s="659"/>
      <c r="R35" s="660">
        <v>2885</v>
      </c>
      <c r="S35" s="661"/>
      <c r="T35" s="661"/>
      <c r="U35" s="661"/>
      <c r="V35" s="661"/>
      <c r="W35" s="661"/>
      <c r="X35" s="661"/>
      <c r="Y35" s="662"/>
      <c r="Z35" s="684">
        <v>0</v>
      </c>
      <c r="AA35" s="684"/>
      <c r="AB35" s="684"/>
      <c r="AC35" s="684"/>
      <c r="AD35" s="685" t="s">
        <v>128</v>
      </c>
      <c r="AE35" s="685"/>
      <c r="AF35" s="685"/>
      <c r="AG35" s="685"/>
      <c r="AH35" s="685"/>
      <c r="AI35" s="685"/>
      <c r="AJ35" s="685"/>
      <c r="AK35" s="685"/>
      <c r="AL35" s="663" t="s">
        <v>128</v>
      </c>
      <c r="AM35" s="664"/>
      <c r="AN35" s="664"/>
      <c r="AO35" s="686"/>
      <c r="AP35" s="216"/>
      <c r="AQ35" s="711" t="s">
        <v>320</v>
      </c>
      <c r="AR35" s="712"/>
      <c r="AS35" s="712"/>
      <c r="AT35" s="712"/>
      <c r="AU35" s="712"/>
      <c r="AV35" s="712"/>
      <c r="AW35" s="712"/>
      <c r="AX35" s="712"/>
      <c r="AY35" s="712"/>
      <c r="AZ35" s="712"/>
      <c r="BA35" s="712"/>
      <c r="BB35" s="712"/>
      <c r="BC35" s="712"/>
      <c r="BD35" s="712"/>
      <c r="BE35" s="712"/>
      <c r="BF35" s="713"/>
      <c r="BG35" s="711" t="s">
        <v>321</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7" t="s">
        <v>322</v>
      </c>
      <c r="CE35" s="658"/>
      <c r="CF35" s="658"/>
      <c r="CG35" s="658"/>
      <c r="CH35" s="658"/>
      <c r="CI35" s="658"/>
      <c r="CJ35" s="658"/>
      <c r="CK35" s="658"/>
      <c r="CL35" s="658"/>
      <c r="CM35" s="658"/>
      <c r="CN35" s="658"/>
      <c r="CO35" s="658"/>
      <c r="CP35" s="658"/>
      <c r="CQ35" s="659"/>
      <c r="CR35" s="660">
        <v>21143</v>
      </c>
      <c r="CS35" s="652"/>
      <c r="CT35" s="652"/>
      <c r="CU35" s="652"/>
      <c r="CV35" s="652"/>
      <c r="CW35" s="652"/>
      <c r="CX35" s="652"/>
      <c r="CY35" s="653"/>
      <c r="CZ35" s="663">
        <v>0.3</v>
      </c>
      <c r="DA35" s="670"/>
      <c r="DB35" s="670"/>
      <c r="DC35" s="671"/>
      <c r="DD35" s="651">
        <v>21091</v>
      </c>
      <c r="DE35" s="652"/>
      <c r="DF35" s="652"/>
      <c r="DG35" s="652"/>
      <c r="DH35" s="652"/>
      <c r="DI35" s="652"/>
      <c r="DJ35" s="652"/>
      <c r="DK35" s="653"/>
      <c r="DL35" s="651">
        <v>20792</v>
      </c>
      <c r="DM35" s="652"/>
      <c r="DN35" s="652"/>
      <c r="DO35" s="652"/>
      <c r="DP35" s="652"/>
      <c r="DQ35" s="652"/>
      <c r="DR35" s="652"/>
      <c r="DS35" s="652"/>
      <c r="DT35" s="652"/>
      <c r="DU35" s="652"/>
      <c r="DV35" s="653"/>
      <c r="DW35" s="663">
        <v>0.6</v>
      </c>
      <c r="DX35" s="670"/>
      <c r="DY35" s="670"/>
      <c r="DZ35" s="670"/>
      <c r="EA35" s="670"/>
      <c r="EB35" s="670"/>
      <c r="EC35" s="701"/>
    </row>
    <row r="36" spans="2:133" ht="11.25" customHeight="1" x14ac:dyDescent="0.15">
      <c r="B36" s="657" t="s">
        <v>323</v>
      </c>
      <c r="C36" s="658"/>
      <c r="D36" s="658"/>
      <c r="E36" s="658"/>
      <c r="F36" s="658"/>
      <c r="G36" s="658"/>
      <c r="H36" s="658"/>
      <c r="I36" s="658"/>
      <c r="J36" s="658"/>
      <c r="K36" s="658"/>
      <c r="L36" s="658"/>
      <c r="M36" s="658"/>
      <c r="N36" s="658"/>
      <c r="O36" s="658"/>
      <c r="P36" s="658"/>
      <c r="Q36" s="659"/>
      <c r="R36" s="660">
        <v>116839</v>
      </c>
      <c r="S36" s="661"/>
      <c r="T36" s="661"/>
      <c r="U36" s="661"/>
      <c r="V36" s="661"/>
      <c r="W36" s="661"/>
      <c r="X36" s="661"/>
      <c r="Y36" s="662"/>
      <c r="Z36" s="684">
        <v>1.8</v>
      </c>
      <c r="AA36" s="684"/>
      <c r="AB36" s="684"/>
      <c r="AC36" s="684"/>
      <c r="AD36" s="685" t="s">
        <v>128</v>
      </c>
      <c r="AE36" s="685"/>
      <c r="AF36" s="685"/>
      <c r="AG36" s="685"/>
      <c r="AH36" s="685"/>
      <c r="AI36" s="685"/>
      <c r="AJ36" s="685"/>
      <c r="AK36" s="685"/>
      <c r="AL36" s="663" t="s">
        <v>128</v>
      </c>
      <c r="AM36" s="664"/>
      <c r="AN36" s="664"/>
      <c r="AO36" s="686"/>
      <c r="AP36" s="216"/>
      <c r="AQ36" s="702" t="s">
        <v>324</v>
      </c>
      <c r="AR36" s="703"/>
      <c r="AS36" s="703"/>
      <c r="AT36" s="703"/>
      <c r="AU36" s="703"/>
      <c r="AV36" s="703"/>
      <c r="AW36" s="703"/>
      <c r="AX36" s="703"/>
      <c r="AY36" s="704"/>
      <c r="AZ36" s="705">
        <v>669688</v>
      </c>
      <c r="BA36" s="706"/>
      <c r="BB36" s="706"/>
      <c r="BC36" s="706"/>
      <c r="BD36" s="706"/>
      <c r="BE36" s="706"/>
      <c r="BF36" s="707"/>
      <c r="BG36" s="708" t="s">
        <v>325</v>
      </c>
      <c r="BH36" s="709"/>
      <c r="BI36" s="709"/>
      <c r="BJ36" s="709"/>
      <c r="BK36" s="709"/>
      <c r="BL36" s="709"/>
      <c r="BM36" s="709"/>
      <c r="BN36" s="709"/>
      <c r="BO36" s="709"/>
      <c r="BP36" s="709"/>
      <c r="BQ36" s="709"/>
      <c r="BR36" s="709"/>
      <c r="BS36" s="709"/>
      <c r="BT36" s="709"/>
      <c r="BU36" s="710"/>
      <c r="BV36" s="705">
        <v>20880</v>
      </c>
      <c r="BW36" s="706"/>
      <c r="BX36" s="706"/>
      <c r="BY36" s="706"/>
      <c r="BZ36" s="706"/>
      <c r="CA36" s="706"/>
      <c r="CB36" s="707"/>
      <c r="CD36" s="657" t="s">
        <v>326</v>
      </c>
      <c r="CE36" s="658"/>
      <c r="CF36" s="658"/>
      <c r="CG36" s="658"/>
      <c r="CH36" s="658"/>
      <c r="CI36" s="658"/>
      <c r="CJ36" s="658"/>
      <c r="CK36" s="658"/>
      <c r="CL36" s="658"/>
      <c r="CM36" s="658"/>
      <c r="CN36" s="658"/>
      <c r="CO36" s="658"/>
      <c r="CP36" s="658"/>
      <c r="CQ36" s="659"/>
      <c r="CR36" s="660">
        <v>736312</v>
      </c>
      <c r="CS36" s="661"/>
      <c r="CT36" s="661"/>
      <c r="CU36" s="661"/>
      <c r="CV36" s="661"/>
      <c r="CW36" s="661"/>
      <c r="CX36" s="661"/>
      <c r="CY36" s="662"/>
      <c r="CZ36" s="663">
        <v>11.7</v>
      </c>
      <c r="DA36" s="670"/>
      <c r="DB36" s="670"/>
      <c r="DC36" s="671"/>
      <c r="DD36" s="651">
        <v>664991</v>
      </c>
      <c r="DE36" s="661"/>
      <c r="DF36" s="661"/>
      <c r="DG36" s="661"/>
      <c r="DH36" s="661"/>
      <c r="DI36" s="661"/>
      <c r="DJ36" s="661"/>
      <c r="DK36" s="662"/>
      <c r="DL36" s="651">
        <v>452135</v>
      </c>
      <c r="DM36" s="661"/>
      <c r="DN36" s="661"/>
      <c r="DO36" s="661"/>
      <c r="DP36" s="661"/>
      <c r="DQ36" s="661"/>
      <c r="DR36" s="661"/>
      <c r="DS36" s="661"/>
      <c r="DT36" s="661"/>
      <c r="DU36" s="661"/>
      <c r="DV36" s="662"/>
      <c r="DW36" s="663">
        <v>12.7</v>
      </c>
      <c r="DX36" s="670"/>
      <c r="DY36" s="670"/>
      <c r="DZ36" s="670"/>
      <c r="EA36" s="670"/>
      <c r="EB36" s="670"/>
      <c r="EC36" s="701"/>
    </row>
    <row r="37" spans="2:133" ht="11.25" customHeight="1" x14ac:dyDescent="0.15">
      <c r="B37" s="657" t="s">
        <v>327</v>
      </c>
      <c r="C37" s="658"/>
      <c r="D37" s="658"/>
      <c r="E37" s="658"/>
      <c r="F37" s="658"/>
      <c r="G37" s="658"/>
      <c r="H37" s="658"/>
      <c r="I37" s="658"/>
      <c r="J37" s="658"/>
      <c r="K37" s="658"/>
      <c r="L37" s="658"/>
      <c r="M37" s="658"/>
      <c r="N37" s="658"/>
      <c r="O37" s="658"/>
      <c r="P37" s="658"/>
      <c r="Q37" s="659"/>
      <c r="R37" s="660">
        <v>301233</v>
      </c>
      <c r="S37" s="661"/>
      <c r="T37" s="661"/>
      <c r="U37" s="661"/>
      <c r="V37" s="661"/>
      <c r="W37" s="661"/>
      <c r="X37" s="661"/>
      <c r="Y37" s="662"/>
      <c r="Z37" s="684">
        <v>4.5999999999999996</v>
      </c>
      <c r="AA37" s="684"/>
      <c r="AB37" s="684"/>
      <c r="AC37" s="684"/>
      <c r="AD37" s="685" t="s">
        <v>128</v>
      </c>
      <c r="AE37" s="685"/>
      <c r="AF37" s="685"/>
      <c r="AG37" s="685"/>
      <c r="AH37" s="685"/>
      <c r="AI37" s="685"/>
      <c r="AJ37" s="685"/>
      <c r="AK37" s="685"/>
      <c r="AL37" s="663" t="s">
        <v>128</v>
      </c>
      <c r="AM37" s="664"/>
      <c r="AN37" s="664"/>
      <c r="AO37" s="686"/>
      <c r="AQ37" s="693" t="s">
        <v>328</v>
      </c>
      <c r="AR37" s="694"/>
      <c r="AS37" s="694"/>
      <c r="AT37" s="694"/>
      <c r="AU37" s="694"/>
      <c r="AV37" s="694"/>
      <c r="AW37" s="694"/>
      <c r="AX37" s="694"/>
      <c r="AY37" s="695"/>
      <c r="AZ37" s="660">
        <v>132127</v>
      </c>
      <c r="BA37" s="661"/>
      <c r="BB37" s="661"/>
      <c r="BC37" s="661"/>
      <c r="BD37" s="652"/>
      <c r="BE37" s="652"/>
      <c r="BF37" s="696"/>
      <c r="BG37" s="657" t="s">
        <v>329</v>
      </c>
      <c r="BH37" s="658"/>
      <c r="BI37" s="658"/>
      <c r="BJ37" s="658"/>
      <c r="BK37" s="658"/>
      <c r="BL37" s="658"/>
      <c r="BM37" s="658"/>
      <c r="BN37" s="658"/>
      <c r="BO37" s="658"/>
      <c r="BP37" s="658"/>
      <c r="BQ37" s="658"/>
      <c r="BR37" s="658"/>
      <c r="BS37" s="658"/>
      <c r="BT37" s="658"/>
      <c r="BU37" s="659"/>
      <c r="BV37" s="660">
        <v>12257</v>
      </c>
      <c r="BW37" s="661"/>
      <c r="BX37" s="661"/>
      <c r="BY37" s="661"/>
      <c r="BZ37" s="661"/>
      <c r="CA37" s="661"/>
      <c r="CB37" s="692"/>
      <c r="CD37" s="657" t="s">
        <v>330</v>
      </c>
      <c r="CE37" s="658"/>
      <c r="CF37" s="658"/>
      <c r="CG37" s="658"/>
      <c r="CH37" s="658"/>
      <c r="CI37" s="658"/>
      <c r="CJ37" s="658"/>
      <c r="CK37" s="658"/>
      <c r="CL37" s="658"/>
      <c r="CM37" s="658"/>
      <c r="CN37" s="658"/>
      <c r="CO37" s="658"/>
      <c r="CP37" s="658"/>
      <c r="CQ37" s="659"/>
      <c r="CR37" s="660">
        <v>122004</v>
      </c>
      <c r="CS37" s="652"/>
      <c r="CT37" s="652"/>
      <c r="CU37" s="652"/>
      <c r="CV37" s="652"/>
      <c r="CW37" s="652"/>
      <c r="CX37" s="652"/>
      <c r="CY37" s="653"/>
      <c r="CZ37" s="663">
        <v>1.9</v>
      </c>
      <c r="DA37" s="670"/>
      <c r="DB37" s="670"/>
      <c r="DC37" s="671"/>
      <c r="DD37" s="651">
        <v>115921</v>
      </c>
      <c r="DE37" s="652"/>
      <c r="DF37" s="652"/>
      <c r="DG37" s="652"/>
      <c r="DH37" s="652"/>
      <c r="DI37" s="652"/>
      <c r="DJ37" s="652"/>
      <c r="DK37" s="653"/>
      <c r="DL37" s="651">
        <v>61037</v>
      </c>
      <c r="DM37" s="652"/>
      <c r="DN37" s="652"/>
      <c r="DO37" s="652"/>
      <c r="DP37" s="652"/>
      <c r="DQ37" s="652"/>
      <c r="DR37" s="652"/>
      <c r="DS37" s="652"/>
      <c r="DT37" s="652"/>
      <c r="DU37" s="652"/>
      <c r="DV37" s="653"/>
      <c r="DW37" s="663">
        <v>1.7</v>
      </c>
      <c r="DX37" s="670"/>
      <c r="DY37" s="670"/>
      <c r="DZ37" s="670"/>
      <c r="EA37" s="670"/>
      <c r="EB37" s="670"/>
      <c r="EC37" s="701"/>
    </row>
    <row r="38" spans="2:133" ht="11.25" customHeight="1" x14ac:dyDescent="0.15">
      <c r="B38" s="657" t="s">
        <v>331</v>
      </c>
      <c r="C38" s="658"/>
      <c r="D38" s="658"/>
      <c r="E38" s="658"/>
      <c r="F38" s="658"/>
      <c r="G38" s="658"/>
      <c r="H38" s="658"/>
      <c r="I38" s="658"/>
      <c r="J38" s="658"/>
      <c r="K38" s="658"/>
      <c r="L38" s="658"/>
      <c r="M38" s="658"/>
      <c r="N38" s="658"/>
      <c r="O38" s="658"/>
      <c r="P38" s="658"/>
      <c r="Q38" s="659"/>
      <c r="R38" s="660">
        <v>68077</v>
      </c>
      <c r="S38" s="661"/>
      <c r="T38" s="661"/>
      <c r="U38" s="661"/>
      <c r="V38" s="661"/>
      <c r="W38" s="661"/>
      <c r="X38" s="661"/>
      <c r="Y38" s="662"/>
      <c r="Z38" s="684">
        <v>1.1000000000000001</v>
      </c>
      <c r="AA38" s="684"/>
      <c r="AB38" s="684"/>
      <c r="AC38" s="684"/>
      <c r="AD38" s="685" t="s">
        <v>128</v>
      </c>
      <c r="AE38" s="685"/>
      <c r="AF38" s="685"/>
      <c r="AG38" s="685"/>
      <c r="AH38" s="685"/>
      <c r="AI38" s="685"/>
      <c r="AJ38" s="685"/>
      <c r="AK38" s="685"/>
      <c r="AL38" s="663" t="s">
        <v>128</v>
      </c>
      <c r="AM38" s="664"/>
      <c r="AN38" s="664"/>
      <c r="AO38" s="686"/>
      <c r="AQ38" s="693" t="s">
        <v>332</v>
      </c>
      <c r="AR38" s="694"/>
      <c r="AS38" s="694"/>
      <c r="AT38" s="694"/>
      <c r="AU38" s="694"/>
      <c r="AV38" s="694"/>
      <c r="AW38" s="694"/>
      <c r="AX38" s="694"/>
      <c r="AY38" s="695"/>
      <c r="AZ38" s="660" t="s">
        <v>128</v>
      </c>
      <c r="BA38" s="661"/>
      <c r="BB38" s="661"/>
      <c r="BC38" s="661"/>
      <c r="BD38" s="652"/>
      <c r="BE38" s="652"/>
      <c r="BF38" s="696"/>
      <c r="BG38" s="657" t="s">
        <v>333</v>
      </c>
      <c r="BH38" s="658"/>
      <c r="BI38" s="658"/>
      <c r="BJ38" s="658"/>
      <c r="BK38" s="658"/>
      <c r="BL38" s="658"/>
      <c r="BM38" s="658"/>
      <c r="BN38" s="658"/>
      <c r="BO38" s="658"/>
      <c r="BP38" s="658"/>
      <c r="BQ38" s="658"/>
      <c r="BR38" s="658"/>
      <c r="BS38" s="658"/>
      <c r="BT38" s="658"/>
      <c r="BU38" s="659"/>
      <c r="BV38" s="660">
        <v>1749</v>
      </c>
      <c r="BW38" s="661"/>
      <c r="BX38" s="661"/>
      <c r="BY38" s="661"/>
      <c r="BZ38" s="661"/>
      <c r="CA38" s="661"/>
      <c r="CB38" s="692"/>
      <c r="CD38" s="657" t="s">
        <v>334</v>
      </c>
      <c r="CE38" s="658"/>
      <c r="CF38" s="658"/>
      <c r="CG38" s="658"/>
      <c r="CH38" s="658"/>
      <c r="CI38" s="658"/>
      <c r="CJ38" s="658"/>
      <c r="CK38" s="658"/>
      <c r="CL38" s="658"/>
      <c r="CM38" s="658"/>
      <c r="CN38" s="658"/>
      <c r="CO38" s="658"/>
      <c r="CP38" s="658"/>
      <c r="CQ38" s="659"/>
      <c r="CR38" s="660">
        <v>537561</v>
      </c>
      <c r="CS38" s="661"/>
      <c r="CT38" s="661"/>
      <c r="CU38" s="661"/>
      <c r="CV38" s="661"/>
      <c r="CW38" s="661"/>
      <c r="CX38" s="661"/>
      <c r="CY38" s="662"/>
      <c r="CZ38" s="663">
        <v>8.6</v>
      </c>
      <c r="DA38" s="670"/>
      <c r="DB38" s="670"/>
      <c r="DC38" s="671"/>
      <c r="DD38" s="651">
        <v>436706</v>
      </c>
      <c r="DE38" s="661"/>
      <c r="DF38" s="661"/>
      <c r="DG38" s="661"/>
      <c r="DH38" s="661"/>
      <c r="DI38" s="661"/>
      <c r="DJ38" s="661"/>
      <c r="DK38" s="662"/>
      <c r="DL38" s="651">
        <v>421737</v>
      </c>
      <c r="DM38" s="661"/>
      <c r="DN38" s="661"/>
      <c r="DO38" s="661"/>
      <c r="DP38" s="661"/>
      <c r="DQ38" s="661"/>
      <c r="DR38" s="661"/>
      <c r="DS38" s="661"/>
      <c r="DT38" s="661"/>
      <c r="DU38" s="661"/>
      <c r="DV38" s="662"/>
      <c r="DW38" s="663">
        <v>11.8</v>
      </c>
      <c r="DX38" s="670"/>
      <c r="DY38" s="670"/>
      <c r="DZ38" s="670"/>
      <c r="EA38" s="670"/>
      <c r="EB38" s="670"/>
      <c r="EC38" s="701"/>
    </row>
    <row r="39" spans="2:133" ht="11.25" customHeight="1" x14ac:dyDescent="0.15">
      <c r="B39" s="657" t="s">
        <v>335</v>
      </c>
      <c r="C39" s="658"/>
      <c r="D39" s="658"/>
      <c r="E39" s="658"/>
      <c r="F39" s="658"/>
      <c r="G39" s="658"/>
      <c r="H39" s="658"/>
      <c r="I39" s="658"/>
      <c r="J39" s="658"/>
      <c r="K39" s="658"/>
      <c r="L39" s="658"/>
      <c r="M39" s="658"/>
      <c r="N39" s="658"/>
      <c r="O39" s="658"/>
      <c r="P39" s="658"/>
      <c r="Q39" s="659"/>
      <c r="R39" s="660">
        <v>53839</v>
      </c>
      <c r="S39" s="661"/>
      <c r="T39" s="661"/>
      <c r="U39" s="661"/>
      <c r="V39" s="661"/>
      <c r="W39" s="661"/>
      <c r="X39" s="661"/>
      <c r="Y39" s="662"/>
      <c r="Z39" s="684">
        <v>0.8</v>
      </c>
      <c r="AA39" s="684"/>
      <c r="AB39" s="684"/>
      <c r="AC39" s="684"/>
      <c r="AD39" s="685">
        <v>24</v>
      </c>
      <c r="AE39" s="685"/>
      <c r="AF39" s="685"/>
      <c r="AG39" s="685"/>
      <c r="AH39" s="685"/>
      <c r="AI39" s="685"/>
      <c r="AJ39" s="685"/>
      <c r="AK39" s="685"/>
      <c r="AL39" s="663">
        <v>0</v>
      </c>
      <c r="AM39" s="664"/>
      <c r="AN39" s="664"/>
      <c r="AO39" s="686"/>
      <c r="AQ39" s="693" t="s">
        <v>336</v>
      </c>
      <c r="AR39" s="694"/>
      <c r="AS39" s="694"/>
      <c r="AT39" s="694"/>
      <c r="AU39" s="694"/>
      <c r="AV39" s="694"/>
      <c r="AW39" s="694"/>
      <c r="AX39" s="694"/>
      <c r="AY39" s="695"/>
      <c r="AZ39" s="660" t="s">
        <v>128</v>
      </c>
      <c r="BA39" s="661"/>
      <c r="BB39" s="661"/>
      <c r="BC39" s="661"/>
      <c r="BD39" s="652"/>
      <c r="BE39" s="652"/>
      <c r="BF39" s="696"/>
      <c r="BG39" s="657" t="s">
        <v>337</v>
      </c>
      <c r="BH39" s="658"/>
      <c r="BI39" s="658"/>
      <c r="BJ39" s="658"/>
      <c r="BK39" s="658"/>
      <c r="BL39" s="658"/>
      <c r="BM39" s="658"/>
      <c r="BN39" s="658"/>
      <c r="BO39" s="658"/>
      <c r="BP39" s="658"/>
      <c r="BQ39" s="658"/>
      <c r="BR39" s="658"/>
      <c r="BS39" s="658"/>
      <c r="BT39" s="658"/>
      <c r="BU39" s="659"/>
      <c r="BV39" s="660">
        <v>2856</v>
      </c>
      <c r="BW39" s="661"/>
      <c r="BX39" s="661"/>
      <c r="BY39" s="661"/>
      <c r="BZ39" s="661"/>
      <c r="CA39" s="661"/>
      <c r="CB39" s="692"/>
      <c r="CD39" s="657" t="s">
        <v>338</v>
      </c>
      <c r="CE39" s="658"/>
      <c r="CF39" s="658"/>
      <c r="CG39" s="658"/>
      <c r="CH39" s="658"/>
      <c r="CI39" s="658"/>
      <c r="CJ39" s="658"/>
      <c r="CK39" s="658"/>
      <c r="CL39" s="658"/>
      <c r="CM39" s="658"/>
      <c r="CN39" s="658"/>
      <c r="CO39" s="658"/>
      <c r="CP39" s="658"/>
      <c r="CQ39" s="659"/>
      <c r="CR39" s="660">
        <v>214473</v>
      </c>
      <c r="CS39" s="652"/>
      <c r="CT39" s="652"/>
      <c r="CU39" s="652"/>
      <c r="CV39" s="652"/>
      <c r="CW39" s="652"/>
      <c r="CX39" s="652"/>
      <c r="CY39" s="653"/>
      <c r="CZ39" s="663">
        <v>3.4</v>
      </c>
      <c r="DA39" s="670"/>
      <c r="DB39" s="670"/>
      <c r="DC39" s="671"/>
      <c r="DD39" s="651">
        <v>102634</v>
      </c>
      <c r="DE39" s="652"/>
      <c r="DF39" s="652"/>
      <c r="DG39" s="652"/>
      <c r="DH39" s="652"/>
      <c r="DI39" s="652"/>
      <c r="DJ39" s="652"/>
      <c r="DK39" s="653"/>
      <c r="DL39" s="651" t="s">
        <v>128</v>
      </c>
      <c r="DM39" s="652"/>
      <c r="DN39" s="652"/>
      <c r="DO39" s="652"/>
      <c r="DP39" s="652"/>
      <c r="DQ39" s="652"/>
      <c r="DR39" s="652"/>
      <c r="DS39" s="652"/>
      <c r="DT39" s="652"/>
      <c r="DU39" s="652"/>
      <c r="DV39" s="653"/>
      <c r="DW39" s="663" t="s">
        <v>128</v>
      </c>
      <c r="DX39" s="670"/>
      <c r="DY39" s="670"/>
      <c r="DZ39" s="670"/>
      <c r="EA39" s="670"/>
      <c r="EB39" s="670"/>
      <c r="EC39" s="701"/>
    </row>
    <row r="40" spans="2:133" ht="11.25" customHeight="1" x14ac:dyDescent="0.15">
      <c r="B40" s="657" t="s">
        <v>339</v>
      </c>
      <c r="C40" s="658"/>
      <c r="D40" s="658"/>
      <c r="E40" s="658"/>
      <c r="F40" s="658"/>
      <c r="G40" s="658"/>
      <c r="H40" s="658"/>
      <c r="I40" s="658"/>
      <c r="J40" s="658"/>
      <c r="K40" s="658"/>
      <c r="L40" s="658"/>
      <c r="M40" s="658"/>
      <c r="N40" s="658"/>
      <c r="O40" s="658"/>
      <c r="P40" s="658"/>
      <c r="Q40" s="659"/>
      <c r="R40" s="660">
        <v>515905</v>
      </c>
      <c r="S40" s="661"/>
      <c r="T40" s="661"/>
      <c r="U40" s="661"/>
      <c r="V40" s="661"/>
      <c r="W40" s="661"/>
      <c r="X40" s="661"/>
      <c r="Y40" s="662"/>
      <c r="Z40" s="684">
        <v>8</v>
      </c>
      <c r="AA40" s="684"/>
      <c r="AB40" s="684"/>
      <c r="AC40" s="684"/>
      <c r="AD40" s="685" t="s">
        <v>128</v>
      </c>
      <c r="AE40" s="685"/>
      <c r="AF40" s="685"/>
      <c r="AG40" s="685"/>
      <c r="AH40" s="685"/>
      <c r="AI40" s="685"/>
      <c r="AJ40" s="685"/>
      <c r="AK40" s="685"/>
      <c r="AL40" s="663" t="s">
        <v>128</v>
      </c>
      <c r="AM40" s="664"/>
      <c r="AN40" s="664"/>
      <c r="AO40" s="686"/>
      <c r="AQ40" s="693" t="s">
        <v>340</v>
      </c>
      <c r="AR40" s="694"/>
      <c r="AS40" s="694"/>
      <c r="AT40" s="694"/>
      <c r="AU40" s="694"/>
      <c r="AV40" s="694"/>
      <c r="AW40" s="694"/>
      <c r="AX40" s="694"/>
      <c r="AY40" s="695"/>
      <c r="AZ40" s="660" t="s">
        <v>128</v>
      </c>
      <c r="BA40" s="661"/>
      <c r="BB40" s="661"/>
      <c r="BC40" s="661"/>
      <c r="BD40" s="652"/>
      <c r="BE40" s="652"/>
      <c r="BF40" s="696"/>
      <c r="BG40" s="697" t="s">
        <v>341</v>
      </c>
      <c r="BH40" s="698"/>
      <c r="BI40" s="698"/>
      <c r="BJ40" s="698"/>
      <c r="BK40" s="698"/>
      <c r="BL40" s="359"/>
      <c r="BM40" s="658" t="s">
        <v>342</v>
      </c>
      <c r="BN40" s="658"/>
      <c r="BO40" s="658"/>
      <c r="BP40" s="658"/>
      <c r="BQ40" s="658"/>
      <c r="BR40" s="658"/>
      <c r="BS40" s="658"/>
      <c r="BT40" s="658"/>
      <c r="BU40" s="659"/>
      <c r="BV40" s="660">
        <v>110</v>
      </c>
      <c r="BW40" s="661"/>
      <c r="BX40" s="661"/>
      <c r="BY40" s="661"/>
      <c r="BZ40" s="661"/>
      <c r="CA40" s="661"/>
      <c r="CB40" s="692"/>
      <c r="CD40" s="657" t="s">
        <v>343</v>
      </c>
      <c r="CE40" s="658"/>
      <c r="CF40" s="658"/>
      <c r="CG40" s="658"/>
      <c r="CH40" s="658"/>
      <c r="CI40" s="658"/>
      <c r="CJ40" s="658"/>
      <c r="CK40" s="658"/>
      <c r="CL40" s="658"/>
      <c r="CM40" s="658"/>
      <c r="CN40" s="658"/>
      <c r="CO40" s="658"/>
      <c r="CP40" s="658"/>
      <c r="CQ40" s="659"/>
      <c r="CR40" s="660" t="s">
        <v>128</v>
      </c>
      <c r="CS40" s="661"/>
      <c r="CT40" s="661"/>
      <c r="CU40" s="661"/>
      <c r="CV40" s="661"/>
      <c r="CW40" s="661"/>
      <c r="CX40" s="661"/>
      <c r="CY40" s="662"/>
      <c r="CZ40" s="663" t="s">
        <v>128</v>
      </c>
      <c r="DA40" s="670"/>
      <c r="DB40" s="670"/>
      <c r="DC40" s="671"/>
      <c r="DD40" s="651" t="s">
        <v>128</v>
      </c>
      <c r="DE40" s="661"/>
      <c r="DF40" s="661"/>
      <c r="DG40" s="661"/>
      <c r="DH40" s="661"/>
      <c r="DI40" s="661"/>
      <c r="DJ40" s="661"/>
      <c r="DK40" s="662"/>
      <c r="DL40" s="651" t="s">
        <v>128</v>
      </c>
      <c r="DM40" s="661"/>
      <c r="DN40" s="661"/>
      <c r="DO40" s="661"/>
      <c r="DP40" s="661"/>
      <c r="DQ40" s="661"/>
      <c r="DR40" s="661"/>
      <c r="DS40" s="661"/>
      <c r="DT40" s="661"/>
      <c r="DU40" s="661"/>
      <c r="DV40" s="662"/>
      <c r="DW40" s="663" t="s">
        <v>128</v>
      </c>
      <c r="DX40" s="670"/>
      <c r="DY40" s="670"/>
      <c r="DZ40" s="670"/>
      <c r="EA40" s="670"/>
      <c r="EB40" s="670"/>
      <c r="EC40" s="701"/>
    </row>
    <row r="41" spans="2:133" ht="11.25" customHeight="1" x14ac:dyDescent="0.15">
      <c r="B41" s="657" t="s">
        <v>344</v>
      </c>
      <c r="C41" s="658"/>
      <c r="D41" s="658"/>
      <c r="E41" s="658"/>
      <c r="F41" s="658"/>
      <c r="G41" s="658"/>
      <c r="H41" s="658"/>
      <c r="I41" s="658"/>
      <c r="J41" s="658"/>
      <c r="K41" s="658"/>
      <c r="L41" s="658"/>
      <c r="M41" s="658"/>
      <c r="N41" s="658"/>
      <c r="O41" s="658"/>
      <c r="P41" s="658"/>
      <c r="Q41" s="659"/>
      <c r="R41" s="660" t="s">
        <v>128</v>
      </c>
      <c r="S41" s="661"/>
      <c r="T41" s="661"/>
      <c r="U41" s="661"/>
      <c r="V41" s="661"/>
      <c r="W41" s="661"/>
      <c r="X41" s="661"/>
      <c r="Y41" s="662"/>
      <c r="Z41" s="684" t="s">
        <v>128</v>
      </c>
      <c r="AA41" s="684"/>
      <c r="AB41" s="684"/>
      <c r="AC41" s="684"/>
      <c r="AD41" s="685" t="s">
        <v>128</v>
      </c>
      <c r="AE41" s="685"/>
      <c r="AF41" s="685"/>
      <c r="AG41" s="685"/>
      <c r="AH41" s="685"/>
      <c r="AI41" s="685"/>
      <c r="AJ41" s="685"/>
      <c r="AK41" s="685"/>
      <c r="AL41" s="663" t="s">
        <v>128</v>
      </c>
      <c r="AM41" s="664"/>
      <c r="AN41" s="664"/>
      <c r="AO41" s="686"/>
      <c r="AQ41" s="693" t="s">
        <v>345</v>
      </c>
      <c r="AR41" s="694"/>
      <c r="AS41" s="694"/>
      <c r="AT41" s="694"/>
      <c r="AU41" s="694"/>
      <c r="AV41" s="694"/>
      <c r="AW41" s="694"/>
      <c r="AX41" s="694"/>
      <c r="AY41" s="695"/>
      <c r="AZ41" s="660">
        <v>129953</v>
      </c>
      <c r="BA41" s="661"/>
      <c r="BB41" s="661"/>
      <c r="BC41" s="661"/>
      <c r="BD41" s="652"/>
      <c r="BE41" s="652"/>
      <c r="BF41" s="696"/>
      <c r="BG41" s="697"/>
      <c r="BH41" s="698"/>
      <c r="BI41" s="698"/>
      <c r="BJ41" s="698"/>
      <c r="BK41" s="698"/>
      <c r="BL41" s="359"/>
      <c r="BM41" s="658" t="s">
        <v>346</v>
      </c>
      <c r="BN41" s="658"/>
      <c r="BO41" s="658"/>
      <c r="BP41" s="658"/>
      <c r="BQ41" s="658"/>
      <c r="BR41" s="658"/>
      <c r="BS41" s="658"/>
      <c r="BT41" s="658"/>
      <c r="BU41" s="659"/>
      <c r="BV41" s="660">
        <v>1</v>
      </c>
      <c r="BW41" s="661"/>
      <c r="BX41" s="661"/>
      <c r="BY41" s="661"/>
      <c r="BZ41" s="661"/>
      <c r="CA41" s="661"/>
      <c r="CB41" s="692"/>
      <c r="CD41" s="657" t="s">
        <v>347</v>
      </c>
      <c r="CE41" s="658"/>
      <c r="CF41" s="658"/>
      <c r="CG41" s="658"/>
      <c r="CH41" s="658"/>
      <c r="CI41" s="658"/>
      <c r="CJ41" s="658"/>
      <c r="CK41" s="658"/>
      <c r="CL41" s="658"/>
      <c r="CM41" s="658"/>
      <c r="CN41" s="658"/>
      <c r="CO41" s="658"/>
      <c r="CP41" s="658"/>
      <c r="CQ41" s="659"/>
      <c r="CR41" s="660" t="s">
        <v>128</v>
      </c>
      <c r="CS41" s="652"/>
      <c r="CT41" s="652"/>
      <c r="CU41" s="652"/>
      <c r="CV41" s="652"/>
      <c r="CW41" s="652"/>
      <c r="CX41" s="652"/>
      <c r="CY41" s="653"/>
      <c r="CZ41" s="663" t="s">
        <v>128</v>
      </c>
      <c r="DA41" s="670"/>
      <c r="DB41" s="670"/>
      <c r="DC41" s="671"/>
      <c r="DD41" s="651" t="s">
        <v>128</v>
      </c>
      <c r="DE41" s="652"/>
      <c r="DF41" s="652"/>
      <c r="DG41" s="652"/>
      <c r="DH41" s="652"/>
      <c r="DI41" s="652"/>
      <c r="DJ41" s="652"/>
      <c r="DK41" s="653"/>
      <c r="DL41" s="654"/>
      <c r="DM41" s="655"/>
      <c r="DN41" s="655"/>
      <c r="DO41" s="655"/>
      <c r="DP41" s="655"/>
      <c r="DQ41" s="655"/>
      <c r="DR41" s="655"/>
      <c r="DS41" s="655"/>
      <c r="DT41" s="655"/>
      <c r="DU41" s="655"/>
      <c r="DV41" s="656"/>
      <c r="DW41" s="666"/>
      <c r="DX41" s="667"/>
      <c r="DY41" s="667"/>
      <c r="DZ41" s="667"/>
      <c r="EA41" s="667"/>
      <c r="EB41" s="667"/>
      <c r="EC41" s="668"/>
    </row>
    <row r="42" spans="2:133" ht="11.25" customHeight="1" x14ac:dyDescent="0.15">
      <c r="B42" s="657" t="s">
        <v>348</v>
      </c>
      <c r="C42" s="658"/>
      <c r="D42" s="658"/>
      <c r="E42" s="658"/>
      <c r="F42" s="658"/>
      <c r="G42" s="658"/>
      <c r="H42" s="658"/>
      <c r="I42" s="658"/>
      <c r="J42" s="658"/>
      <c r="K42" s="658"/>
      <c r="L42" s="658"/>
      <c r="M42" s="658"/>
      <c r="N42" s="658"/>
      <c r="O42" s="658"/>
      <c r="P42" s="658"/>
      <c r="Q42" s="659"/>
      <c r="R42" s="660" t="s">
        <v>128</v>
      </c>
      <c r="S42" s="661"/>
      <c r="T42" s="661"/>
      <c r="U42" s="661"/>
      <c r="V42" s="661"/>
      <c r="W42" s="661"/>
      <c r="X42" s="661"/>
      <c r="Y42" s="662"/>
      <c r="Z42" s="684" t="s">
        <v>128</v>
      </c>
      <c r="AA42" s="684"/>
      <c r="AB42" s="684"/>
      <c r="AC42" s="684"/>
      <c r="AD42" s="685" t="s">
        <v>128</v>
      </c>
      <c r="AE42" s="685"/>
      <c r="AF42" s="685"/>
      <c r="AG42" s="685"/>
      <c r="AH42" s="685"/>
      <c r="AI42" s="685"/>
      <c r="AJ42" s="685"/>
      <c r="AK42" s="685"/>
      <c r="AL42" s="663" t="s">
        <v>128</v>
      </c>
      <c r="AM42" s="664"/>
      <c r="AN42" s="664"/>
      <c r="AO42" s="686"/>
      <c r="AQ42" s="689" t="s">
        <v>349</v>
      </c>
      <c r="AR42" s="690"/>
      <c r="AS42" s="690"/>
      <c r="AT42" s="690"/>
      <c r="AU42" s="690"/>
      <c r="AV42" s="690"/>
      <c r="AW42" s="690"/>
      <c r="AX42" s="690"/>
      <c r="AY42" s="691"/>
      <c r="AZ42" s="638">
        <v>407608</v>
      </c>
      <c r="BA42" s="672"/>
      <c r="BB42" s="672"/>
      <c r="BC42" s="672"/>
      <c r="BD42" s="639"/>
      <c r="BE42" s="639"/>
      <c r="BF42" s="687"/>
      <c r="BG42" s="699"/>
      <c r="BH42" s="700"/>
      <c r="BI42" s="700"/>
      <c r="BJ42" s="700"/>
      <c r="BK42" s="700"/>
      <c r="BL42" s="357"/>
      <c r="BM42" s="636" t="s">
        <v>350</v>
      </c>
      <c r="BN42" s="636"/>
      <c r="BO42" s="636"/>
      <c r="BP42" s="636"/>
      <c r="BQ42" s="636"/>
      <c r="BR42" s="636"/>
      <c r="BS42" s="636"/>
      <c r="BT42" s="636"/>
      <c r="BU42" s="637"/>
      <c r="BV42" s="638">
        <v>327</v>
      </c>
      <c r="BW42" s="672"/>
      <c r="BX42" s="672"/>
      <c r="BY42" s="672"/>
      <c r="BZ42" s="672"/>
      <c r="CA42" s="672"/>
      <c r="CB42" s="688"/>
      <c r="CD42" s="657" t="s">
        <v>351</v>
      </c>
      <c r="CE42" s="658"/>
      <c r="CF42" s="658"/>
      <c r="CG42" s="658"/>
      <c r="CH42" s="658"/>
      <c r="CI42" s="658"/>
      <c r="CJ42" s="658"/>
      <c r="CK42" s="658"/>
      <c r="CL42" s="658"/>
      <c r="CM42" s="658"/>
      <c r="CN42" s="658"/>
      <c r="CO42" s="658"/>
      <c r="CP42" s="658"/>
      <c r="CQ42" s="659"/>
      <c r="CR42" s="660">
        <v>781903</v>
      </c>
      <c r="CS42" s="652"/>
      <c r="CT42" s="652"/>
      <c r="CU42" s="652"/>
      <c r="CV42" s="652"/>
      <c r="CW42" s="652"/>
      <c r="CX42" s="652"/>
      <c r="CY42" s="653"/>
      <c r="CZ42" s="663">
        <v>12.5</v>
      </c>
      <c r="DA42" s="670"/>
      <c r="DB42" s="670"/>
      <c r="DC42" s="671"/>
      <c r="DD42" s="651">
        <v>70138</v>
      </c>
      <c r="DE42" s="652"/>
      <c r="DF42" s="652"/>
      <c r="DG42" s="652"/>
      <c r="DH42" s="652"/>
      <c r="DI42" s="652"/>
      <c r="DJ42" s="652"/>
      <c r="DK42" s="653"/>
      <c r="DL42" s="654"/>
      <c r="DM42" s="655"/>
      <c r="DN42" s="655"/>
      <c r="DO42" s="655"/>
      <c r="DP42" s="655"/>
      <c r="DQ42" s="655"/>
      <c r="DR42" s="655"/>
      <c r="DS42" s="655"/>
      <c r="DT42" s="655"/>
      <c r="DU42" s="655"/>
      <c r="DV42" s="656"/>
      <c r="DW42" s="666"/>
      <c r="DX42" s="667"/>
      <c r="DY42" s="667"/>
      <c r="DZ42" s="667"/>
      <c r="EA42" s="667"/>
      <c r="EB42" s="667"/>
      <c r="EC42" s="668"/>
    </row>
    <row r="43" spans="2:133" ht="11.25" customHeight="1" x14ac:dyDescent="0.15">
      <c r="B43" s="657" t="s">
        <v>352</v>
      </c>
      <c r="C43" s="658"/>
      <c r="D43" s="658"/>
      <c r="E43" s="658"/>
      <c r="F43" s="658"/>
      <c r="G43" s="658"/>
      <c r="H43" s="658"/>
      <c r="I43" s="658"/>
      <c r="J43" s="658"/>
      <c r="K43" s="658"/>
      <c r="L43" s="658"/>
      <c r="M43" s="658"/>
      <c r="N43" s="658"/>
      <c r="O43" s="658"/>
      <c r="P43" s="658"/>
      <c r="Q43" s="659"/>
      <c r="R43" s="660">
        <v>148305</v>
      </c>
      <c r="S43" s="661"/>
      <c r="T43" s="661"/>
      <c r="U43" s="661"/>
      <c r="V43" s="661"/>
      <c r="W43" s="661"/>
      <c r="X43" s="661"/>
      <c r="Y43" s="662"/>
      <c r="Z43" s="684">
        <v>2.2999999999999998</v>
      </c>
      <c r="AA43" s="684"/>
      <c r="AB43" s="684"/>
      <c r="AC43" s="684"/>
      <c r="AD43" s="685" t="s">
        <v>128</v>
      </c>
      <c r="AE43" s="685"/>
      <c r="AF43" s="685"/>
      <c r="AG43" s="685"/>
      <c r="AH43" s="685"/>
      <c r="AI43" s="685"/>
      <c r="AJ43" s="685"/>
      <c r="AK43" s="685"/>
      <c r="AL43" s="663" t="s">
        <v>128</v>
      </c>
      <c r="AM43" s="664"/>
      <c r="AN43" s="664"/>
      <c r="AO43" s="686"/>
      <c r="CD43" s="657" t="s">
        <v>353</v>
      </c>
      <c r="CE43" s="658"/>
      <c r="CF43" s="658"/>
      <c r="CG43" s="658"/>
      <c r="CH43" s="658"/>
      <c r="CI43" s="658"/>
      <c r="CJ43" s="658"/>
      <c r="CK43" s="658"/>
      <c r="CL43" s="658"/>
      <c r="CM43" s="658"/>
      <c r="CN43" s="658"/>
      <c r="CO43" s="658"/>
      <c r="CP43" s="658"/>
      <c r="CQ43" s="659"/>
      <c r="CR43" s="660">
        <v>17134</v>
      </c>
      <c r="CS43" s="652"/>
      <c r="CT43" s="652"/>
      <c r="CU43" s="652"/>
      <c r="CV43" s="652"/>
      <c r="CW43" s="652"/>
      <c r="CX43" s="652"/>
      <c r="CY43" s="653"/>
      <c r="CZ43" s="663">
        <v>0.3</v>
      </c>
      <c r="DA43" s="670"/>
      <c r="DB43" s="670"/>
      <c r="DC43" s="671"/>
      <c r="DD43" s="651">
        <v>17134</v>
      </c>
      <c r="DE43" s="652"/>
      <c r="DF43" s="652"/>
      <c r="DG43" s="652"/>
      <c r="DH43" s="652"/>
      <c r="DI43" s="652"/>
      <c r="DJ43" s="652"/>
      <c r="DK43" s="653"/>
      <c r="DL43" s="654"/>
      <c r="DM43" s="655"/>
      <c r="DN43" s="655"/>
      <c r="DO43" s="655"/>
      <c r="DP43" s="655"/>
      <c r="DQ43" s="655"/>
      <c r="DR43" s="655"/>
      <c r="DS43" s="655"/>
      <c r="DT43" s="655"/>
      <c r="DU43" s="655"/>
      <c r="DV43" s="656"/>
      <c r="DW43" s="666"/>
      <c r="DX43" s="667"/>
      <c r="DY43" s="667"/>
      <c r="DZ43" s="667"/>
      <c r="EA43" s="667"/>
      <c r="EB43" s="667"/>
      <c r="EC43" s="668"/>
    </row>
    <row r="44" spans="2:133" ht="11.25" customHeight="1" x14ac:dyDescent="0.15">
      <c r="B44" s="635" t="s">
        <v>354</v>
      </c>
      <c r="C44" s="636"/>
      <c r="D44" s="636"/>
      <c r="E44" s="636"/>
      <c r="F44" s="636"/>
      <c r="G44" s="636"/>
      <c r="H44" s="636"/>
      <c r="I44" s="636"/>
      <c r="J44" s="636"/>
      <c r="K44" s="636"/>
      <c r="L44" s="636"/>
      <c r="M44" s="636"/>
      <c r="N44" s="636"/>
      <c r="O44" s="636"/>
      <c r="P44" s="636"/>
      <c r="Q44" s="637"/>
      <c r="R44" s="638">
        <v>6480563</v>
      </c>
      <c r="S44" s="672"/>
      <c r="T44" s="672"/>
      <c r="U44" s="672"/>
      <c r="V44" s="672"/>
      <c r="W44" s="672"/>
      <c r="X44" s="672"/>
      <c r="Y44" s="673"/>
      <c r="Z44" s="674">
        <v>100</v>
      </c>
      <c r="AA44" s="674"/>
      <c r="AB44" s="674"/>
      <c r="AC44" s="674"/>
      <c r="AD44" s="675">
        <v>3411430</v>
      </c>
      <c r="AE44" s="675"/>
      <c r="AF44" s="675"/>
      <c r="AG44" s="675"/>
      <c r="AH44" s="675"/>
      <c r="AI44" s="675"/>
      <c r="AJ44" s="675"/>
      <c r="AK44" s="675"/>
      <c r="AL44" s="641">
        <v>100</v>
      </c>
      <c r="AM44" s="676"/>
      <c r="AN44" s="676"/>
      <c r="AO44" s="677"/>
      <c r="CD44" s="678" t="s">
        <v>301</v>
      </c>
      <c r="CE44" s="679"/>
      <c r="CF44" s="657" t="s">
        <v>355</v>
      </c>
      <c r="CG44" s="658"/>
      <c r="CH44" s="658"/>
      <c r="CI44" s="658"/>
      <c r="CJ44" s="658"/>
      <c r="CK44" s="658"/>
      <c r="CL44" s="658"/>
      <c r="CM44" s="658"/>
      <c r="CN44" s="658"/>
      <c r="CO44" s="658"/>
      <c r="CP44" s="658"/>
      <c r="CQ44" s="659"/>
      <c r="CR44" s="660">
        <v>781903</v>
      </c>
      <c r="CS44" s="661"/>
      <c r="CT44" s="661"/>
      <c r="CU44" s="661"/>
      <c r="CV44" s="661"/>
      <c r="CW44" s="661"/>
      <c r="CX44" s="661"/>
      <c r="CY44" s="662"/>
      <c r="CZ44" s="663">
        <v>12.5</v>
      </c>
      <c r="DA44" s="664"/>
      <c r="DB44" s="664"/>
      <c r="DC44" s="665"/>
      <c r="DD44" s="651">
        <v>70138</v>
      </c>
      <c r="DE44" s="661"/>
      <c r="DF44" s="661"/>
      <c r="DG44" s="661"/>
      <c r="DH44" s="661"/>
      <c r="DI44" s="661"/>
      <c r="DJ44" s="661"/>
      <c r="DK44" s="662"/>
      <c r="DL44" s="654"/>
      <c r="DM44" s="655"/>
      <c r="DN44" s="655"/>
      <c r="DO44" s="655"/>
      <c r="DP44" s="655"/>
      <c r="DQ44" s="655"/>
      <c r="DR44" s="655"/>
      <c r="DS44" s="655"/>
      <c r="DT44" s="655"/>
      <c r="DU44" s="655"/>
      <c r="DV44" s="656"/>
      <c r="DW44" s="666"/>
      <c r="DX44" s="667"/>
      <c r="DY44" s="667"/>
      <c r="DZ44" s="667"/>
      <c r="EA44" s="667"/>
      <c r="EB44" s="667"/>
      <c r="EC44" s="668"/>
    </row>
    <row r="45" spans="2:133" ht="11.25" customHeight="1" x14ac:dyDescent="0.15">
      <c r="CD45" s="680"/>
      <c r="CE45" s="681"/>
      <c r="CF45" s="657" t="s">
        <v>356</v>
      </c>
      <c r="CG45" s="658"/>
      <c r="CH45" s="658"/>
      <c r="CI45" s="658"/>
      <c r="CJ45" s="658"/>
      <c r="CK45" s="658"/>
      <c r="CL45" s="658"/>
      <c r="CM45" s="658"/>
      <c r="CN45" s="658"/>
      <c r="CO45" s="658"/>
      <c r="CP45" s="658"/>
      <c r="CQ45" s="659"/>
      <c r="CR45" s="660">
        <v>72676</v>
      </c>
      <c r="CS45" s="652"/>
      <c r="CT45" s="652"/>
      <c r="CU45" s="652"/>
      <c r="CV45" s="652"/>
      <c r="CW45" s="652"/>
      <c r="CX45" s="652"/>
      <c r="CY45" s="653"/>
      <c r="CZ45" s="663">
        <v>1.2</v>
      </c>
      <c r="DA45" s="670"/>
      <c r="DB45" s="670"/>
      <c r="DC45" s="671"/>
      <c r="DD45" s="651">
        <v>6261</v>
      </c>
      <c r="DE45" s="652"/>
      <c r="DF45" s="652"/>
      <c r="DG45" s="652"/>
      <c r="DH45" s="652"/>
      <c r="DI45" s="652"/>
      <c r="DJ45" s="652"/>
      <c r="DK45" s="653"/>
      <c r="DL45" s="654"/>
      <c r="DM45" s="655"/>
      <c r="DN45" s="655"/>
      <c r="DO45" s="655"/>
      <c r="DP45" s="655"/>
      <c r="DQ45" s="655"/>
      <c r="DR45" s="655"/>
      <c r="DS45" s="655"/>
      <c r="DT45" s="655"/>
      <c r="DU45" s="655"/>
      <c r="DV45" s="656"/>
      <c r="DW45" s="666"/>
      <c r="DX45" s="667"/>
      <c r="DY45" s="667"/>
      <c r="DZ45" s="667"/>
      <c r="EA45" s="667"/>
      <c r="EB45" s="667"/>
      <c r="EC45" s="668"/>
    </row>
    <row r="46" spans="2:133" ht="11.25" customHeight="1" x14ac:dyDescent="0.15">
      <c r="B46" s="211" t="s">
        <v>357</v>
      </c>
      <c r="CD46" s="680"/>
      <c r="CE46" s="681"/>
      <c r="CF46" s="657" t="s">
        <v>358</v>
      </c>
      <c r="CG46" s="658"/>
      <c r="CH46" s="658"/>
      <c r="CI46" s="658"/>
      <c r="CJ46" s="658"/>
      <c r="CK46" s="658"/>
      <c r="CL46" s="658"/>
      <c r="CM46" s="658"/>
      <c r="CN46" s="658"/>
      <c r="CO46" s="658"/>
      <c r="CP46" s="658"/>
      <c r="CQ46" s="659"/>
      <c r="CR46" s="660">
        <v>709227</v>
      </c>
      <c r="CS46" s="661"/>
      <c r="CT46" s="661"/>
      <c r="CU46" s="661"/>
      <c r="CV46" s="661"/>
      <c r="CW46" s="661"/>
      <c r="CX46" s="661"/>
      <c r="CY46" s="662"/>
      <c r="CZ46" s="663">
        <v>11.3</v>
      </c>
      <c r="DA46" s="664"/>
      <c r="DB46" s="664"/>
      <c r="DC46" s="665"/>
      <c r="DD46" s="651">
        <v>63877</v>
      </c>
      <c r="DE46" s="661"/>
      <c r="DF46" s="661"/>
      <c r="DG46" s="661"/>
      <c r="DH46" s="661"/>
      <c r="DI46" s="661"/>
      <c r="DJ46" s="661"/>
      <c r="DK46" s="662"/>
      <c r="DL46" s="654"/>
      <c r="DM46" s="655"/>
      <c r="DN46" s="655"/>
      <c r="DO46" s="655"/>
      <c r="DP46" s="655"/>
      <c r="DQ46" s="655"/>
      <c r="DR46" s="655"/>
      <c r="DS46" s="655"/>
      <c r="DT46" s="655"/>
      <c r="DU46" s="655"/>
      <c r="DV46" s="656"/>
      <c r="DW46" s="666"/>
      <c r="DX46" s="667"/>
      <c r="DY46" s="667"/>
      <c r="DZ46" s="667"/>
      <c r="EA46" s="667"/>
      <c r="EB46" s="667"/>
      <c r="EC46" s="668"/>
    </row>
    <row r="47" spans="2:133" ht="11.25" customHeight="1" x14ac:dyDescent="0.15">
      <c r="B47" s="669" t="s">
        <v>359</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680"/>
      <c r="CE47" s="681"/>
      <c r="CF47" s="657" t="s">
        <v>360</v>
      </c>
      <c r="CG47" s="658"/>
      <c r="CH47" s="658"/>
      <c r="CI47" s="658"/>
      <c r="CJ47" s="658"/>
      <c r="CK47" s="658"/>
      <c r="CL47" s="658"/>
      <c r="CM47" s="658"/>
      <c r="CN47" s="658"/>
      <c r="CO47" s="658"/>
      <c r="CP47" s="658"/>
      <c r="CQ47" s="659"/>
      <c r="CR47" s="660" t="s">
        <v>128</v>
      </c>
      <c r="CS47" s="652"/>
      <c r="CT47" s="652"/>
      <c r="CU47" s="652"/>
      <c r="CV47" s="652"/>
      <c r="CW47" s="652"/>
      <c r="CX47" s="652"/>
      <c r="CY47" s="653"/>
      <c r="CZ47" s="663" t="s">
        <v>128</v>
      </c>
      <c r="DA47" s="670"/>
      <c r="DB47" s="670"/>
      <c r="DC47" s="671"/>
      <c r="DD47" s="651" t="s">
        <v>128</v>
      </c>
      <c r="DE47" s="652"/>
      <c r="DF47" s="652"/>
      <c r="DG47" s="652"/>
      <c r="DH47" s="652"/>
      <c r="DI47" s="652"/>
      <c r="DJ47" s="652"/>
      <c r="DK47" s="653"/>
      <c r="DL47" s="654"/>
      <c r="DM47" s="655"/>
      <c r="DN47" s="655"/>
      <c r="DO47" s="655"/>
      <c r="DP47" s="655"/>
      <c r="DQ47" s="655"/>
      <c r="DR47" s="655"/>
      <c r="DS47" s="655"/>
      <c r="DT47" s="655"/>
      <c r="DU47" s="655"/>
      <c r="DV47" s="656"/>
      <c r="DW47" s="666"/>
      <c r="DX47" s="667"/>
      <c r="DY47" s="667"/>
      <c r="DZ47" s="667"/>
      <c r="EA47" s="667"/>
      <c r="EB47" s="667"/>
      <c r="EC47" s="668"/>
    </row>
    <row r="48" spans="2:133" ht="11.25" x14ac:dyDescent="0.15">
      <c r="B48" s="669" t="s">
        <v>361</v>
      </c>
      <c r="C48" s="669"/>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c r="BQ48" s="669"/>
      <c r="BR48" s="669"/>
      <c r="BS48" s="669"/>
      <c r="BT48" s="669"/>
      <c r="BU48" s="669"/>
      <c r="BV48" s="669"/>
      <c r="BW48" s="669"/>
      <c r="BX48" s="669"/>
      <c r="BY48" s="669"/>
      <c r="BZ48" s="669"/>
      <c r="CA48" s="669"/>
      <c r="CB48" s="669"/>
      <c r="CD48" s="682"/>
      <c r="CE48" s="683"/>
      <c r="CF48" s="657" t="s">
        <v>362</v>
      </c>
      <c r="CG48" s="658"/>
      <c r="CH48" s="658"/>
      <c r="CI48" s="658"/>
      <c r="CJ48" s="658"/>
      <c r="CK48" s="658"/>
      <c r="CL48" s="658"/>
      <c r="CM48" s="658"/>
      <c r="CN48" s="658"/>
      <c r="CO48" s="658"/>
      <c r="CP48" s="658"/>
      <c r="CQ48" s="659"/>
      <c r="CR48" s="660" t="s">
        <v>128</v>
      </c>
      <c r="CS48" s="661"/>
      <c r="CT48" s="661"/>
      <c r="CU48" s="661"/>
      <c r="CV48" s="661"/>
      <c r="CW48" s="661"/>
      <c r="CX48" s="661"/>
      <c r="CY48" s="662"/>
      <c r="CZ48" s="663" t="s">
        <v>128</v>
      </c>
      <c r="DA48" s="664"/>
      <c r="DB48" s="664"/>
      <c r="DC48" s="665"/>
      <c r="DD48" s="651" t="s">
        <v>128</v>
      </c>
      <c r="DE48" s="661"/>
      <c r="DF48" s="661"/>
      <c r="DG48" s="661"/>
      <c r="DH48" s="661"/>
      <c r="DI48" s="661"/>
      <c r="DJ48" s="661"/>
      <c r="DK48" s="662"/>
      <c r="DL48" s="654"/>
      <c r="DM48" s="655"/>
      <c r="DN48" s="655"/>
      <c r="DO48" s="655"/>
      <c r="DP48" s="655"/>
      <c r="DQ48" s="655"/>
      <c r="DR48" s="655"/>
      <c r="DS48" s="655"/>
      <c r="DT48" s="655"/>
      <c r="DU48" s="655"/>
      <c r="DV48" s="656"/>
      <c r="DW48" s="666"/>
      <c r="DX48" s="667"/>
      <c r="DY48" s="667"/>
      <c r="DZ48" s="667"/>
      <c r="EA48" s="667"/>
      <c r="EB48" s="667"/>
      <c r="EC48" s="668"/>
    </row>
    <row r="49" spans="2:133" ht="11.25" customHeight="1" x14ac:dyDescent="0.15">
      <c r="B49" s="358"/>
      <c r="CD49" s="635" t="s">
        <v>363</v>
      </c>
      <c r="CE49" s="636"/>
      <c r="CF49" s="636"/>
      <c r="CG49" s="636"/>
      <c r="CH49" s="636"/>
      <c r="CI49" s="636"/>
      <c r="CJ49" s="636"/>
      <c r="CK49" s="636"/>
      <c r="CL49" s="636"/>
      <c r="CM49" s="636"/>
      <c r="CN49" s="636"/>
      <c r="CO49" s="636"/>
      <c r="CP49" s="636"/>
      <c r="CQ49" s="637"/>
      <c r="CR49" s="638">
        <v>6272491</v>
      </c>
      <c r="CS49" s="639"/>
      <c r="CT49" s="639"/>
      <c r="CU49" s="639"/>
      <c r="CV49" s="639"/>
      <c r="CW49" s="639"/>
      <c r="CX49" s="639"/>
      <c r="CY49" s="640"/>
      <c r="CZ49" s="641">
        <v>100</v>
      </c>
      <c r="DA49" s="642"/>
      <c r="DB49" s="642"/>
      <c r="DC49" s="643"/>
      <c r="DD49" s="644">
        <v>3808484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1.25" hidden="1" x14ac:dyDescent="0.15">
      <c r="B50" s="358"/>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364</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365</v>
      </c>
      <c r="DK2" s="755"/>
      <c r="DL2" s="755"/>
      <c r="DM2" s="755"/>
      <c r="DN2" s="755"/>
      <c r="DO2" s="756"/>
      <c r="DP2" s="219"/>
      <c r="DQ2" s="754" t="s">
        <v>366</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367</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369</v>
      </c>
      <c r="B5" s="760"/>
      <c r="C5" s="760"/>
      <c r="D5" s="760"/>
      <c r="E5" s="760"/>
      <c r="F5" s="760"/>
      <c r="G5" s="760"/>
      <c r="H5" s="760"/>
      <c r="I5" s="760"/>
      <c r="J5" s="760"/>
      <c r="K5" s="760"/>
      <c r="L5" s="760"/>
      <c r="M5" s="760"/>
      <c r="N5" s="760"/>
      <c r="O5" s="760"/>
      <c r="P5" s="761"/>
      <c r="Q5" s="765" t="s">
        <v>370</v>
      </c>
      <c r="R5" s="766"/>
      <c r="S5" s="766"/>
      <c r="T5" s="766"/>
      <c r="U5" s="767"/>
      <c r="V5" s="765" t="s">
        <v>371</v>
      </c>
      <c r="W5" s="766"/>
      <c r="X5" s="766"/>
      <c r="Y5" s="766"/>
      <c r="Z5" s="767"/>
      <c r="AA5" s="765" t="s">
        <v>372</v>
      </c>
      <c r="AB5" s="766"/>
      <c r="AC5" s="766"/>
      <c r="AD5" s="766"/>
      <c r="AE5" s="766"/>
      <c r="AF5" s="771" t="s">
        <v>373</v>
      </c>
      <c r="AG5" s="766"/>
      <c r="AH5" s="766"/>
      <c r="AI5" s="766"/>
      <c r="AJ5" s="772"/>
      <c r="AK5" s="766" t="s">
        <v>374</v>
      </c>
      <c r="AL5" s="766"/>
      <c r="AM5" s="766"/>
      <c r="AN5" s="766"/>
      <c r="AO5" s="767"/>
      <c r="AP5" s="765" t="s">
        <v>375</v>
      </c>
      <c r="AQ5" s="766"/>
      <c r="AR5" s="766"/>
      <c r="AS5" s="766"/>
      <c r="AT5" s="767"/>
      <c r="AU5" s="765" t="s">
        <v>376</v>
      </c>
      <c r="AV5" s="766"/>
      <c r="AW5" s="766"/>
      <c r="AX5" s="766"/>
      <c r="AY5" s="772"/>
      <c r="AZ5" s="223"/>
      <c r="BA5" s="223"/>
      <c r="BB5" s="223"/>
      <c r="BC5" s="223"/>
      <c r="BD5" s="223"/>
      <c r="BE5" s="224"/>
      <c r="BF5" s="224"/>
      <c r="BG5" s="224"/>
      <c r="BH5" s="224"/>
      <c r="BI5" s="224"/>
      <c r="BJ5" s="224"/>
      <c r="BK5" s="224"/>
      <c r="BL5" s="224"/>
      <c r="BM5" s="224"/>
      <c r="BN5" s="224"/>
      <c r="BO5" s="224"/>
      <c r="BP5" s="224"/>
      <c r="BQ5" s="759" t="s">
        <v>377</v>
      </c>
      <c r="BR5" s="760"/>
      <c r="BS5" s="760"/>
      <c r="BT5" s="760"/>
      <c r="BU5" s="760"/>
      <c r="BV5" s="760"/>
      <c r="BW5" s="760"/>
      <c r="BX5" s="760"/>
      <c r="BY5" s="760"/>
      <c r="BZ5" s="760"/>
      <c r="CA5" s="760"/>
      <c r="CB5" s="760"/>
      <c r="CC5" s="760"/>
      <c r="CD5" s="760"/>
      <c r="CE5" s="760"/>
      <c r="CF5" s="760"/>
      <c r="CG5" s="761"/>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95" t="s">
        <v>383</v>
      </c>
      <c r="DH5" s="796"/>
      <c r="DI5" s="796"/>
      <c r="DJ5" s="796"/>
      <c r="DK5" s="797"/>
      <c r="DL5" s="795" t="s">
        <v>384</v>
      </c>
      <c r="DM5" s="796"/>
      <c r="DN5" s="796"/>
      <c r="DO5" s="796"/>
      <c r="DP5" s="797"/>
      <c r="DQ5" s="765" t="s">
        <v>385</v>
      </c>
      <c r="DR5" s="766"/>
      <c r="DS5" s="766"/>
      <c r="DT5" s="766"/>
      <c r="DU5" s="767"/>
      <c r="DV5" s="765" t="s">
        <v>376</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386</v>
      </c>
      <c r="C7" s="782"/>
      <c r="D7" s="782"/>
      <c r="E7" s="782"/>
      <c r="F7" s="782"/>
      <c r="G7" s="782"/>
      <c r="H7" s="782"/>
      <c r="I7" s="782"/>
      <c r="J7" s="782"/>
      <c r="K7" s="782"/>
      <c r="L7" s="782"/>
      <c r="M7" s="782"/>
      <c r="N7" s="782"/>
      <c r="O7" s="782"/>
      <c r="P7" s="783"/>
      <c r="Q7" s="784">
        <v>6485</v>
      </c>
      <c r="R7" s="785"/>
      <c r="S7" s="785"/>
      <c r="T7" s="785"/>
      <c r="U7" s="785"/>
      <c r="V7" s="785">
        <v>6277</v>
      </c>
      <c r="W7" s="785"/>
      <c r="X7" s="785"/>
      <c r="Y7" s="785"/>
      <c r="Z7" s="785"/>
      <c r="AA7" s="785">
        <v>208</v>
      </c>
      <c r="AB7" s="785"/>
      <c r="AC7" s="785"/>
      <c r="AD7" s="785"/>
      <c r="AE7" s="786"/>
      <c r="AF7" s="787">
        <v>181</v>
      </c>
      <c r="AG7" s="788"/>
      <c r="AH7" s="788"/>
      <c r="AI7" s="788"/>
      <c r="AJ7" s="789"/>
      <c r="AK7" s="790">
        <v>301</v>
      </c>
      <c r="AL7" s="791"/>
      <c r="AM7" s="791"/>
      <c r="AN7" s="791"/>
      <c r="AO7" s="791"/>
      <c r="AP7" s="791">
        <v>4417</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387</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388</v>
      </c>
      <c r="B23" s="821" t="s">
        <v>389</v>
      </c>
      <c r="C23" s="822"/>
      <c r="D23" s="822"/>
      <c r="E23" s="822"/>
      <c r="F23" s="822"/>
      <c r="G23" s="822"/>
      <c r="H23" s="822"/>
      <c r="I23" s="822"/>
      <c r="J23" s="822"/>
      <c r="K23" s="822"/>
      <c r="L23" s="822"/>
      <c r="M23" s="822"/>
      <c r="N23" s="822"/>
      <c r="O23" s="822"/>
      <c r="P23" s="823"/>
      <c r="Q23" s="824">
        <v>6485</v>
      </c>
      <c r="R23" s="825"/>
      <c r="S23" s="825"/>
      <c r="T23" s="825"/>
      <c r="U23" s="825"/>
      <c r="V23" s="825">
        <v>6277</v>
      </c>
      <c r="W23" s="825"/>
      <c r="X23" s="825"/>
      <c r="Y23" s="825"/>
      <c r="Z23" s="825"/>
      <c r="AA23" s="825">
        <v>208</v>
      </c>
      <c r="AB23" s="825"/>
      <c r="AC23" s="825"/>
      <c r="AD23" s="825"/>
      <c r="AE23" s="826"/>
      <c r="AF23" s="827">
        <v>181</v>
      </c>
      <c r="AG23" s="825"/>
      <c r="AH23" s="825"/>
      <c r="AI23" s="825"/>
      <c r="AJ23" s="828"/>
      <c r="AK23" s="829"/>
      <c r="AL23" s="830"/>
      <c r="AM23" s="830"/>
      <c r="AN23" s="830"/>
      <c r="AO23" s="830"/>
      <c r="AP23" s="825">
        <v>4417</v>
      </c>
      <c r="AQ23" s="825"/>
      <c r="AR23" s="825"/>
      <c r="AS23" s="825"/>
      <c r="AT23" s="825"/>
      <c r="AU23" s="841"/>
      <c r="AV23" s="841"/>
      <c r="AW23" s="841"/>
      <c r="AX23" s="841"/>
      <c r="AY23" s="842"/>
      <c r="AZ23" s="843" t="s">
        <v>390</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391</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392</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369</v>
      </c>
      <c r="B26" s="760"/>
      <c r="C26" s="760"/>
      <c r="D26" s="760"/>
      <c r="E26" s="760"/>
      <c r="F26" s="760"/>
      <c r="G26" s="760"/>
      <c r="H26" s="760"/>
      <c r="I26" s="760"/>
      <c r="J26" s="760"/>
      <c r="K26" s="760"/>
      <c r="L26" s="760"/>
      <c r="M26" s="760"/>
      <c r="N26" s="760"/>
      <c r="O26" s="760"/>
      <c r="P26" s="761"/>
      <c r="Q26" s="765" t="s">
        <v>393</v>
      </c>
      <c r="R26" s="766"/>
      <c r="S26" s="766"/>
      <c r="T26" s="766"/>
      <c r="U26" s="767"/>
      <c r="V26" s="765" t="s">
        <v>394</v>
      </c>
      <c r="W26" s="766"/>
      <c r="X26" s="766"/>
      <c r="Y26" s="766"/>
      <c r="Z26" s="767"/>
      <c r="AA26" s="765" t="s">
        <v>395</v>
      </c>
      <c r="AB26" s="766"/>
      <c r="AC26" s="766"/>
      <c r="AD26" s="766"/>
      <c r="AE26" s="766"/>
      <c r="AF26" s="846" t="s">
        <v>396</v>
      </c>
      <c r="AG26" s="847"/>
      <c r="AH26" s="847"/>
      <c r="AI26" s="847"/>
      <c r="AJ26" s="848"/>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401</v>
      </c>
      <c r="C28" s="782"/>
      <c r="D28" s="782"/>
      <c r="E28" s="782"/>
      <c r="F28" s="782"/>
      <c r="G28" s="782"/>
      <c r="H28" s="782"/>
      <c r="I28" s="782"/>
      <c r="J28" s="782"/>
      <c r="K28" s="782"/>
      <c r="L28" s="782"/>
      <c r="M28" s="782"/>
      <c r="N28" s="782"/>
      <c r="O28" s="782"/>
      <c r="P28" s="783"/>
      <c r="Q28" s="854">
        <v>1430</v>
      </c>
      <c r="R28" s="855"/>
      <c r="S28" s="855"/>
      <c r="T28" s="855"/>
      <c r="U28" s="855"/>
      <c r="V28" s="855">
        <v>1409</v>
      </c>
      <c r="W28" s="855"/>
      <c r="X28" s="855"/>
      <c r="Y28" s="855"/>
      <c r="Z28" s="855"/>
      <c r="AA28" s="855">
        <v>21</v>
      </c>
      <c r="AB28" s="855"/>
      <c r="AC28" s="855"/>
      <c r="AD28" s="855"/>
      <c r="AE28" s="856"/>
      <c r="AF28" s="857">
        <v>21</v>
      </c>
      <c r="AG28" s="855"/>
      <c r="AH28" s="855"/>
      <c r="AI28" s="855"/>
      <c r="AJ28" s="858"/>
      <c r="AK28" s="859">
        <v>120</v>
      </c>
      <c r="AL28" s="860"/>
      <c r="AM28" s="860"/>
      <c r="AN28" s="860"/>
      <c r="AO28" s="860"/>
      <c r="AP28" s="860" t="s">
        <v>587</v>
      </c>
      <c r="AQ28" s="860"/>
      <c r="AR28" s="860"/>
      <c r="AS28" s="860"/>
      <c r="AT28" s="860"/>
      <c r="AU28" s="860" t="s">
        <v>587</v>
      </c>
      <c r="AV28" s="860"/>
      <c r="AW28" s="860"/>
      <c r="AX28" s="860"/>
      <c r="AY28" s="860"/>
      <c r="AZ28" s="861" t="s">
        <v>587</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402</v>
      </c>
      <c r="C29" s="813"/>
      <c r="D29" s="813"/>
      <c r="E29" s="813"/>
      <c r="F29" s="813"/>
      <c r="G29" s="813"/>
      <c r="H29" s="813"/>
      <c r="I29" s="813"/>
      <c r="J29" s="813"/>
      <c r="K29" s="813"/>
      <c r="L29" s="813"/>
      <c r="M29" s="813"/>
      <c r="N29" s="813"/>
      <c r="O29" s="813"/>
      <c r="P29" s="814"/>
      <c r="Q29" s="815">
        <v>1323</v>
      </c>
      <c r="R29" s="816"/>
      <c r="S29" s="816"/>
      <c r="T29" s="816"/>
      <c r="U29" s="816"/>
      <c r="V29" s="816">
        <v>1254</v>
      </c>
      <c r="W29" s="816"/>
      <c r="X29" s="816"/>
      <c r="Y29" s="816"/>
      <c r="Z29" s="816"/>
      <c r="AA29" s="816">
        <v>69</v>
      </c>
      <c r="AB29" s="816"/>
      <c r="AC29" s="816"/>
      <c r="AD29" s="816"/>
      <c r="AE29" s="817"/>
      <c r="AF29" s="818">
        <v>69</v>
      </c>
      <c r="AG29" s="819"/>
      <c r="AH29" s="819"/>
      <c r="AI29" s="819"/>
      <c r="AJ29" s="820"/>
      <c r="AK29" s="866">
        <v>186</v>
      </c>
      <c r="AL29" s="862"/>
      <c r="AM29" s="862"/>
      <c r="AN29" s="862"/>
      <c r="AO29" s="862"/>
      <c r="AP29" s="862" t="s">
        <v>587</v>
      </c>
      <c r="AQ29" s="862"/>
      <c r="AR29" s="862"/>
      <c r="AS29" s="862"/>
      <c r="AT29" s="862"/>
      <c r="AU29" s="862" t="s">
        <v>587</v>
      </c>
      <c r="AV29" s="862"/>
      <c r="AW29" s="862"/>
      <c r="AX29" s="862"/>
      <c r="AY29" s="862"/>
      <c r="AZ29" s="863" t="s">
        <v>587</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403</v>
      </c>
      <c r="C30" s="813"/>
      <c r="D30" s="813"/>
      <c r="E30" s="813"/>
      <c r="F30" s="813"/>
      <c r="G30" s="813"/>
      <c r="H30" s="813"/>
      <c r="I30" s="813"/>
      <c r="J30" s="813"/>
      <c r="K30" s="813"/>
      <c r="L30" s="813"/>
      <c r="M30" s="813"/>
      <c r="N30" s="813"/>
      <c r="O30" s="813"/>
      <c r="P30" s="814"/>
      <c r="Q30" s="815">
        <v>230</v>
      </c>
      <c r="R30" s="816"/>
      <c r="S30" s="816"/>
      <c r="T30" s="816"/>
      <c r="U30" s="816"/>
      <c r="V30" s="816">
        <v>223</v>
      </c>
      <c r="W30" s="816"/>
      <c r="X30" s="816"/>
      <c r="Y30" s="816"/>
      <c r="Z30" s="816"/>
      <c r="AA30" s="816">
        <v>7</v>
      </c>
      <c r="AB30" s="816"/>
      <c r="AC30" s="816"/>
      <c r="AD30" s="816"/>
      <c r="AE30" s="817"/>
      <c r="AF30" s="818">
        <v>7</v>
      </c>
      <c r="AG30" s="819"/>
      <c r="AH30" s="819"/>
      <c r="AI30" s="819"/>
      <c r="AJ30" s="820"/>
      <c r="AK30" s="866">
        <v>39</v>
      </c>
      <c r="AL30" s="862"/>
      <c r="AM30" s="862"/>
      <c r="AN30" s="862"/>
      <c r="AO30" s="862"/>
      <c r="AP30" s="862" t="s">
        <v>587</v>
      </c>
      <c r="AQ30" s="862"/>
      <c r="AR30" s="862"/>
      <c r="AS30" s="862"/>
      <c r="AT30" s="862"/>
      <c r="AU30" s="862" t="s">
        <v>587</v>
      </c>
      <c r="AV30" s="862"/>
      <c r="AW30" s="862"/>
      <c r="AX30" s="862"/>
      <c r="AY30" s="862"/>
      <c r="AZ30" s="863" t="s">
        <v>587</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404</v>
      </c>
      <c r="C31" s="813"/>
      <c r="D31" s="813"/>
      <c r="E31" s="813"/>
      <c r="F31" s="813"/>
      <c r="G31" s="813"/>
      <c r="H31" s="813"/>
      <c r="I31" s="813"/>
      <c r="J31" s="813"/>
      <c r="K31" s="813"/>
      <c r="L31" s="813"/>
      <c r="M31" s="813"/>
      <c r="N31" s="813"/>
      <c r="O31" s="813"/>
      <c r="P31" s="814"/>
      <c r="Q31" s="815">
        <v>295</v>
      </c>
      <c r="R31" s="816"/>
      <c r="S31" s="816"/>
      <c r="T31" s="816"/>
      <c r="U31" s="816"/>
      <c r="V31" s="816">
        <v>295</v>
      </c>
      <c r="W31" s="816"/>
      <c r="X31" s="816"/>
      <c r="Y31" s="816"/>
      <c r="Z31" s="816"/>
      <c r="AA31" s="816">
        <v>0</v>
      </c>
      <c r="AB31" s="816"/>
      <c r="AC31" s="816"/>
      <c r="AD31" s="816"/>
      <c r="AE31" s="817"/>
      <c r="AF31" s="818">
        <v>3</v>
      </c>
      <c r="AG31" s="819"/>
      <c r="AH31" s="819"/>
      <c r="AI31" s="819"/>
      <c r="AJ31" s="820"/>
      <c r="AK31" s="866">
        <v>132</v>
      </c>
      <c r="AL31" s="862"/>
      <c r="AM31" s="862"/>
      <c r="AN31" s="862"/>
      <c r="AO31" s="862"/>
      <c r="AP31" s="862">
        <v>1623</v>
      </c>
      <c r="AQ31" s="862"/>
      <c r="AR31" s="862"/>
      <c r="AS31" s="862"/>
      <c r="AT31" s="862"/>
      <c r="AU31" s="862">
        <v>833</v>
      </c>
      <c r="AV31" s="862"/>
      <c r="AW31" s="862"/>
      <c r="AX31" s="862"/>
      <c r="AY31" s="862"/>
      <c r="AZ31" s="863" t="s">
        <v>587</v>
      </c>
      <c r="BA31" s="863"/>
      <c r="BB31" s="863"/>
      <c r="BC31" s="863"/>
      <c r="BD31" s="863"/>
      <c r="BE31" s="864" t="s">
        <v>405</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c r="C32" s="813"/>
      <c r="D32" s="813"/>
      <c r="E32" s="813"/>
      <c r="F32" s="813"/>
      <c r="G32" s="813"/>
      <c r="H32" s="813"/>
      <c r="I32" s="813"/>
      <c r="J32" s="813"/>
      <c r="K32" s="813"/>
      <c r="L32" s="813"/>
      <c r="M32" s="813"/>
      <c r="N32" s="813"/>
      <c r="O32" s="813"/>
      <c r="P32" s="814"/>
      <c r="Q32" s="815"/>
      <c r="R32" s="816"/>
      <c r="S32" s="816"/>
      <c r="T32" s="816"/>
      <c r="U32" s="816"/>
      <c r="V32" s="816"/>
      <c r="W32" s="816"/>
      <c r="X32" s="816"/>
      <c r="Y32" s="816"/>
      <c r="Z32" s="816"/>
      <c r="AA32" s="816"/>
      <c r="AB32" s="816"/>
      <c r="AC32" s="816"/>
      <c r="AD32" s="816"/>
      <c r="AE32" s="817"/>
      <c r="AF32" s="818"/>
      <c r="AG32" s="819"/>
      <c r="AH32" s="819"/>
      <c r="AI32" s="819"/>
      <c r="AJ32" s="820"/>
      <c r="AK32" s="866"/>
      <c r="AL32" s="862"/>
      <c r="AM32" s="862"/>
      <c r="AN32" s="862"/>
      <c r="AO32" s="862"/>
      <c r="AP32" s="862"/>
      <c r="AQ32" s="862"/>
      <c r="AR32" s="862"/>
      <c r="AS32" s="862"/>
      <c r="AT32" s="862"/>
      <c r="AU32" s="862"/>
      <c r="AV32" s="862"/>
      <c r="AW32" s="862"/>
      <c r="AX32" s="862"/>
      <c r="AY32" s="862"/>
      <c r="AZ32" s="863"/>
      <c r="BA32" s="863"/>
      <c r="BB32" s="863"/>
      <c r="BC32" s="863"/>
      <c r="BD32" s="863"/>
      <c r="BE32" s="864"/>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406</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388</v>
      </c>
      <c r="B63" s="821" t="s">
        <v>407</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100</v>
      </c>
      <c r="AG63" s="876"/>
      <c r="AH63" s="876"/>
      <c r="AI63" s="876"/>
      <c r="AJ63" s="877"/>
      <c r="AK63" s="878"/>
      <c r="AL63" s="873"/>
      <c r="AM63" s="873"/>
      <c r="AN63" s="873"/>
      <c r="AO63" s="873"/>
      <c r="AP63" s="876">
        <v>1623</v>
      </c>
      <c r="AQ63" s="876"/>
      <c r="AR63" s="876"/>
      <c r="AS63" s="876"/>
      <c r="AT63" s="876"/>
      <c r="AU63" s="876">
        <v>833</v>
      </c>
      <c r="AV63" s="876"/>
      <c r="AW63" s="876"/>
      <c r="AX63" s="876"/>
      <c r="AY63" s="876"/>
      <c r="AZ63" s="880"/>
      <c r="BA63" s="880"/>
      <c r="BB63" s="880"/>
      <c r="BC63" s="880"/>
      <c r="BD63" s="880"/>
      <c r="BE63" s="881"/>
      <c r="BF63" s="881"/>
      <c r="BG63" s="881"/>
      <c r="BH63" s="881"/>
      <c r="BI63" s="882"/>
      <c r="BJ63" s="883" t="s">
        <v>408</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410</v>
      </c>
      <c r="B66" s="760"/>
      <c r="C66" s="760"/>
      <c r="D66" s="760"/>
      <c r="E66" s="760"/>
      <c r="F66" s="760"/>
      <c r="G66" s="760"/>
      <c r="H66" s="760"/>
      <c r="I66" s="760"/>
      <c r="J66" s="760"/>
      <c r="K66" s="760"/>
      <c r="L66" s="760"/>
      <c r="M66" s="760"/>
      <c r="N66" s="760"/>
      <c r="O66" s="760"/>
      <c r="P66" s="761"/>
      <c r="Q66" s="765" t="s">
        <v>411</v>
      </c>
      <c r="R66" s="766"/>
      <c r="S66" s="766"/>
      <c r="T66" s="766"/>
      <c r="U66" s="767"/>
      <c r="V66" s="765" t="s">
        <v>412</v>
      </c>
      <c r="W66" s="766"/>
      <c r="X66" s="766"/>
      <c r="Y66" s="766"/>
      <c r="Z66" s="767"/>
      <c r="AA66" s="765" t="s">
        <v>413</v>
      </c>
      <c r="AB66" s="766"/>
      <c r="AC66" s="766"/>
      <c r="AD66" s="766"/>
      <c r="AE66" s="767"/>
      <c r="AF66" s="886" t="s">
        <v>414</v>
      </c>
      <c r="AG66" s="847"/>
      <c r="AH66" s="847"/>
      <c r="AI66" s="847"/>
      <c r="AJ66" s="887"/>
      <c r="AK66" s="765" t="s">
        <v>415</v>
      </c>
      <c r="AL66" s="760"/>
      <c r="AM66" s="760"/>
      <c r="AN66" s="760"/>
      <c r="AO66" s="761"/>
      <c r="AP66" s="765" t="s">
        <v>416</v>
      </c>
      <c r="AQ66" s="766"/>
      <c r="AR66" s="766"/>
      <c r="AS66" s="766"/>
      <c r="AT66" s="767"/>
      <c r="AU66" s="765" t="s">
        <v>417</v>
      </c>
      <c r="AV66" s="766"/>
      <c r="AW66" s="766"/>
      <c r="AX66" s="766"/>
      <c r="AY66" s="767"/>
      <c r="AZ66" s="765" t="s">
        <v>376</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583</v>
      </c>
      <c r="C68" s="902"/>
      <c r="D68" s="902"/>
      <c r="E68" s="902"/>
      <c r="F68" s="902"/>
      <c r="G68" s="902"/>
      <c r="H68" s="902"/>
      <c r="I68" s="902"/>
      <c r="J68" s="902"/>
      <c r="K68" s="902"/>
      <c r="L68" s="902"/>
      <c r="M68" s="902"/>
      <c r="N68" s="902"/>
      <c r="O68" s="902"/>
      <c r="P68" s="903"/>
      <c r="Q68" s="904">
        <v>4074</v>
      </c>
      <c r="R68" s="898"/>
      <c r="S68" s="898"/>
      <c r="T68" s="898"/>
      <c r="U68" s="898"/>
      <c r="V68" s="898">
        <v>3932</v>
      </c>
      <c r="W68" s="898"/>
      <c r="X68" s="898"/>
      <c r="Y68" s="898"/>
      <c r="Z68" s="898"/>
      <c r="AA68" s="898">
        <v>142</v>
      </c>
      <c r="AB68" s="898"/>
      <c r="AC68" s="898"/>
      <c r="AD68" s="898"/>
      <c r="AE68" s="898"/>
      <c r="AF68" s="898">
        <v>142</v>
      </c>
      <c r="AG68" s="898"/>
      <c r="AH68" s="898"/>
      <c r="AI68" s="898"/>
      <c r="AJ68" s="898"/>
      <c r="AK68" s="898" t="s">
        <v>587</v>
      </c>
      <c r="AL68" s="898"/>
      <c r="AM68" s="898"/>
      <c r="AN68" s="898"/>
      <c r="AO68" s="898"/>
      <c r="AP68" s="898">
        <v>2130</v>
      </c>
      <c r="AQ68" s="898"/>
      <c r="AR68" s="898"/>
      <c r="AS68" s="898"/>
      <c r="AT68" s="898"/>
      <c r="AU68" s="898">
        <v>146</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584</v>
      </c>
      <c r="C69" s="906"/>
      <c r="D69" s="906"/>
      <c r="E69" s="906"/>
      <c r="F69" s="906"/>
      <c r="G69" s="906"/>
      <c r="H69" s="906"/>
      <c r="I69" s="906"/>
      <c r="J69" s="906"/>
      <c r="K69" s="906"/>
      <c r="L69" s="906"/>
      <c r="M69" s="906"/>
      <c r="N69" s="906"/>
      <c r="O69" s="906"/>
      <c r="P69" s="907"/>
      <c r="Q69" s="908">
        <v>219</v>
      </c>
      <c r="R69" s="862"/>
      <c r="S69" s="862"/>
      <c r="T69" s="862"/>
      <c r="U69" s="862"/>
      <c r="V69" s="862">
        <v>195</v>
      </c>
      <c r="W69" s="862"/>
      <c r="X69" s="862"/>
      <c r="Y69" s="862"/>
      <c r="Z69" s="862"/>
      <c r="AA69" s="862">
        <v>24</v>
      </c>
      <c r="AB69" s="862"/>
      <c r="AC69" s="862"/>
      <c r="AD69" s="862"/>
      <c r="AE69" s="862"/>
      <c r="AF69" s="862">
        <v>24</v>
      </c>
      <c r="AG69" s="862"/>
      <c r="AH69" s="862"/>
      <c r="AI69" s="862"/>
      <c r="AJ69" s="862"/>
      <c r="AK69" s="862" t="s">
        <v>587</v>
      </c>
      <c r="AL69" s="862"/>
      <c r="AM69" s="862"/>
      <c r="AN69" s="862"/>
      <c r="AO69" s="862"/>
      <c r="AP69" s="862" t="s">
        <v>587</v>
      </c>
      <c r="AQ69" s="862"/>
      <c r="AR69" s="862"/>
      <c r="AS69" s="862"/>
      <c r="AT69" s="862"/>
      <c r="AU69" s="862" t="s">
        <v>587</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585</v>
      </c>
      <c r="C70" s="906"/>
      <c r="D70" s="906"/>
      <c r="E70" s="906"/>
      <c r="F70" s="906"/>
      <c r="G70" s="906"/>
      <c r="H70" s="906"/>
      <c r="I70" s="906"/>
      <c r="J70" s="906"/>
      <c r="K70" s="906"/>
      <c r="L70" s="906"/>
      <c r="M70" s="906"/>
      <c r="N70" s="906"/>
      <c r="O70" s="906"/>
      <c r="P70" s="907"/>
      <c r="Q70" s="908">
        <v>1282575</v>
      </c>
      <c r="R70" s="862"/>
      <c r="S70" s="862"/>
      <c r="T70" s="862"/>
      <c r="U70" s="862"/>
      <c r="V70" s="862">
        <v>1237829</v>
      </c>
      <c r="W70" s="862"/>
      <c r="X70" s="862"/>
      <c r="Y70" s="862"/>
      <c r="Z70" s="862"/>
      <c r="AA70" s="862">
        <v>44746</v>
      </c>
      <c r="AB70" s="862"/>
      <c r="AC70" s="862"/>
      <c r="AD70" s="862"/>
      <c r="AE70" s="862"/>
      <c r="AF70" s="862">
        <v>44746</v>
      </c>
      <c r="AG70" s="862"/>
      <c r="AH70" s="862"/>
      <c r="AI70" s="862"/>
      <c r="AJ70" s="862"/>
      <c r="AK70" s="862">
        <v>8500</v>
      </c>
      <c r="AL70" s="862"/>
      <c r="AM70" s="862"/>
      <c r="AN70" s="862"/>
      <c r="AO70" s="862"/>
      <c r="AP70" s="862" t="s">
        <v>587</v>
      </c>
      <c r="AQ70" s="862"/>
      <c r="AR70" s="862"/>
      <c r="AS70" s="862"/>
      <c r="AT70" s="862"/>
      <c r="AU70" s="862" t="s">
        <v>587</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586</v>
      </c>
      <c r="C71" s="906"/>
      <c r="D71" s="906"/>
      <c r="E71" s="906"/>
      <c r="F71" s="906"/>
      <c r="G71" s="906"/>
      <c r="H71" s="906"/>
      <c r="I71" s="906"/>
      <c r="J71" s="906"/>
      <c r="K71" s="906"/>
      <c r="L71" s="906"/>
      <c r="M71" s="906"/>
      <c r="N71" s="906"/>
      <c r="O71" s="906"/>
      <c r="P71" s="907"/>
      <c r="Q71" s="908">
        <v>39340</v>
      </c>
      <c r="R71" s="862"/>
      <c r="S71" s="862"/>
      <c r="T71" s="862"/>
      <c r="U71" s="862"/>
      <c r="V71" s="862">
        <v>34648</v>
      </c>
      <c r="W71" s="862"/>
      <c r="X71" s="862"/>
      <c r="Y71" s="862"/>
      <c r="Z71" s="862"/>
      <c r="AA71" s="862">
        <v>4692</v>
      </c>
      <c r="AB71" s="862"/>
      <c r="AC71" s="862"/>
      <c r="AD71" s="862"/>
      <c r="AE71" s="862"/>
      <c r="AF71" s="862">
        <v>22986</v>
      </c>
      <c r="AG71" s="862"/>
      <c r="AH71" s="862"/>
      <c r="AI71" s="862"/>
      <c r="AJ71" s="862"/>
      <c r="AK71" s="862" t="s">
        <v>587</v>
      </c>
      <c r="AL71" s="862"/>
      <c r="AM71" s="862"/>
      <c r="AN71" s="862"/>
      <c r="AO71" s="862"/>
      <c r="AP71" s="862">
        <v>103547</v>
      </c>
      <c r="AQ71" s="862"/>
      <c r="AR71" s="862"/>
      <c r="AS71" s="862"/>
      <c r="AT71" s="862"/>
      <c r="AU71" s="862" t="s">
        <v>587</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588</v>
      </c>
      <c r="C72" s="906"/>
      <c r="D72" s="906"/>
      <c r="E72" s="906"/>
      <c r="F72" s="906"/>
      <c r="G72" s="906"/>
      <c r="H72" s="906"/>
      <c r="I72" s="906"/>
      <c r="J72" s="906"/>
      <c r="K72" s="906"/>
      <c r="L72" s="906"/>
      <c r="M72" s="906"/>
      <c r="N72" s="906"/>
      <c r="O72" s="906"/>
      <c r="P72" s="907"/>
      <c r="Q72" s="908">
        <v>8419</v>
      </c>
      <c r="R72" s="862"/>
      <c r="S72" s="862"/>
      <c r="T72" s="862"/>
      <c r="U72" s="862"/>
      <c r="V72" s="862">
        <v>5771</v>
      </c>
      <c r="W72" s="862"/>
      <c r="X72" s="862"/>
      <c r="Y72" s="862"/>
      <c r="Z72" s="862"/>
      <c r="AA72" s="862">
        <v>2648</v>
      </c>
      <c r="AB72" s="862"/>
      <c r="AC72" s="862"/>
      <c r="AD72" s="862"/>
      <c r="AE72" s="862"/>
      <c r="AF72" s="862">
        <v>21829</v>
      </c>
      <c r="AG72" s="862"/>
      <c r="AH72" s="862"/>
      <c r="AI72" s="862"/>
      <c r="AJ72" s="862"/>
      <c r="AK72" s="862" t="s">
        <v>587</v>
      </c>
      <c r="AL72" s="862"/>
      <c r="AM72" s="862"/>
      <c r="AN72" s="862"/>
      <c r="AO72" s="862"/>
      <c r="AP72" s="862">
        <v>18228</v>
      </c>
      <c r="AQ72" s="862"/>
      <c r="AR72" s="862"/>
      <c r="AS72" s="862"/>
      <c r="AT72" s="862"/>
      <c r="AU72" s="862" t="s">
        <v>587</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594</v>
      </c>
      <c r="C73" s="906"/>
      <c r="D73" s="906"/>
      <c r="E73" s="906"/>
      <c r="F73" s="906"/>
      <c r="G73" s="906"/>
      <c r="H73" s="906"/>
      <c r="I73" s="906"/>
      <c r="J73" s="906"/>
      <c r="K73" s="906"/>
      <c r="L73" s="906"/>
      <c r="M73" s="906"/>
      <c r="N73" s="906"/>
      <c r="O73" s="906"/>
      <c r="P73" s="907"/>
      <c r="Q73" s="908">
        <v>263</v>
      </c>
      <c r="R73" s="862"/>
      <c r="S73" s="862"/>
      <c r="T73" s="862"/>
      <c r="U73" s="862"/>
      <c r="V73" s="862">
        <v>233</v>
      </c>
      <c r="W73" s="862"/>
      <c r="X73" s="862"/>
      <c r="Y73" s="862"/>
      <c r="Z73" s="862"/>
      <c r="AA73" s="862">
        <v>30</v>
      </c>
      <c r="AB73" s="862"/>
      <c r="AC73" s="862"/>
      <c r="AD73" s="862"/>
      <c r="AE73" s="862"/>
      <c r="AF73" s="862">
        <v>805</v>
      </c>
      <c r="AG73" s="862"/>
      <c r="AH73" s="862"/>
      <c r="AI73" s="862"/>
      <c r="AJ73" s="862"/>
      <c r="AK73" s="862">
        <v>23</v>
      </c>
      <c r="AL73" s="862"/>
      <c r="AM73" s="862"/>
      <c r="AN73" s="862"/>
      <c r="AO73" s="862"/>
      <c r="AP73" s="862">
        <v>154</v>
      </c>
      <c r="AQ73" s="862"/>
      <c r="AR73" s="862"/>
      <c r="AS73" s="862"/>
      <c r="AT73" s="862"/>
      <c r="AU73" s="862" t="s">
        <v>587</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c r="C74" s="906"/>
      <c r="D74" s="906"/>
      <c r="E74" s="906"/>
      <c r="F74" s="906"/>
      <c r="G74" s="906"/>
      <c r="H74" s="906"/>
      <c r="I74" s="906"/>
      <c r="J74" s="906"/>
      <c r="K74" s="906"/>
      <c r="L74" s="906"/>
      <c r="M74" s="906"/>
      <c r="N74" s="906"/>
      <c r="O74" s="906"/>
      <c r="P74" s="907"/>
      <c r="Q74" s="908"/>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388</v>
      </c>
      <c r="B88" s="821" t="s">
        <v>418</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90532</v>
      </c>
      <c r="AG88" s="876"/>
      <c r="AH88" s="876"/>
      <c r="AI88" s="876"/>
      <c r="AJ88" s="876"/>
      <c r="AK88" s="873"/>
      <c r="AL88" s="873"/>
      <c r="AM88" s="873"/>
      <c r="AN88" s="873"/>
      <c r="AO88" s="873"/>
      <c r="AP88" s="876">
        <v>124059</v>
      </c>
      <c r="AQ88" s="876"/>
      <c r="AR88" s="876"/>
      <c r="AS88" s="876"/>
      <c r="AT88" s="876"/>
      <c r="AU88" s="876">
        <v>146</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821" t="s">
        <v>419</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427</v>
      </c>
      <c r="AB109" s="925"/>
      <c r="AC109" s="925"/>
      <c r="AD109" s="925"/>
      <c r="AE109" s="926"/>
      <c r="AF109" s="924" t="s">
        <v>428</v>
      </c>
      <c r="AG109" s="925"/>
      <c r="AH109" s="925"/>
      <c r="AI109" s="925"/>
      <c r="AJ109" s="926"/>
      <c r="AK109" s="924" t="s">
        <v>303</v>
      </c>
      <c r="AL109" s="925"/>
      <c r="AM109" s="925"/>
      <c r="AN109" s="925"/>
      <c r="AO109" s="926"/>
      <c r="AP109" s="924" t="s">
        <v>429</v>
      </c>
      <c r="AQ109" s="925"/>
      <c r="AR109" s="925"/>
      <c r="AS109" s="925"/>
      <c r="AT109" s="927"/>
      <c r="AU109" s="94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427</v>
      </c>
      <c r="BR109" s="925"/>
      <c r="BS109" s="925"/>
      <c r="BT109" s="925"/>
      <c r="BU109" s="926"/>
      <c r="BV109" s="924" t="s">
        <v>428</v>
      </c>
      <c r="BW109" s="925"/>
      <c r="BX109" s="925"/>
      <c r="BY109" s="925"/>
      <c r="BZ109" s="926"/>
      <c r="CA109" s="924" t="s">
        <v>303</v>
      </c>
      <c r="CB109" s="925"/>
      <c r="CC109" s="925"/>
      <c r="CD109" s="925"/>
      <c r="CE109" s="926"/>
      <c r="CF109" s="945" t="s">
        <v>429</v>
      </c>
      <c r="CG109" s="945"/>
      <c r="CH109" s="945"/>
      <c r="CI109" s="945"/>
      <c r="CJ109" s="945"/>
      <c r="CK109" s="924"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427</v>
      </c>
      <c r="DH109" s="925"/>
      <c r="DI109" s="925"/>
      <c r="DJ109" s="925"/>
      <c r="DK109" s="926"/>
      <c r="DL109" s="924" t="s">
        <v>428</v>
      </c>
      <c r="DM109" s="925"/>
      <c r="DN109" s="925"/>
      <c r="DO109" s="925"/>
      <c r="DP109" s="926"/>
      <c r="DQ109" s="924" t="s">
        <v>303</v>
      </c>
      <c r="DR109" s="925"/>
      <c r="DS109" s="925"/>
      <c r="DT109" s="925"/>
      <c r="DU109" s="926"/>
      <c r="DV109" s="924" t="s">
        <v>429</v>
      </c>
      <c r="DW109" s="925"/>
      <c r="DX109" s="925"/>
      <c r="DY109" s="925"/>
      <c r="DZ109" s="927"/>
    </row>
    <row r="110" spans="1:131" s="221" customFormat="1" ht="26.25" customHeight="1" x14ac:dyDescent="0.15">
      <c r="A110" s="928" t="s">
        <v>431</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435495</v>
      </c>
      <c r="AB110" s="932"/>
      <c r="AC110" s="932"/>
      <c r="AD110" s="932"/>
      <c r="AE110" s="933"/>
      <c r="AF110" s="934">
        <v>431481</v>
      </c>
      <c r="AG110" s="932"/>
      <c r="AH110" s="932"/>
      <c r="AI110" s="932"/>
      <c r="AJ110" s="933"/>
      <c r="AK110" s="934">
        <v>440399</v>
      </c>
      <c r="AL110" s="932"/>
      <c r="AM110" s="932"/>
      <c r="AN110" s="932"/>
      <c r="AO110" s="933"/>
      <c r="AP110" s="935">
        <v>14.1</v>
      </c>
      <c r="AQ110" s="936"/>
      <c r="AR110" s="936"/>
      <c r="AS110" s="936"/>
      <c r="AT110" s="937"/>
      <c r="AU110" s="938" t="s">
        <v>73</v>
      </c>
      <c r="AV110" s="939"/>
      <c r="AW110" s="939"/>
      <c r="AX110" s="939"/>
      <c r="AY110" s="939"/>
      <c r="AZ110" s="961" t="s">
        <v>432</v>
      </c>
      <c r="BA110" s="929"/>
      <c r="BB110" s="929"/>
      <c r="BC110" s="929"/>
      <c r="BD110" s="929"/>
      <c r="BE110" s="929"/>
      <c r="BF110" s="929"/>
      <c r="BG110" s="929"/>
      <c r="BH110" s="929"/>
      <c r="BI110" s="929"/>
      <c r="BJ110" s="929"/>
      <c r="BK110" s="929"/>
      <c r="BL110" s="929"/>
      <c r="BM110" s="929"/>
      <c r="BN110" s="929"/>
      <c r="BO110" s="929"/>
      <c r="BP110" s="930"/>
      <c r="BQ110" s="962">
        <v>4228638</v>
      </c>
      <c r="BR110" s="963"/>
      <c r="BS110" s="963"/>
      <c r="BT110" s="963"/>
      <c r="BU110" s="963"/>
      <c r="BV110" s="963">
        <v>4319098</v>
      </c>
      <c r="BW110" s="963"/>
      <c r="BX110" s="963"/>
      <c r="BY110" s="963"/>
      <c r="BZ110" s="963"/>
      <c r="CA110" s="963">
        <v>4416507</v>
      </c>
      <c r="CB110" s="963"/>
      <c r="CC110" s="963"/>
      <c r="CD110" s="963"/>
      <c r="CE110" s="963"/>
      <c r="CF110" s="976">
        <v>141.69999999999999</v>
      </c>
      <c r="CG110" s="977"/>
      <c r="CH110" s="977"/>
      <c r="CI110" s="977"/>
      <c r="CJ110" s="977"/>
      <c r="CK110" s="978" t="s">
        <v>433</v>
      </c>
      <c r="CL110" s="979"/>
      <c r="CM110" s="961" t="s">
        <v>434</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408</v>
      </c>
      <c r="DH110" s="963"/>
      <c r="DI110" s="963"/>
      <c r="DJ110" s="963"/>
      <c r="DK110" s="963"/>
      <c r="DL110" s="963" t="s">
        <v>408</v>
      </c>
      <c r="DM110" s="963"/>
      <c r="DN110" s="963"/>
      <c r="DO110" s="963"/>
      <c r="DP110" s="963"/>
      <c r="DQ110" s="963" t="s">
        <v>408</v>
      </c>
      <c r="DR110" s="963"/>
      <c r="DS110" s="963"/>
      <c r="DT110" s="963"/>
      <c r="DU110" s="963"/>
      <c r="DV110" s="964" t="s">
        <v>408</v>
      </c>
      <c r="DW110" s="964"/>
      <c r="DX110" s="964"/>
      <c r="DY110" s="964"/>
      <c r="DZ110" s="965"/>
    </row>
    <row r="111" spans="1:131" s="221" customFormat="1" ht="26.25" customHeight="1" x14ac:dyDescent="0.15">
      <c r="A111" s="966" t="s">
        <v>435</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436</v>
      </c>
      <c r="AB111" s="970"/>
      <c r="AC111" s="970"/>
      <c r="AD111" s="970"/>
      <c r="AE111" s="971"/>
      <c r="AF111" s="972" t="s">
        <v>436</v>
      </c>
      <c r="AG111" s="970"/>
      <c r="AH111" s="970"/>
      <c r="AI111" s="970"/>
      <c r="AJ111" s="971"/>
      <c r="AK111" s="972" t="s">
        <v>436</v>
      </c>
      <c r="AL111" s="970"/>
      <c r="AM111" s="970"/>
      <c r="AN111" s="970"/>
      <c r="AO111" s="971"/>
      <c r="AP111" s="973" t="s">
        <v>436</v>
      </c>
      <c r="AQ111" s="974"/>
      <c r="AR111" s="974"/>
      <c r="AS111" s="974"/>
      <c r="AT111" s="975"/>
      <c r="AU111" s="940"/>
      <c r="AV111" s="941"/>
      <c r="AW111" s="941"/>
      <c r="AX111" s="941"/>
      <c r="AY111" s="941"/>
      <c r="AZ111" s="954" t="s">
        <v>437</v>
      </c>
      <c r="BA111" s="955"/>
      <c r="BB111" s="955"/>
      <c r="BC111" s="955"/>
      <c r="BD111" s="955"/>
      <c r="BE111" s="955"/>
      <c r="BF111" s="955"/>
      <c r="BG111" s="955"/>
      <c r="BH111" s="955"/>
      <c r="BI111" s="955"/>
      <c r="BJ111" s="955"/>
      <c r="BK111" s="955"/>
      <c r="BL111" s="955"/>
      <c r="BM111" s="955"/>
      <c r="BN111" s="955"/>
      <c r="BO111" s="955"/>
      <c r="BP111" s="956"/>
      <c r="BQ111" s="957" t="s">
        <v>438</v>
      </c>
      <c r="BR111" s="958"/>
      <c r="BS111" s="958"/>
      <c r="BT111" s="958"/>
      <c r="BU111" s="958"/>
      <c r="BV111" s="958" t="s">
        <v>438</v>
      </c>
      <c r="BW111" s="958"/>
      <c r="BX111" s="958"/>
      <c r="BY111" s="958"/>
      <c r="BZ111" s="958"/>
      <c r="CA111" s="958" t="s">
        <v>438</v>
      </c>
      <c r="CB111" s="958"/>
      <c r="CC111" s="958"/>
      <c r="CD111" s="958"/>
      <c r="CE111" s="958"/>
      <c r="CF111" s="952" t="s">
        <v>438</v>
      </c>
      <c r="CG111" s="953"/>
      <c r="CH111" s="953"/>
      <c r="CI111" s="953"/>
      <c r="CJ111" s="953"/>
      <c r="CK111" s="980"/>
      <c r="CL111" s="981"/>
      <c r="CM111" s="954" t="s">
        <v>439</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438</v>
      </c>
      <c r="DH111" s="958"/>
      <c r="DI111" s="958"/>
      <c r="DJ111" s="958"/>
      <c r="DK111" s="958"/>
      <c r="DL111" s="958" t="s">
        <v>436</v>
      </c>
      <c r="DM111" s="958"/>
      <c r="DN111" s="958"/>
      <c r="DO111" s="958"/>
      <c r="DP111" s="958"/>
      <c r="DQ111" s="958" t="s">
        <v>438</v>
      </c>
      <c r="DR111" s="958"/>
      <c r="DS111" s="958"/>
      <c r="DT111" s="958"/>
      <c r="DU111" s="958"/>
      <c r="DV111" s="959" t="s">
        <v>438</v>
      </c>
      <c r="DW111" s="959"/>
      <c r="DX111" s="959"/>
      <c r="DY111" s="959"/>
      <c r="DZ111" s="960"/>
    </row>
    <row r="112" spans="1:131" s="221" customFormat="1" ht="26.25" customHeight="1" x14ac:dyDescent="0.15">
      <c r="A112" s="984" t="s">
        <v>440</v>
      </c>
      <c r="B112" s="985"/>
      <c r="C112" s="955" t="s">
        <v>441</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438</v>
      </c>
      <c r="AB112" s="991"/>
      <c r="AC112" s="991"/>
      <c r="AD112" s="991"/>
      <c r="AE112" s="992"/>
      <c r="AF112" s="993" t="s">
        <v>438</v>
      </c>
      <c r="AG112" s="991"/>
      <c r="AH112" s="991"/>
      <c r="AI112" s="991"/>
      <c r="AJ112" s="992"/>
      <c r="AK112" s="993" t="s">
        <v>438</v>
      </c>
      <c r="AL112" s="991"/>
      <c r="AM112" s="991"/>
      <c r="AN112" s="991"/>
      <c r="AO112" s="992"/>
      <c r="AP112" s="994" t="s">
        <v>438</v>
      </c>
      <c r="AQ112" s="995"/>
      <c r="AR112" s="995"/>
      <c r="AS112" s="995"/>
      <c r="AT112" s="996"/>
      <c r="AU112" s="940"/>
      <c r="AV112" s="941"/>
      <c r="AW112" s="941"/>
      <c r="AX112" s="941"/>
      <c r="AY112" s="941"/>
      <c r="AZ112" s="954" t="s">
        <v>442</v>
      </c>
      <c r="BA112" s="955"/>
      <c r="BB112" s="955"/>
      <c r="BC112" s="955"/>
      <c r="BD112" s="955"/>
      <c r="BE112" s="955"/>
      <c r="BF112" s="955"/>
      <c r="BG112" s="955"/>
      <c r="BH112" s="955"/>
      <c r="BI112" s="955"/>
      <c r="BJ112" s="955"/>
      <c r="BK112" s="955"/>
      <c r="BL112" s="955"/>
      <c r="BM112" s="955"/>
      <c r="BN112" s="955"/>
      <c r="BO112" s="955"/>
      <c r="BP112" s="956"/>
      <c r="BQ112" s="957">
        <v>1152510</v>
      </c>
      <c r="BR112" s="958"/>
      <c r="BS112" s="958"/>
      <c r="BT112" s="958"/>
      <c r="BU112" s="958"/>
      <c r="BV112" s="958">
        <v>1041220</v>
      </c>
      <c r="BW112" s="958"/>
      <c r="BX112" s="958"/>
      <c r="BY112" s="958"/>
      <c r="BZ112" s="958"/>
      <c r="CA112" s="958">
        <v>832749</v>
      </c>
      <c r="CB112" s="958"/>
      <c r="CC112" s="958"/>
      <c r="CD112" s="958"/>
      <c r="CE112" s="958"/>
      <c r="CF112" s="952">
        <v>26.7</v>
      </c>
      <c r="CG112" s="953"/>
      <c r="CH112" s="953"/>
      <c r="CI112" s="953"/>
      <c r="CJ112" s="953"/>
      <c r="CK112" s="980"/>
      <c r="CL112" s="981"/>
      <c r="CM112" s="954" t="s">
        <v>443</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438</v>
      </c>
      <c r="DH112" s="958"/>
      <c r="DI112" s="958"/>
      <c r="DJ112" s="958"/>
      <c r="DK112" s="958"/>
      <c r="DL112" s="958" t="s">
        <v>438</v>
      </c>
      <c r="DM112" s="958"/>
      <c r="DN112" s="958"/>
      <c r="DO112" s="958"/>
      <c r="DP112" s="958"/>
      <c r="DQ112" s="958" t="s">
        <v>438</v>
      </c>
      <c r="DR112" s="958"/>
      <c r="DS112" s="958"/>
      <c r="DT112" s="958"/>
      <c r="DU112" s="958"/>
      <c r="DV112" s="959" t="s">
        <v>438</v>
      </c>
      <c r="DW112" s="959"/>
      <c r="DX112" s="959"/>
      <c r="DY112" s="959"/>
      <c r="DZ112" s="960"/>
    </row>
    <row r="113" spans="1:130" s="221" customFormat="1" ht="26.25" customHeight="1" x14ac:dyDescent="0.15">
      <c r="A113" s="986"/>
      <c r="B113" s="987"/>
      <c r="C113" s="955" t="s">
        <v>444</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156778</v>
      </c>
      <c r="AB113" s="970"/>
      <c r="AC113" s="970"/>
      <c r="AD113" s="970"/>
      <c r="AE113" s="971"/>
      <c r="AF113" s="972">
        <v>120344</v>
      </c>
      <c r="AG113" s="970"/>
      <c r="AH113" s="970"/>
      <c r="AI113" s="970"/>
      <c r="AJ113" s="971"/>
      <c r="AK113" s="972">
        <v>108774</v>
      </c>
      <c r="AL113" s="970"/>
      <c r="AM113" s="970"/>
      <c r="AN113" s="970"/>
      <c r="AO113" s="971"/>
      <c r="AP113" s="973">
        <v>3.5</v>
      </c>
      <c r="AQ113" s="974"/>
      <c r="AR113" s="974"/>
      <c r="AS113" s="974"/>
      <c r="AT113" s="975"/>
      <c r="AU113" s="940"/>
      <c r="AV113" s="941"/>
      <c r="AW113" s="941"/>
      <c r="AX113" s="941"/>
      <c r="AY113" s="941"/>
      <c r="AZ113" s="954" t="s">
        <v>445</v>
      </c>
      <c r="BA113" s="955"/>
      <c r="BB113" s="955"/>
      <c r="BC113" s="955"/>
      <c r="BD113" s="955"/>
      <c r="BE113" s="955"/>
      <c r="BF113" s="955"/>
      <c r="BG113" s="955"/>
      <c r="BH113" s="955"/>
      <c r="BI113" s="955"/>
      <c r="BJ113" s="955"/>
      <c r="BK113" s="955"/>
      <c r="BL113" s="955"/>
      <c r="BM113" s="955"/>
      <c r="BN113" s="955"/>
      <c r="BO113" s="955"/>
      <c r="BP113" s="956"/>
      <c r="BQ113" s="957">
        <v>3396</v>
      </c>
      <c r="BR113" s="958"/>
      <c r="BS113" s="958"/>
      <c r="BT113" s="958"/>
      <c r="BU113" s="958"/>
      <c r="BV113" s="958">
        <v>54536</v>
      </c>
      <c r="BW113" s="958"/>
      <c r="BX113" s="958"/>
      <c r="BY113" s="958"/>
      <c r="BZ113" s="958"/>
      <c r="CA113" s="958">
        <v>145662</v>
      </c>
      <c r="CB113" s="958"/>
      <c r="CC113" s="958"/>
      <c r="CD113" s="958"/>
      <c r="CE113" s="958"/>
      <c r="CF113" s="952">
        <v>4.7</v>
      </c>
      <c r="CG113" s="953"/>
      <c r="CH113" s="953"/>
      <c r="CI113" s="953"/>
      <c r="CJ113" s="953"/>
      <c r="CK113" s="980"/>
      <c r="CL113" s="981"/>
      <c r="CM113" s="954" t="s">
        <v>446</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438</v>
      </c>
      <c r="DH113" s="991"/>
      <c r="DI113" s="991"/>
      <c r="DJ113" s="991"/>
      <c r="DK113" s="992"/>
      <c r="DL113" s="993" t="s">
        <v>438</v>
      </c>
      <c r="DM113" s="991"/>
      <c r="DN113" s="991"/>
      <c r="DO113" s="991"/>
      <c r="DP113" s="992"/>
      <c r="DQ113" s="993" t="s">
        <v>438</v>
      </c>
      <c r="DR113" s="991"/>
      <c r="DS113" s="991"/>
      <c r="DT113" s="991"/>
      <c r="DU113" s="992"/>
      <c r="DV113" s="994" t="s">
        <v>438</v>
      </c>
      <c r="DW113" s="995"/>
      <c r="DX113" s="995"/>
      <c r="DY113" s="995"/>
      <c r="DZ113" s="996"/>
    </row>
    <row r="114" spans="1:130" s="221" customFormat="1" ht="26.25" customHeight="1" x14ac:dyDescent="0.15">
      <c r="A114" s="986"/>
      <c r="B114" s="987"/>
      <c r="C114" s="955" t="s">
        <v>447</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361</v>
      </c>
      <c r="AB114" s="991"/>
      <c r="AC114" s="991"/>
      <c r="AD114" s="991"/>
      <c r="AE114" s="992"/>
      <c r="AF114" s="993">
        <v>363</v>
      </c>
      <c r="AG114" s="991"/>
      <c r="AH114" s="991"/>
      <c r="AI114" s="991"/>
      <c r="AJ114" s="992"/>
      <c r="AK114" s="993">
        <v>464</v>
      </c>
      <c r="AL114" s="991"/>
      <c r="AM114" s="991"/>
      <c r="AN114" s="991"/>
      <c r="AO114" s="992"/>
      <c r="AP114" s="994">
        <v>0</v>
      </c>
      <c r="AQ114" s="995"/>
      <c r="AR114" s="995"/>
      <c r="AS114" s="995"/>
      <c r="AT114" s="996"/>
      <c r="AU114" s="940"/>
      <c r="AV114" s="941"/>
      <c r="AW114" s="941"/>
      <c r="AX114" s="941"/>
      <c r="AY114" s="941"/>
      <c r="AZ114" s="954" t="s">
        <v>448</v>
      </c>
      <c r="BA114" s="955"/>
      <c r="BB114" s="955"/>
      <c r="BC114" s="955"/>
      <c r="BD114" s="955"/>
      <c r="BE114" s="955"/>
      <c r="BF114" s="955"/>
      <c r="BG114" s="955"/>
      <c r="BH114" s="955"/>
      <c r="BI114" s="955"/>
      <c r="BJ114" s="955"/>
      <c r="BK114" s="955"/>
      <c r="BL114" s="955"/>
      <c r="BM114" s="955"/>
      <c r="BN114" s="955"/>
      <c r="BO114" s="955"/>
      <c r="BP114" s="956"/>
      <c r="BQ114" s="957">
        <v>912279</v>
      </c>
      <c r="BR114" s="958"/>
      <c r="BS114" s="958"/>
      <c r="BT114" s="958"/>
      <c r="BU114" s="958"/>
      <c r="BV114" s="958">
        <v>849079</v>
      </c>
      <c r="BW114" s="958"/>
      <c r="BX114" s="958"/>
      <c r="BY114" s="958"/>
      <c r="BZ114" s="958"/>
      <c r="CA114" s="958">
        <v>862372</v>
      </c>
      <c r="CB114" s="958"/>
      <c r="CC114" s="958"/>
      <c r="CD114" s="958"/>
      <c r="CE114" s="958"/>
      <c r="CF114" s="952">
        <v>27.7</v>
      </c>
      <c r="CG114" s="953"/>
      <c r="CH114" s="953"/>
      <c r="CI114" s="953"/>
      <c r="CJ114" s="953"/>
      <c r="CK114" s="980"/>
      <c r="CL114" s="981"/>
      <c r="CM114" s="954" t="s">
        <v>449</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438</v>
      </c>
      <c r="DH114" s="991"/>
      <c r="DI114" s="991"/>
      <c r="DJ114" s="991"/>
      <c r="DK114" s="992"/>
      <c r="DL114" s="993" t="s">
        <v>438</v>
      </c>
      <c r="DM114" s="991"/>
      <c r="DN114" s="991"/>
      <c r="DO114" s="991"/>
      <c r="DP114" s="992"/>
      <c r="DQ114" s="993" t="s">
        <v>438</v>
      </c>
      <c r="DR114" s="991"/>
      <c r="DS114" s="991"/>
      <c r="DT114" s="991"/>
      <c r="DU114" s="992"/>
      <c r="DV114" s="994" t="s">
        <v>438</v>
      </c>
      <c r="DW114" s="995"/>
      <c r="DX114" s="995"/>
      <c r="DY114" s="995"/>
      <c r="DZ114" s="996"/>
    </row>
    <row r="115" spans="1:130" s="221" customFormat="1" ht="26.25" customHeight="1" x14ac:dyDescent="0.15">
      <c r="A115" s="986"/>
      <c r="B115" s="987"/>
      <c r="C115" s="955" t="s">
        <v>450</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438</v>
      </c>
      <c r="AB115" s="970"/>
      <c r="AC115" s="970"/>
      <c r="AD115" s="970"/>
      <c r="AE115" s="971"/>
      <c r="AF115" s="972" t="s">
        <v>438</v>
      </c>
      <c r="AG115" s="970"/>
      <c r="AH115" s="970"/>
      <c r="AI115" s="970"/>
      <c r="AJ115" s="971"/>
      <c r="AK115" s="972" t="s">
        <v>438</v>
      </c>
      <c r="AL115" s="970"/>
      <c r="AM115" s="970"/>
      <c r="AN115" s="970"/>
      <c r="AO115" s="971"/>
      <c r="AP115" s="973" t="s">
        <v>438</v>
      </c>
      <c r="AQ115" s="974"/>
      <c r="AR115" s="974"/>
      <c r="AS115" s="974"/>
      <c r="AT115" s="975"/>
      <c r="AU115" s="940"/>
      <c r="AV115" s="941"/>
      <c r="AW115" s="941"/>
      <c r="AX115" s="941"/>
      <c r="AY115" s="941"/>
      <c r="AZ115" s="954" t="s">
        <v>451</v>
      </c>
      <c r="BA115" s="955"/>
      <c r="BB115" s="955"/>
      <c r="BC115" s="955"/>
      <c r="BD115" s="955"/>
      <c r="BE115" s="955"/>
      <c r="BF115" s="955"/>
      <c r="BG115" s="955"/>
      <c r="BH115" s="955"/>
      <c r="BI115" s="955"/>
      <c r="BJ115" s="955"/>
      <c r="BK115" s="955"/>
      <c r="BL115" s="955"/>
      <c r="BM115" s="955"/>
      <c r="BN115" s="955"/>
      <c r="BO115" s="955"/>
      <c r="BP115" s="956"/>
      <c r="BQ115" s="957" t="s">
        <v>438</v>
      </c>
      <c r="BR115" s="958"/>
      <c r="BS115" s="958"/>
      <c r="BT115" s="958"/>
      <c r="BU115" s="958"/>
      <c r="BV115" s="958" t="s">
        <v>438</v>
      </c>
      <c r="BW115" s="958"/>
      <c r="BX115" s="958"/>
      <c r="BY115" s="958"/>
      <c r="BZ115" s="958"/>
      <c r="CA115" s="958" t="s">
        <v>438</v>
      </c>
      <c r="CB115" s="958"/>
      <c r="CC115" s="958"/>
      <c r="CD115" s="958"/>
      <c r="CE115" s="958"/>
      <c r="CF115" s="952" t="s">
        <v>438</v>
      </c>
      <c r="CG115" s="953"/>
      <c r="CH115" s="953"/>
      <c r="CI115" s="953"/>
      <c r="CJ115" s="953"/>
      <c r="CK115" s="980"/>
      <c r="CL115" s="981"/>
      <c r="CM115" s="954" t="s">
        <v>452</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438</v>
      </c>
      <c r="DH115" s="991"/>
      <c r="DI115" s="991"/>
      <c r="DJ115" s="991"/>
      <c r="DK115" s="992"/>
      <c r="DL115" s="993" t="s">
        <v>438</v>
      </c>
      <c r="DM115" s="991"/>
      <c r="DN115" s="991"/>
      <c r="DO115" s="991"/>
      <c r="DP115" s="992"/>
      <c r="DQ115" s="993" t="s">
        <v>436</v>
      </c>
      <c r="DR115" s="991"/>
      <c r="DS115" s="991"/>
      <c r="DT115" s="991"/>
      <c r="DU115" s="992"/>
      <c r="DV115" s="994" t="s">
        <v>438</v>
      </c>
      <c r="DW115" s="995"/>
      <c r="DX115" s="995"/>
      <c r="DY115" s="995"/>
      <c r="DZ115" s="996"/>
    </row>
    <row r="116" spans="1:130" s="221" customFormat="1" ht="26.25" customHeight="1" x14ac:dyDescent="0.15">
      <c r="A116" s="988"/>
      <c r="B116" s="989"/>
      <c r="C116" s="997" t="s">
        <v>453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438</v>
      </c>
      <c r="AB116" s="991"/>
      <c r="AC116" s="991"/>
      <c r="AD116" s="991"/>
      <c r="AE116" s="992"/>
      <c r="AF116" s="993" t="s">
        <v>438</v>
      </c>
      <c r="AG116" s="991"/>
      <c r="AH116" s="991"/>
      <c r="AI116" s="991"/>
      <c r="AJ116" s="992"/>
      <c r="AK116" s="993" t="s">
        <v>438</v>
      </c>
      <c r="AL116" s="991"/>
      <c r="AM116" s="991"/>
      <c r="AN116" s="991"/>
      <c r="AO116" s="992"/>
      <c r="AP116" s="994" t="s">
        <v>438</v>
      </c>
      <c r="AQ116" s="995"/>
      <c r="AR116" s="995"/>
      <c r="AS116" s="995"/>
      <c r="AT116" s="996"/>
      <c r="AU116" s="940"/>
      <c r="AV116" s="941"/>
      <c r="AW116" s="941"/>
      <c r="AX116" s="941"/>
      <c r="AY116" s="941"/>
      <c r="AZ116" s="999" t="s">
        <v>454</v>
      </c>
      <c r="BA116" s="1000"/>
      <c r="BB116" s="1000"/>
      <c r="BC116" s="1000"/>
      <c r="BD116" s="1000"/>
      <c r="BE116" s="1000"/>
      <c r="BF116" s="1000"/>
      <c r="BG116" s="1000"/>
      <c r="BH116" s="1000"/>
      <c r="BI116" s="1000"/>
      <c r="BJ116" s="1000"/>
      <c r="BK116" s="1000"/>
      <c r="BL116" s="1000"/>
      <c r="BM116" s="1000"/>
      <c r="BN116" s="1000"/>
      <c r="BO116" s="1000"/>
      <c r="BP116" s="1001"/>
      <c r="BQ116" s="957" t="s">
        <v>438</v>
      </c>
      <c r="BR116" s="958"/>
      <c r="BS116" s="958"/>
      <c r="BT116" s="958"/>
      <c r="BU116" s="958"/>
      <c r="BV116" s="958" t="s">
        <v>438</v>
      </c>
      <c r="BW116" s="958"/>
      <c r="BX116" s="958"/>
      <c r="BY116" s="958"/>
      <c r="BZ116" s="958"/>
      <c r="CA116" s="958" t="s">
        <v>438</v>
      </c>
      <c r="CB116" s="958"/>
      <c r="CC116" s="958"/>
      <c r="CD116" s="958"/>
      <c r="CE116" s="958"/>
      <c r="CF116" s="952" t="s">
        <v>438</v>
      </c>
      <c r="CG116" s="953"/>
      <c r="CH116" s="953"/>
      <c r="CI116" s="953"/>
      <c r="CJ116" s="953"/>
      <c r="CK116" s="980"/>
      <c r="CL116" s="981"/>
      <c r="CM116" s="954" t="s">
        <v>455</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438</v>
      </c>
      <c r="DH116" s="991"/>
      <c r="DI116" s="991"/>
      <c r="DJ116" s="991"/>
      <c r="DK116" s="992"/>
      <c r="DL116" s="993" t="s">
        <v>438</v>
      </c>
      <c r="DM116" s="991"/>
      <c r="DN116" s="991"/>
      <c r="DO116" s="991"/>
      <c r="DP116" s="992"/>
      <c r="DQ116" s="993" t="s">
        <v>438</v>
      </c>
      <c r="DR116" s="991"/>
      <c r="DS116" s="991"/>
      <c r="DT116" s="991"/>
      <c r="DU116" s="992"/>
      <c r="DV116" s="994" t="s">
        <v>438</v>
      </c>
      <c r="DW116" s="995"/>
      <c r="DX116" s="995"/>
      <c r="DY116" s="995"/>
      <c r="DZ116" s="996"/>
    </row>
    <row r="117" spans="1:130" s="221" customFormat="1" ht="26.25" customHeight="1" x14ac:dyDescent="0.15">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456</v>
      </c>
      <c r="Z117" s="926"/>
      <c r="AA117" s="1010">
        <v>592634</v>
      </c>
      <c r="AB117" s="1011"/>
      <c r="AC117" s="1011"/>
      <c r="AD117" s="1011"/>
      <c r="AE117" s="1012"/>
      <c r="AF117" s="1013">
        <v>552188</v>
      </c>
      <c r="AG117" s="1011"/>
      <c r="AH117" s="1011"/>
      <c r="AI117" s="1011"/>
      <c r="AJ117" s="1012"/>
      <c r="AK117" s="1013">
        <v>549637</v>
      </c>
      <c r="AL117" s="1011"/>
      <c r="AM117" s="1011"/>
      <c r="AN117" s="1011"/>
      <c r="AO117" s="1012"/>
      <c r="AP117" s="1014"/>
      <c r="AQ117" s="1015"/>
      <c r="AR117" s="1015"/>
      <c r="AS117" s="1015"/>
      <c r="AT117" s="1016"/>
      <c r="AU117" s="940"/>
      <c r="AV117" s="941"/>
      <c r="AW117" s="941"/>
      <c r="AX117" s="941"/>
      <c r="AY117" s="941"/>
      <c r="AZ117" s="1006" t="s">
        <v>457</v>
      </c>
      <c r="BA117" s="1007"/>
      <c r="BB117" s="1007"/>
      <c r="BC117" s="1007"/>
      <c r="BD117" s="1007"/>
      <c r="BE117" s="1007"/>
      <c r="BF117" s="1007"/>
      <c r="BG117" s="1007"/>
      <c r="BH117" s="1007"/>
      <c r="BI117" s="1007"/>
      <c r="BJ117" s="1007"/>
      <c r="BK117" s="1007"/>
      <c r="BL117" s="1007"/>
      <c r="BM117" s="1007"/>
      <c r="BN117" s="1007"/>
      <c r="BO117" s="1007"/>
      <c r="BP117" s="1008"/>
      <c r="BQ117" s="957" t="s">
        <v>458</v>
      </c>
      <c r="BR117" s="958"/>
      <c r="BS117" s="958"/>
      <c r="BT117" s="958"/>
      <c r="BU117" s="958"/>
      <c r="BV117" s="958" t="s">
        <v>459</v>
      </c>
      <c r="BW117" s="958"/>
      <c r="BX117" s="958"/>
      <c r="BY117" s="958"/>
      <c r="BZ117" s="958"/>
      <c r="CA117" s="958" t="s">
        <v>460</v>
      </c>
      <c r="CB117" s="958"/>
      <c r="CC117" s="958"/>
      <c r="CD117" s="958"/>
      <c r="CE117" s="958"/>
      <c r="CF117" s="952" t="s">
        <v>460</v>
      </c>
      <c r="CG117" s="953"/>
      <c r="CH117" s="953"/>
      <c r="CI117" s="953"/>
      <c r="CJ117" s="953"/>
      <c r="CK117" s="980"/>
      <c r="CL117" s="981"/>
      <c r="CM117" s="954" t="s">
        <v>461</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462</v>
      </c>
      <c r="DH117" s="991"/>
      <c r="DI117" s="991"/>
      <c r="DJ117" s="991"/>
      <c r="DK117" s="992"/>
      <c r="DL117" s="993" t="s">
        <v>458</v>
      </c>
      <c r="DM117" s="991"/>
      <c r="DN117" s="991"/>
      <c r="DO117" s="991"/>
      <c r="DP117" s="992"/>
      <c r="DQ117" s="993" t="s">
        <v>436</v>
      </c>
      <c r="DR117" s="991"/>
      <c r="DS117" s="991"/>
      <c r="DT117" s="991"/>
      <c r="DU117" s="992"/>
      <c r="DV117" s="994" t="s">
        <v>463</v>
      </c>
      <c r="DW117" s="995"/>
      <c r="DX117" s="995"/>
      <c r="DY117" s="995"/>
      <c r="DZ117" s="996"/>
    </row>
    <row r="118" spans="1:130" s="221" customFormat="1" ht="26.25" customHeight="1" x14ac:dyDescent="0.15">
      <c r="A118" s="94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427</v>
      </c>
      <c r="AB118" s="925"/>
      <c r="AC118" s="925"/>
      <c r="AD118" s="925"/>
      <c r="AE118" s="926"/>
      <c r="AF118" s="924" t="s">
        <v>428</v>
      </c>
      <c r="AG118" s="925"/>
      <c r="AH118" s="925"/>
      <c r="AI118" s="925"/>
      <c r="AJ118" s="926"/>
      <c r="AK118" s="924" t="s">
        <v>303</v>
      </c>
      <c r="AL118" s="925"/>
      <c r="AM118" s="925"/>
      <c r="AN118" s="925"/>
      <c r="AO118" s="926"/>
      <c r="AP118" s="1002" t="s">
        <v>429</v>
      </c>
      <c r="AQ118" s="1003"/>
      <c r="AR118" s="1003"/>
      <c r="AS118" s="1003"/>
      <c r="AT118" s="1004"/>
      <c r="AU118" s="940"/>
      <c r="AV118" s="941"/>
      <c r="AW118" s="941"/>
      <c r="AX118" s="941"/>
      <c r="AY118" s="941"/>
      <c r="AZ118" s="1005" t="s">
        <v>464</v>
      </c>
      <c r="BA118" s="997"/>
      <c r="BB118" s="997"/>
      <c r="BC118" s="997"/>
      <c r="BD118" s="997"/>
      <c r="BE118" s="997"/>
      <c r="BF118" s="997"/>
      <c r="BG118" s="997"/>
      <c r="BH118" s="997"/>
      <c r="BI118" s="997"/>
      <c r="BJ118" s="997"/>
      <c r="BK118" s="997"/>
      <c r="BL118" s="997"/>
      <c r="BM118" s="997"/>
      <c r="BN118" s="997"/>
      <c r="BO118" s="997"/>
      <c r="BP118" s="998"/>
      <c r="BQ118" s="1031" t="s">
        <v>460</v>
      </c>
      <c r="BR118" s="1032"/>
      <c r="BS118" s="1032"/>
      <c r="BT118" s="1032"/>
      <c r="BU118" s="1032"/>
      <c r="BV118" s="1032" t="s">
        <v>460</v>
      </c>
      <c r="BW118" s="1032"/>
      <c r="BX118" s="1032"/>
      <c r="BY118" s="1032"/>
      <c r="BZ118" s="1032"/>
      <c r="CA118" s="1032" t="s">
        <v>436</v>
      </c>
      <c r="CB118" s="1032"/>
      <c r="CC118" s="1032"/>
      <c r="CD118" s="1032"/>
      <c r="CE118" s="1032"/>
      <c r="CF118" s="952" t="s">
        <v>390</v>
      </c>
      <c r="CG118" s="953"/>
      <c r="CH118" s="953"/>
      <c r="CI118" s="953"/>
      <c r="CJ118" s="953"/>
      <c r="CK118" s="980"/>
      <c r="CL118" s="981"/>
      <c r="CM118" s="954" t="s">
        <v>465</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466</v>
      </c>
      <c r="DH118" s="991"/>
      <c r="DI118" s="991"/>
      <c r="DJ118" s="991"/>
      <c r="DK118" s="992"/>
      <c r="DL118" s="993" t="s">
        <v>467</v>
      </c>
      <c r="DM118" s="991"/>
      <c r="DN118" s="991"/>
      <c r="DO118" s="991"/>
      <c r="DP118" s="992"/>
      <c r="DQ118" s="993" t="s">
        <v>390</v>
      </c>
      <c r="DR118" s="991"/>
      <c r="DS118" s="991"/>
      <c r="DT118" s="991"/>
      <c r="DU118" s="992"/>
      <c r="DV118" s="994" t="s">
        <v>466</v>
      </c>
      <c r="DW118" s="995"/>
      <c r="DX118" s="995"/>
      <c r="DY118" s="995"/>
      <c r="DZ118" s="996"/>
    </row>
    <row r="119" spans="1:130" s="221" customFormat="1" ht="26.25" customHeight="1" x14ac:dyDescent="0.15">
      <c r="A119" s="1088" t="s">
        <v>433</v>
      </c>
      <c r="B119" s="979"/>
      <c r="C119" s="961" t="s">
        <v>434</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460</v>
      </c>
      <c r="AB119" s="932"/>
      <c r="AC119" s="932"/>
      <c r="AD119" s="932"/>
      <c r="AE119" s="933"/>
      <c r="AF119" s="934" t="s">
        <v>466</v>
      </c>
      <c r="AG119" s="932"/>
      <c r="AH119" s="932"/>
      <c r="AI119" s="932"/>
      <c r="AJ119" s="933"/>
      <c r="AK119" s="934" t="s">
        <v>460</v>
      </c>
      <c r="AL119" s="932"/>
      <c r="AM119" s="932"/>
      <c r="AN119" s="932"/>
      <c r="AO119" s="933"/>
      <c r="AP119" s="935" t="s">
        <v>458</v>
      </c>
      <c r="AQ119" s="936"/>
      <c r="AR119" s="936"/>
      <c r="AS119" s="936"/>
      <c r="AT119" s="937"/>
      <c r="AU119" s="942"/>
      <c r="AV119" s="943"/>
      <c r="AW119" s="943"/>
      <c r="AX119" s="943"/>
      <c r="AY119" s="943"/>
      <c r="AZ119" s="242" t="s">
        <v>187</v>
      </c>
      <c r="BA119" s="242"/>
      <c r="BB119" s="242"/>
      <c r="BC119" s="242"/>
      <c r="BD119" s="242"/>
      <c r="BE119" s="242"/>
      <c r="BF119" s="242"/>
      <c r="BG119" s="242"/>
      <c r="BH119" s="242"/>
      <c r="BI119" s="242"/>
      <c r="BJ119" s="242"/>
      <c r="BK119" s="242"/>
      <c r="BL119" s="242"/>
      <c r="BM119" s="242"/>
      <c r="BN119" s="242"/>
      <c r="BO119" s="1009" t="s">
        <v>468</v>
      </c>
      <c r="BP119" s="1037"/>
      <c r="BQ119" s="1031">
        <v>6296823</v>
      </c>
      <c r="BR119" s="1032"/>
      <c r="BS119" s="1032"/>
      <c r="BT119" s="1032"/>
      <c r="BU119" s="1032"/>
      <c r="BV119" s="1032">
        <v>6263933</v>
      </c>
      <c r="BW119" s="1032"/>
      <c r="BX119" s="1032"/>
      <c r="BY119" s="1032"/>
      <c r="BZ119" s="1032"/>
      <c r="CA119" s="1032">
        <v>6257290</v>
      </c>
      <c r="CB119" s="1032"/>
      <c r="CC119" s="1032"/>
      <c r="CD119" s="1032"/>
      <c r="CE119" s="1032"/>
      <c r="CF119" s="1033"/>
      <c r="CG119" s="1034"/>
      <c r="CH119" s="1034"/>
      <c r="CI119" s="1034"/>
      <c r="CJ119" s="1035"/>
      <c r="CK119" s="982"/>
      <c r="CL119" s="983"/>
      <c r="CM119" s="1005" t="s">
        <v>469</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460</v>
      </c>
      <c r="DH119" s="1018"/>
      <c r="DI119" s="1018"/>
      <c r="DJ119" s="1018"/>
      <c r="DK119" s="1019"/>
      <c r="DL119" s="1017" t="s">
        <v>460</v>
      </c>
      <c r="DM119" s="1018"/>
      <c r="DN119" s="1018"/>
      <c r="DO119" s="1018"/>
      <c r="DP119" s="1019"/>
      <c r="DQ119" s="1017" t="s">
        <v>460</v>
      </c>
      <c r="DR119" s="1018"/>
      <c r="DS119" s="1018"/>
      <c r="DT119" s="1018"/>
      <c r="DU119" s="1019"/>
      <c r="DV119" s="1020" t="s">
        <v>467</v>
      </c>
      <c r="DW119" s="1021"/>
      <c r="DX119" s="1021"/>
      <c r="DY119" s="1021"/>
      <c r="DZ119" s="1022"/>
    </row>
    <row r="120" spans="1:130" s="221" customFormat="1" ht="26.25" customHeight="1" x14ac:dyDescent="0.15">
      <c r="A120" s="1089"/>
      <c r="B120" s="981"/>
      <c r="C120" s="954" t="s">
        <v>439</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466</v>
      </c>
      <c r="AB120" s="991"/>
      <c r="AC120" s="991"/>
      <c r="AD120" s="991"/>
      <c r="AE120" s="992"/>
      <c r="AF120" s="993" t="s">
        <v>436</v>
      </c>
      <c r="AG120" s="991"/>
      <c r="AH120" s="991"/>
      <c r="AI120" s="991"/>
      <c r="AJ120" s="992"/>
      <c r="AK120" s="993" t="s">
        <v>436</v>
      </c>
      <c r="AL120" s="991"/>
      <c r="AM120" s="991"/>
      <c r="AN120" s="991"/>
      <c r="AO120" s="992"/>
      <c r="AP120" s="994" t="s">
        <v>460</v>
      </c>
      <c r="AQ120" s="995"/>
      <c r="AR120" s="995"/>
      <c r="AS120" s="995"/>
      <c r="AT120" s="996"/>
      <c r="AU120" s="1023" t="s">
        <v>470</v>
      </c>
      <c r="AV120" s="1024"/>
      <c r="AW120" s="1024"/>
      <c r="AX120" s="1024"/>
      <c r="AY120" s="1025"/>
      <c r="AZ120" s="961" t="s">
        <v>471</v>
      </c>
      <c r="BA120" s="929"/>
      <c r="BB120" s="929"/>
      <c r="BC120" s="929"/>
      <c r="BD120" s="929"/>
      <c r="BE120" s="929"/>
      <c r="BF120" s="929"/>
      <c r="BG120" s="929"/>
      <c r="BH120" s="929"/>
      <c r="BI120" s="929"/>
      <c r="BJ120" s="929"/>
      <c r="BK120" s="929"/>
      <c r="BL120" s="929"/>
      <c r="BM120" s="929"/>
      <c r="BN120" s="929"/>
      <c r="BO120" s="929"/>
      <c r="BP120" s="930"/>
      <c r="BQ120" s="962">
        <v>3202308</v>
      </c>
      <c r="BR120" s="963"/>
      <c r="BS120" s="963"/>
      <c r="BT120" s="963"/>
      <c r="BU120" s="963"/>
      <c r="BV120" s="963">
        <v>2907019</v>
      </c>
      <c r="BW120" s="963"/>
      <c r="BX120" s="963"/>
      <c r="BY120" s="963"/>
      <c r="BZ120" s="963"/>
      <c r="CA120" s="963">
        <v>2831509</v>
      </c>
      <c r="CB120" s="963"/>
      <c r="CC120" s="963"/>
      <c r="CD120" s="963"/>
      <c r="CE120" s="963"/>
      <c r="CF120" s="976">
        <v>90.9</v>
      </c>
      <c r="CG120" s="977"/>
      <c r="CH120" s="977"/>
      <c r="CI120" s="977"/>
      <c r="CJ120" s="977"/>
      <c r="CK120" s="1038" t="s">
        <v>472</v>
      </c>
      <c r="CL120" s="1039"/>
      <c r="CM120" s="1039"/>
      <c r="CN120" s="1039"/>
      <c r="CO120" s="1040"/>
      <c r="CP120" s="1046" t="s">
        <v>473</v>
      </c>
      <c r="CQ120" s="1047"/>
      <c r="CR120" s="1047"/>
      <c r="CS120" s="1047"/>
      <c r="CT120" s="1047"/>
      <c r="CU120" s="1047"/>
      <c r="CV120" s="1047"/>
      <c r="CW120" s="1047"/>
      <c r="CX120" s="1047"/>
      <c r="CY120" s="1047"/>
      <c r="CZ120" s="1047"/>
      <c r="DA120" s="1047"/>
      <c r="DB120" s="1047"/>
      <c r="DC120" s="1047"/>
      <c r="DD120" s="1047"/>
      <c r="DE120" s="1047"/>
      <c r="DF120" s="1048"/>
      <c r="DG120" s="962" t="s">
        <v>458</v>
      </c>
      <c r="DH120" s="963"/>
      <c r="DI120" s="963"/>
      <c r="DJ120" s="963"/>
      <c r="DK120" s="963"/>
      <c r="DL120" s="963">
        <v>977363</v>
      </c>
      <c r="DM120" s="963"/>
      <c r="DN120" s="963"/>
      <c r="DO120" s="963"/>
      <c r="DP120" s="963"/>
      <c r="DQ120" s="963">
        <v>832749</v>
      </c>
      <c r="DR120" s="963"/>
      <c r="DS120" s="963"/>
      <c r="DT120" s="963"/>
      <c r="DU120" s="963"/>
      <c r="DV120" s="964">
        <v>26.7</v>
      </c>
      <c r="DW120" s="964"/>
      <c r="DX120" s="964"/>
      <c r="DY120" s="964"/>
      <c r="DZ120" s="965"/>
    </row>
    <row r="121" spans="1:130" s="221" customFormat="1" ht="26.25" customHeight="1" x14ac:dyDescent="0.15">
      <c r="A121" s="1089"/>
      <c r="B121" s="981"/>
      <c r="C121" s="1006" t="s">
        <v>474</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475</v>
      </c>
      <c r="AB121" s="991"/>
      <c r="AC121" s="991"/>
      <c r="AD121" s="991"/>
      <c r="AE121" s="992"/>
      <c r="AF121" s="993" t="s">
        <v>458</v>
      </c>
      <c r="AG121" s="991"/>
      <c r="AH121" s="991"/>
      <c r="AI121" s="991"/>
      <c r="AJ121" s="992"/>
      <c r="AK121" s="993" t="s">
        <v>466</v>
      </c>
      <c r="AL121" s="991"/>
      <c r="AM121" s="991"/>
      <c r="AN121" s="991"/>
      <c r="AO121" s="992"/>
      <c r="AP121" s="994" t="s">
        <v>466</v>
      </c>
      <c r="AQ121" s="995"/>
      <c r="AR121" s="995"/>
      <c r="AS121" s="995"/>
      <c r="AT121" s="996"/>
      <c r="AU121" s="1026"/>
      <c r="AV121" s="1027"/>
      <c r="AW121" s="1027"/>
      <c r="AX121" s="1027"/>
      <c r="AY121" s="1028"/>
      <c r="AZ121" s="954" t="s">
        <v>476</v>
      </c>
      <c r="BA121" s="955"/>
      <c r="BB121" s="955"/>
      <c r="BC121" s="955"/>
      <c r="BD121" s="955"/>
      <c r="BE121" s="955"/>
      <c r="BF121" s="955"/>
      <c r="BG121" s="955"/>
      <c r="BH121" s="955"/>
      <c r="BI121" s="955"/>
      <c r="BJ121" s="955"/>
      <c r="BK121" s="955"/>
      <c r="BL121" s="955"/>
      <c r="BM121" s="955"/>
      <c r="BN121" s="955"/>
      <c r="BO121" s="955"/>
      <c r="BP121" s="956"/>
      <c r="BQ121" s="957" t="s">
        <v>436</v>
      </c>
      <c r="BR121" s="958"/>
      <c r="BS121" s="958"/>
      <c r="BT121" s="958"/>
      <c r="BU121" s="958"/>
      <c r="BV121" s="958" t="s">
        <v>460</v>
      </c>
      <c r="BW121" s="958"/>
      <c r="BX121" s="958"/>
      <c r="BY121" s="958"/>
      <c r="BZ121" s="958"/>
      <c r="CA121" s="958" t="s">
        <v>460</v>
      </c>
      <c r="CB121" s="958"/>
      <c r="CC121" s="958"/>
      <c r="CD121" s="958"/>
      <c r="CE121" s="958"/>
      <c r="CF121" s="952" t="s">
        <v>460</v>
      </c>
      <c r="CG121" s="953"/>
      <c r="CH121" s="953"/>
      <c r="CI121" s="953"/>
      <c r="CJ121" s="953"/>
      <c r="CK121" s="1041"/>
      <c r="CL121" s="1042"/>
      <c r="CM121" s="1042"/>
      <c r="CN121" s="1042"/>
      <c r="CO121" s="1043"/>
      <c r="CP121" s="1051" t="s">
        <v>477</v>
      </c>
      <c r="CQ121" s="1052"/>
      <c r="CR121" s="1052"/>
      <c r="CS121" s="1052"/>
      <c r="CT121" s="1052"/>
      <c r="CU121" s="1052"/>
      <c r="CV121" s="1052"/>
      <c r="CW121" s="1052"/>
      <c r="CX121" s="1052"/>
      <c r="CY121" s="1052"/>
      <c r="CZ121" s="1052"/>
      <c r="DA121" s="1052"/>
      <c r="DB121" s="1052"/>
      <c r="DC121" s="1052"/>
      <c r="DD121" s="1052"/>
      <c r="DE121" s="1052"/>
      <c r="DF121" s="1053"/>
      <c r="DG121" s="957" t="s">
        <v>462</v>
      </c>
      <c r="DH121" s="958"/>
      <c r="DI121" s="958"/>
      <c r="DJ121" s="958"/>
      <c r="DK121" s="958"/>
      <c r="DL121" s="958" t="s">
        <v>458</v>
      </c>
      <c r="DM121" s="958"/>
      <c r="DN121" s="958"/>
      <c r="DO121" s="958"/>
      <c r="DP121" s="958"/>
      <c r="DQ121" s="958" t="s">
        <v>436</v>
      </c>
      <c r="DR121" s="958"/>
      <c r="DS121" s="958"/>
      <c r="DT121" s="958"/>
      <c r="DU121" s="958"/>
      <c r="DV121" s="959" t="s">
        <v>463</v>
      </c>
      <c r="DW121" s="959"/>
      <c r="DX121" s="959"/>
      <c r="DY121" s="959"/>
      <c r="DZ121" s="960"/>
    </row>
    <row r="122" spans="1:130" s="221" customFormat="1" ht="26.25" customHeight="1" x14ac:dyDescent="0.15">
      <c r="A122" s="1089"/>
      <c r="B122" s="981"/>
      <c r="C122" s="954" t="s">
        <v>449</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460</v>
      </c>
      <c r="AB122" s="991"/>
      <c r="AC122" s="991"/>
      <c r="AD122" s="991"/>
      <c r="AE122" s="992"/>
      <c r="AF122" s="993" t="s">
        <v>467</v>
      </c>
      <c r="AG122" s="991"/>
      <c r="AH122" s="991"/>
      <c r="AI122" s="991"/>
      <c r="AJ122" s="992"/>
      <c r="AK122" s="993" t="s">
        <v>467</v>
      </c>
      <c r="AL122" s="991"/>
      <c r="AM122" s="991"/>
      <c r="AN122" s="991"/>
      <c r="AO122" s="992"/>
      <c r="AP122" s="994" t="s">
        <v>478</v>
      </c>
      <c r="AQ122" s="995"/>
      <c r="AR122" s="995"/>
      <c r="AS122" s="995"/>
      <c r="AT122" s="996"/>
      <c r="AU122" s="1026"/>
      <c r="AV122" s="1027"/>
      <c r="AW122" s="1027"/>
      <c r="AX122" s="1027"/>
      <c r="AY122" s="1028"/>
      <c r="AZ122" s="1005" t="s">
        <v>479</v>
      </c>
      <c r="BA122" s="997"/>
      <c r="BB122" s="997"/>
      <c r="BC122" s="997"/>
      <c r="BD122" s="997"/>
      <c r="BE122" s="997"/>
      <c r="BF122" s="997"/>
      <c r="BG122" s="997"/>
      <c r="BH122" s="997"/>
      <c r="BI122" s="997"/>
      <c r="BJ122" s="997"/>
      <c r="BK122" s="997"/>
      <c r="BL122" s="997"/>
      <c r="BM122" s="997"/>
      <c r="BN122" s="997"/>
      <c r="BO122" s="997"/>
      <c r="BP122" s="998"/>
      <c r="BQ122" s="1031">
        <v>4491363</v>
      </c>
      <c r="BR122" s="1032"/>
      <c r="BS122" s="1032"/>
      <c r="BT122" s="1032"/>
      <c r="BU122" s="1032"/>
      <c r="BV122" s="1032">
        <v>4183910</v>
      </c>
      <c r="BW122" s="1032"/>
      <c r="BX122" s="1032"/>
      <c r="BY122" s="1032"/>
      <c r="BZ122" s="1032"/>
      <c r="CA122" s="1032">
        <v>4183395</v>
      </c>
      <c r="CB122" s="1032"/>
      <c r="CC122" s="1032"/>
      <c r="CD122" s="1032"/>
      <c r="CE122" s="1032"/>
      <c r="CF122" s="1049">
        <v>134.30000000000001</v>
      </c>
      <c r="CG122" s="1050"/>
      <c r="CH122" s="1050"/>
      <c r="CI122" s="1050"/>
      <c r="CJ122" s="1050"/>
      <c r="CK122" s="1041"/>
      <c r="CL122" s="1042"/>
      <c r="CM122" s="1042"/>
      <c r="CN122" s="1042"/>
      <c r="CO122" s="1043"/>
      <c r="CP122" s="1051" t="s">
        <v>480</v>
      </c>
      <c r="CQ122" s="1052"/>
      <c r="CR122" s="1052"/>
      <c r="CS122" s="1052"/>
      <c r="CT122" s="1052"/>
      <c r="CU122" s="1052"/>
      <c r="CV122" s="1052"/>
      <c r="CW122" s="1052"/>
      <c r="CX122" s="1052"/>
      <c r="CY122" s="1052"/>
      <c r="CZ122" s="1052"/>
      <c r="DA122" s="1052"/>
      <c r="DB122" s="1052"/>
      <c r="DC122" s="1052"/>
      <c r="DD122" s="1052"/>
      <c r="DE122" s="1052"/>
      <c r="DF122" s="1053"/>
      <c r="DG122" s="957" t="s">
        <v>460</v>
      </c>
      <c r="DH122" s="958"/>
      <c r="DI122" s="958"/>
      <c r="DJ122" s="958"/>
      <c r="DK122" s="958"/>
      <c r="DL122" s="958" t="s">
        <v>436</v>
      </c>
      <c r="DM122" s="958"/>
      <c r="DN122" s="958"/>
      <c r="DO122" s="958"/>
      <c r="DP122" s="958"/>
      <c r="DQ122" s="958" t="s">
        <v>459</v>
      </c>
      <c r="DR122" s="958"/>
      <c r="DS122" s="958"/>
      <c r="DT122" s="958"/>
      <c r="DU122" s="958"/>
      <c r="DV122" s="959" t="s">
        <v>459</v>
      </c>
      <c r="DW122" s="959"/>
      <c r="DX122" s="959"/>
      <c r="DY122" s="959"/>
      <c r="DZ122" s="960"/>
    </row>
    <row r="123" spans="1:130" s="221" customFormat="1" ht="26.25" customHeight="1" x14ac:dyDescent="0.15">
      <c r="A123" s="1089"/>
      <c r="B123" s="981"/>
      <c r="C123" s="954" t="s">
        <v>455</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458</v>
      </c>
      <c r="AB123" s="991"/>
      <c r="AC123" s="991"/>
      <c r="AD123" s="991"/>
      <c r="AE123" s="992"/>
      <c r="AF123" s="993" t="s">
        <v>475</v>
      </c>
      <c r="AG123" s="991"/>
      <c r="AH123" s="991"/>
      <c r="AI123" s="991"/>
      <c r="AJ123" s="992"/>
      <c r="AK123" s="993" t="s">
        <v>466</v>
      </c>
      <c r="AL123" s="991"/>
      <c r="AM123" s="991"/>
      <c r="AN123" s="991"/>
      <c r="AO123" s="992"/>
      <c r="AP123" s="994" t="s">
        <v>458</v>
      </c>
      <c r="AQ123" s="995"/>
      <c r="AR123" s="995"/>
      <c r="AS123" s="995"/>
      <c r="AT123" s="996"/>
      <c r="AU123" s="1029"/>
      <c r="AV123" s="1030"/>
      <c r="AW123" s="1030"/>
      <c r="AX123" s="1030"/>
      <c r="AY123" s="1030"/>
      <c r="AZ123" s="242" t="s">
        <v>187</v>
      </c>
      <c r="BA123" s="242"/>
      <c r="BB123" s="242"/>
      <c r="BC123" s="242"/>
      <c r="BD123" s="242"/>
      <c r="BE123" s="242"/>
      <c r="BF123" s="242"/>
      <c r="BG123" s="242"/>
      <c r="BH123" s="242"/>
      <c r="BI123" s="242"/>
      <c r="BJ123" s="242"/>
      <c r="BK123" s="242"/>
      <c r="BL123" s="242"/>
      <c r="BM123" s="242"/>
      <c r="BN123" s="242"/>
      <c r="BO123" s="1009" t="s">
        <v>481</v>
      </c>
      <c r="BP123" s="1037"/>
      <c r="BQ123" s="1095">
        <v>7693671</v>
      </c>
      <c r="BR123" s="1096"/>
      <c r="BS123" s="1096"/>
      <c r="BT123" s="1096"/>
      <c r="BU123" s="1096"/>
      <c r="BV123" s="1096">
        <v>7090929</v>
      </c>
      <c r="BW123" s="1096"/>
      <c r="BX123" s="1096"/>
      <c r="BY123" s="1096"/>
      <c r="BZ123" s="1096"/>
      <c r="CA123" s="1096">
        <v>7014904</v>
      </c>
      <c r="CB123" s="1096"/>
      <c r="CC123" s="1096"/>
      <c r="CD123" s="1096"/>
      <c r="CE123" s="1096"/>
      <c r="CF123" s="1033"/>
      <c r="CG123" s="1034"/>
      <c r="CH123" s="1034"/>
      <c r="CI123" s="1034"/>
      <c r="CJ123" s="1035"/>
      <c r="CK123" s="1041"/>
      <c r="CL123" s="1042"/>
      <c r="CM123" s="1042"/>
      <c r="CN123" s="1042"/>
      <c r="CO123" s="1043"/>
      <c r="CP123" s="1051" t="s">
        <v>482</v>
      </c>
      <c r="CQ123" s="1052"/>
      <c r="CR123" s="1052"/>
      <c r="CS123" s="1052"/>
      <c r="CT123" s="1052"/>
      <c r="CU123" s="1052"/>
      <c r="CV123" s="1052"/>
      <c r="CW123" s="1052"/>
      <c r="CX123" s="1052"/>
      <c r="CY123" s="1052"/>
      <c r="CZ123" s="1052"/>
      <c r="DA123" s="1052"/>
      <c r="DB123" s="1052"/>
      <c r="DC123" s="1052"/>
      <c r="DD123" s="1052"/>
      <c r="DE123" s="1052"/>
      <c r="DF123" s="1053"/>
      <c r="DG123" s="990" t="s">
        <v>460</v>
      </c>
      <c r="DH123" s="991"/>
      <c r="DI123" s="991"/>
      <c r="DJ123" s="991"/>
      <c r="DK123" s="992"/>
      <c r="DL123" s="993" t="s">
        <v>460</v>
      </c>
      <c r="DM123" s="991"/>
      <c r="DN123" s="991"/>
      <c r="DO123" s="991"/>
      <c r="DP123" s="992"/>
      <c r="DQ123" s="993" t="s">
        <v>466</v>
      </c>
      <c r="DR123" s="991"/>
      <c r="DS123" s="991"/>
      <c r="DT123" s="991"/>
      <c r="DU123" s="992"/>
      <c r="DV123" s="994" t="s">
        <v>460</v>
      </c>
      <c r="DW123" s="995"/>
      <c r="DX123" s="995"/>
      <c r="DY123" s="995"/>
      <c r="DZ123" s="996"/>
    </row>
    <row r="124" spans="1:130" s="221" customFormat="1" ht="26.25" customHeight="1" thickBot="1" x14ac:dyDescent="0.2">
      <c r="A124" s="1089"/>
      <c r="B124" s="981"/>
      <c r="C124" s="954" t="s">
        <v>461</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460</v>
      </c>
      <c r="AB124" s="991"/>
      <c r="AC124" s="991"/>
      <c r="AD124" s="991"/>
      <c r="AE124" s="992"/>
      <c r="AF124" s="993" t="s">
        <v>458</v>
      </c>
      <c r="AG124" s="991"/>
      <c r="AH124" s="991"/>
      <c r="AI124" s="991"/>
      <c r="AJ124" s="992"/>
      <c r="AK124" s="993" t="s">
        <v>463</v>
      </c>
      <c r="AL124" s="991"/>
      <c r="AM124" s="991"/>
      <c r="AN124" s="991"/>
      <c r="AO124" s="992"/>
      <c r="AP124" s="994" t="s">
        <v>460</v>
      </c>
      <c r="AQ124" s="995"/>
      <c r="AR124" s="995"/>
      <c r="AS124" s="995"/>
      <c r="AT124" s="996"/>
      <c r="AU124" s="1091" t="s">
        <v>483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460</v>
      </c>
      <c r="BR124" s="1059"/>
      <c r="BS124" s="1059"/>
      <c r="BT124" s="1059"/>
      <c r="BU124" s="1059"/>
      <c r="BV124" s="1059" t="s">
        <v>467</v>
      </c>
      <c r="BW124" s="1059"/>
      <c r="BX124" s="1059"/>
      <c r="BY124" s="1059"/>
      <c r="BZ124" s="1059"/>
      <c r="CA124" s="1059" t="s">
        <v>484</v>
      </c>
      <c r="CB124" s="1059"/>
      <c r="CC124" s="1059"/>
      <c r="CD124" s="1059"/>
      <c r="CE124" s="1059"/>
      <c r="CF124" s="1060"/>
      <c r="CG124" s="1061"/>
      <c r="CH124" s="1061"/>
      <c r="CI124" s="1061"/>
      <c r="CJ124" s="1062"/>
      <c r="CK124" s="1044"/>
      <c r="CL124" s="1044"/>
      <c r="CM124" s="1044"/>
      <c r="CN124" s="1044"/>
      <c r="CO124" s="1045"/>
      <c r="CP124" s="1051" t="s">
        <v>485</v>
      </c>
      <c r="CQ124" s="1052"/>
      <c r="CR124" s="1052"/>
      <c r="CS124" s="1052"/>
      <c r="CT124" s="1052"/>
      <c r="CU124" s="1052"/>
      <c r="CV124" s="1052"/>
      <c r="CW124" s="1052"/>
      <c r="CX124" s="1052"/>
      <c r="CY124" s="1052"/>
      <c r="CZ124" s="1052"/>
      <c r="DA124" s="1052"/>
      <c r="DB124" s="1052"/>
      <c r="DC124" s="1052"/>
      <c r="DD124" s="1052"/>
      <c r="DE124" s="1052"/>
      <c r="DF124" s="1053"/>
      <c r="DG124" s="1036">
        <v>1152510</v>
      </c>
      <c r="DH124" s="1018"/>
      <c r="DI124" s="1018"/>
      <c r="DJ124" s="1018"/>
      <c r="DK124" s="1019"/>
      <c r="DL124" s="1017" t="s">
        <v>463</v>
      </c>
      <c r="DM124" s="1018"/>
      <c r="DN124" s="1018"/>
      <c r="DO124" s="1018"/>
      <c r="DP124" s="1019"/>
      <c r="DQ124" s="1017" t="s">
        <v>436</v>
      </c>
      <c r="DR124" s="1018"/>
      <c r="DS124" s="1018"/>
      <c r="DT124" s="1018"/>
      <c r="DU124" s="1019"/>
      <c r="DV124" s="1020" t="s">
        <v>466</v>
      </c>
      <c r="DW124" s="1021"/>
      <c r="DX124" s="1021"/>
      <c r="DY124" s="1021"/>
      <c r="DZ124" s="1022"/>
    </row>
    <row r="125" spans="1:130" s="221" customFormat="1" ht="26.25" customHeight="1" x14ac:dyDescent="0.15">
      <c r="A125" s="1089"/>
      <c r="B125" s="981"/>
      <c r="C125" s="954" t="s">
        <v>465</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467</v>
      </c>
      <c r="AB125" s="991"/>
      <c r="AC125" s="991"/>
      <c r="AD125" s="991"/>
      <c r="AE125" s="992"/>
      <c r="AF125" s="993" t="s">
        <v>460</v>
      </c>
      <c r="AG125" s="991"/>
      <c r="AH125" s="991"/>
      <c r="AI125" s="991"/>
      <c r="AJ125" s="992"/>
      <c r="AK125" s="993" t="s">
        <v>460</v>
      </c>
      <c r="AL125" s="991"/>
      <c r="AM125" s="991"/>
      <c r="AN125" s="991"/>
      <c r="AO125" s="992"/>
      <c r="AP125" s="994" t="s">
        <v>462</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486</v>
      </c>
      <c r="CL125" s="1039"/>
      <c r="CM125" s="1039"/>
      <c r="CN125" s="1039"/>
      <c r="CO125" s="1040"/>
      <c r="CP125" s="961" t="s">
        <v>487</v>
      </c>
      <c r="CQ125" s="929"/>
      <c r="CR125" s="929"/>
      <c r="CS125" s="929"/>
      <c r="CT125" s="929"/>
      <c r="CU125" s="929"/>
      <c r="CV125" s="929"/>
      <c r="CW125" s="929"/>
      <c r="CX125" s="929"/>
      <c r="CY125" s="929"/>
      <c r="CZ125" s="929"/>
      <c r="DA125" s="929"/>
      <c r="DB125" s="929"/>
      <c r="DC125" s="929"/>
      <c r="DD125" s="929"/>
      <c r="DE125" s="929"/>
      <c r="DF125" s="930"/>
      <c r="DG125" s="962" t="s">
        <v>390</v>
      </c>
      <c r="DH125" s="963"/>
      <c r="DI125" s="963"/>
      <c r="DJ125" s="963"/>
      <c r="DK125" s="963"/>
      <c r="DL125" s="963" t="s">
        <v>463</v>
      </c>
      <c r="DM125" s="963"/>
      <c r="DN125" s="963"/>
      <c r="DO125" s="963"/>
      <c r="DP125" s="963"/>
      <c r="DQ125" s="963" t="s">
        <v>478</v>
      </c>
      <c r="DR125" s="963"/>
      <c r="DS125" s="963"/>
      <c r="DT125" s="963"/>
      <c r="DU125" s="963"/>
      <c r="DV125" s="964" t="s">
        <v>475</v>
      </c>
      <c r="DW125" s="964"/>
      <c r="DX125" s="964"/>
      <c r="DY125" s="964"/>
      <c r="DZ125" s="965"/>
    </row>
    <row r="126" spans="1:130" s="221" customFormat="1" ht="26.25" customHeight="1" thickBot="1" x14ac:dyDescent="0.2">
      <c r="A126" s="1089"/>
      <c r="B126" s="981"/>
      <c r="C126" s="954" t="s">
        <v>469</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458</v>
      </c>
      <c r="AB126" s="991"/>
      <c r="AC126" s="991"/>
      <c r="AD126" s="991"/>
      <c r="AE126" s="992"/>
      <c r="AF126" s="993" t="s">
        <v>462</v>
      </c>
      <c r="AG126" s="991"/>
      <c r="AH126" s="991"/>
      <c r="AI126" s="991"/>
      <c r="AJ126" s="992"/>
      <c r="AK126" s="993" t="s">
        <v>466</v>
      </c>
      <c r="AL126" s="991"/>
      <c r="AM126" s="991"/>
      <c r="AN126" s="991"/>
      <c r="AO126" s="992"/>
      <c r="AP126" s="994" t="s">
        <v>460</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488</v>
      </c>
      <c r="CQ126" s="955"/>
      <c r="CR126" s="955"/>
      <c r="CS126" s="955"/>
      <c r="CT126" s="955"/>
      <c r="CU126" s="955"/>
      <c r="CV126" s="955"/>
      <c r="CW126" s="955"/>
      <c r="CX126" s="955"/>
      <c r="CY126" s="955"/>
      <c r="CZ126" s="955"/>
      <c r="DA126" s="955"/>
      <c r="DB126" s="955"/>
      <c r="DC126" s="955"/>
      <c r="DD126" s="955"/>
      <c r="DE126" s="955"/>
      <c r="DF126" s="956"/>
      <c r="DG126" s="957" t="s">
        <v>466</v>
      </c>
      <c r="DH126" s="958"/>
      <c r="DI126" s="958"/>
      <c r="DJ126" s="958"/>
      <c r="DK126" s="958"/>
      <c r="DL126" s="958" t="s">
        <v>463</v>
      </c>
      <c r="DM126" s="958"/>
      <c r="DN126" s="958"/>
      <c r="DO126" s="958"/>
      <c r="DP126" s="958"/>
      <c r="DQ126" s="958" t="s">
        <v>478</v>
      </c>
      <c r="DR126" s="958"/>
      <c r="DS126" s="958"/>
      <c r="DT126" s="958"/>
      <c r="DU126" s="958"/>
      <c r="DV126" s="959" t="s">
        <v>466</v>
      </c>
      <c r="DW126" s="959"/>
      <c r="DX126" s="959"/>
      <c r="DY126" s="959"/>
      <c r="DZ126" s="960"/>
    </row>
    <row r="127" spans="1:130" s="221" customFormat="1" ht="26.25" customHeight="1" x14ac:dyDescent="0.15">
      <c r="A127" s="1090"/>
      <c r="B127" s="983"/>
      <c r="C127" s="1005" t="s">
        <v>489</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478</v>
      </c>
      <c r="AB127" s="991"/>
      <c r="AC127" s="991"/>
      <c r="AD127" s="991"/>
      <c r="AE127" s="992"/>
      <c r="AF127" s="993" t="s">
        <v>475</v>
      </c>
      <c r="AG127" s="991"/>
      <c r="AH127" s="991"/>
      <c r="AI127" s="991"/>
      <c r="AJ127" s="992"/>
      <c r="AK127" s="993" t="s">
        <v>390</v>
      </c>
      <c r="AL127" s="991"/>
      <c r="AM127" s="991"/>
      <c r="AN127" s="991"/>
      <c r="AO127" s="992"/>
      <c r="AP127" s="994" t="s">
        <v>466</v>
      </c>
      <c r="AQ127" s="995"/>
      <c r="AR127" s="995"/>
      <c r="AS127" s="995"/>
      <c r="AT127" s="996"/>
      <c r="AU127" s="223"/>
      <c r="AV127" s="223"/>
      <c r="AW127" s="223"/>
      <c r="AX127" s="1063" t="s">
        <v>490</v>
      </c>
      <c r="AY127" s="1064"/>
      <c r="AZ127" s="1064"/>
      <c r="BA127" s="1064"/>
      <c r="BB127" s="1064"/>
      <c r="BC127" s="1064"/>
      <c r="BD127" s="1064"/>
      <c r="BE127" s="1065"/>
      <c r="BF127" s="1066" t="s">
        <v>491</v>
      </c>
      <c r="BG127" s="1064"/>
      <c r="BH127" s="1064"/>
      <c r="BI127" s="1064"/>
      <c r="BJ127" s="1064"/>
      <c r="BK127" s="1064"/>
      <c r="BL127" s="1065"/>
      <c r="BM127" s="1066" t="s">
        <v>492</v>
      </c>
      <c r="BN127" s="1064"/>
      <c r="BO127" s="1064"/>
      <c r="BP127" s="1064"/>
      <c r="BQ127" s="1064"/>
      <c r="BR127" s="1064"/>
      <c r="BS127" s="1065"/>
      <c r="BT127" s="1066" t="s">
        <v>493</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494</v>
      </c>
      <c r="CQ127" s="955"/>
      <c r="CR127" s="955"/>
      <c r="CS127" s="955"/>
      <c r="CT127" s="955"/>
      <c r="CU127" s="955"/>
      <c r="CV127" s="955"/>
      <c r="CW127" s="955"/>
      <c r="CX127" s="955"/>
      <c r="CY127" s="955"/>
      <c r="CZ127" s="955"/>
      <c r="DA127" s="955"/>
      <c r="DB127" s="955"/>
      <c r="DC127" s="955"/>
      <c r="DD127" s="955"/>
      <c r="DE127" s="955"/>
      <c r="DF127" s="956"/>
      <c r="DG127" s="957" t="s">
        <v>466</v>
      </c>
      <c r="DH127" s="958"/>
      <c r="DI127" s="958"/>
      <c r="DJ127" s="958"/>
      <c r="DK127" s="958"/>
      <c r="DL127" s="958" t="s">
        <v>478</v>
      </c>
      <c r="DM127" s="958"/>
      <c r="DN127" s="958"/>
      <c r="DO127" s="958"/>
      <c r="DP127" s="958"/>
      <c r="DQ127" s="958" t="s">
        <v>475</v>
      </c>
      <c r="DR127" s="958"/>
      <c r="DS127" s="958"/>
      <c r="DT127" s="958"/>
      <c r="DU127" s="958"/>
      <c r="DV127" s="959" t="s">
        <v>478</v>
      </c>
      <c r="DW127" s="959"/>
      <c r="DX127" s="959"/>
      <c r="DY127" s="959"/>
      <c r="DZ127" s="960"/>
    </row>
    <row r="128" spans="1:130" s="221" customFormat="1" ht="26.25" customHeight="1" thickBot="1" x14ac:dyDescent="0.2">
      <c r="A128" s="1073" t="s">
        <v>495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496</v>
      </c>
      <c r="X128" s="1075"/>
      <c r="Y128" s="1075"/>
      <c r="Z128" s="1076"/>
      <c r="AA128" s="1077" t="s">
        <v>475</v>
      </c>
      <c r="AB128" s="1078"/>
      <c r="AC128" s="1078"/>
      <c r="AD128" s="1078"/>
      <c r="AE128" s="1079"/>
      <c r="AF128" s="1080" t="s">
        <v>466</v>
      </c>
      <c r="AG128" s="1078"/>
      <c r="AH128" s="1078"/>
      <c r="AI128" s="1078"/>
      <c r="AJ128" s="1079"/>
      <c r="AK128" s="1080" t="s">
        <v>460</v>
      </c>
      <c r="AL128" s="1078"/>
      <c r="AM128" s="1078"/>
      <c r="AN128" s="1078"/>
      <c r="AO128" s="1079"/>
      <c r="AP128" s="1081"/>
      <c r="AQ128" s="1082"/>
      <c r="AR128" s="1082"/>
      <c r="AS128" s="1082"/>
      <c r="AT128" s="1083"/>
      <c r="AU128" s="223"/>
      <c r="AV128" s="223"/>
      <c r="AW128" s="223"/>
      <c r="AX128" s="928" t="s">
        <v>497</v>
      </c>
      <c r="AY128" s="929"/>
      <c r="AZ128" s="929"/>
      <c r="BA128" s="929"/>
      <c r="BB128" s="929"/>
      <c r="BC128" s="929"/>
      <c r="BD128" s="929"/>
      <c r="BE128" s="930"/>
      <c r="BF128" s="1084" t="s">
        <v>478</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498</v>
      </c>
      <c r="CQ128" s="758"/>
      <c r="CR128" s="758"/>
      <c r="CS128" s="758"/>
      <c r="CT128" s="758"/>
      <c r="CU128" s="758"/>
      <c r="CV128" s="758"/>
      <c r="CW128" s="758"/>
      <c r="CX128" s="758"/>
      <c r="CY128" s="758"/>
      <c r="CZ128" s="758"/>
      <c r="DA128" s="758"/>
      <c r="DB128" s="758"/>
      <c r="DC128" s="758"/>
      <c r="DD128" s="758"/>
      <c r="DE128" s="758"/>
      <c r="DF128" s="1068"/>
      <c r="DG128" s="1069" t="s">
        <v>436</v>
      </c>
      <c r="DH128" s="1070"/>
      <c r="DI128" s="1070"/>
      <c r="DJ128" s="1070"/>
      <c r="DK128" s="1070"/>
      <c r="DL128" s="1070" t="s">
        <v>478</v>
      </c>
      <c r="DM128" s="1070"/>
      <c r="DN128" s="1070"/>
      <c r="DO128" s="1070"/>
      <c r="DP128" s="1070"/>
      <c r="DQ128" s="1070" t="s">
        <v>390</v>
      </c>
      <c r="DR128" s="1070"/>
      <c r="DS128" s="1070"/>
      <c r="DT128" s="1070"/>
      <c r="DU128" s="1070"/>
      <c r="DV128" s="1071" t="s">
        <v>475</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499</v>
      </c>
      <c r="X129" s="1103"/>
      <c r="Y129" s="1103"/>
      <c r="Z129" s="1104"/>
      <c r="AA129" s="990">
        <v>3203220</v>
      </c>
      <c r="AB129" s="991"/>
      <c r="AC129" s="991"/>
      <c r="AD129" s="991"/>
      <c r="AE129" s="992"/>
      <c r="AF129" s="993">
        <v>3299217</v>
      </c>
      <c r="AG129" s="991"/>
      <c r="AH129" s="991"/>
      <c r="AI129" s="991"/>
      <c r="AJ129" s="992"/>
      <c r="AK129" s="993">
        <v>3517157</v>
      </c>
      <c r="AL129" s="991"/>
      <c r="AM129" s="991"/>
      <c r="AN129" s="991"/>
      <c r="AO129" s="992"/>
      <c r="AP129" s="1105"/>
      <c r="AQ129" s="1106"/>
      <c r="AR129" s="1106"/>
      <c r="AS129" s="1106"/>
      <c r="AT129" s="1107"/>
      <c r="AU129" s="224"/>
      <c r="AV129" s="224"/>
      <c r="AW129" s="224"/>
      <c r="AX129" s="1097" t="s">
        <v>500</v>
      </c>
      <c r="AY129" s="955"/>
      <c r="AZ129" s="955"/>
      <c r="BA129" s="955"/>
      <c r="BB129" s="955"/>
      <c r="BC129" s="955"/>
      <c r="BD129" s="955"/>
      <c r="BE129" s="956"/>
      <c r="BF129" s="1098" t="s">
        <v>463</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501</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502</v>
      </c>
      <c r="X130" s="1103"/>
      <c r="Y130" s="1103"/>
      <c r="Z130" s="1104"/>
      <c r="AA130" s="990">
        <v>406873</v>
      </c>
      <c r="AB130" s="991"/>
      <c r="AC130" s="991"/>
      <c r="AD130" s="991"/>
      <c r="AE130" s="992"/>
      <c r="AF130" s="993">
        <v>404535</v>
      </c>
      <c r="AG130" s="991"/>
      <c r="AH130" s="991"/>
      <c r="AI130" s="991"/>
      <c r="AJ130" s="992"/>
      <c r="AK130" s="993">
        <v>401309</v>
      </c>
      <c r="AL130" s="991"/>
      <c r="AM130" s="991"/>
      <c r="AN130" s="991"/>
      <c r="AO130" s="992"/>
      <c r="AP130" s="1105"/>
      <c r="AQ130" s="1106"/>
      <c r="AR130" s="1106"/>
      <c r="AS130" s="1106"/>
      <c r="AT130" s="1107"/>
      <c r="AU130" s="224"/>
      <c r="AV130" s="224"/>
      <c r="AW130" s="224"/>
      <c r="AX130" s="1097" t="s">
        <v>503</v>
      </c>
      <c r="AY130" s="955"/>
      <c r="AZ130" s="955"/>
      <c r="BA130" s="955"/>
      <c r="BB130" s="955"/>
      <c r="BC130" s="955"/>
      <c r="BD130" s="955"/>
      <c r="BE130" s="956"/>
      <c r="BF130" s="1133">
        <v>5.5</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504</v>
      </c>
      <c r="X131" s="1140"/>
      <c r="Y131" s="1140"/>
      <c r="Z131" s="1141"/>
      <c r="AA131" s="1036">
        <v>2796347</v>
      </c>
      <c r="AB131" s="1018"/>
      <c r="AC131" s="1018"/>
      <c r="AD131" s="1018"/>
      <c r="AE131" s="1019"/>
      <c r="AF131" s="1017">
        <v>2894682</v>
      </c>
      <c r="AG131" s="1018"/>
      <c r="AH131" s="1018"/>
      <c r="AI131" s="1018"/>
      <c r="AJ131" s="1019"/>
      <c r="AK131" s="1017">
        <v>3115848</v>
      </c>
      <c r="AL131" s="1018"/>
      <c r="AM131" s="1018"/>
      <c r="AN131" s="1018"/>
      <c r="AO131" s="1019"/>
      <c r="AP131" s="1142"/>
      <c r="AQ131" s="1143"/>
      <c r="AR131" s="1143"/>
      <c r="AS131" s="1143"/>
      <c r="AT131" s="1144"/>
      <c r="AU131" s="224"/>
      <c r="AV131" s="224"/>
      <c r="AW131" s="224"/>
      <c r="AX131" s="1115" t="s">
        <v>505</v>
      </c>
      <c r="AY131" s="758"/>
      <c r="AZ131" s="758"/>
      <c r="BA131" s="758"/>
      <c r="BB131" s="758"/>
      <c r="BC131" s="758"/>
      <c r="BD131" s="758"/>
      <c r="BE131" s="1068"/>
      <c r="BF131" s="1116" t="s">
        <v>463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506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507</v>
      </c>
      <c r="W132" s="1126"/>
      <c r="X132" s="1126"/>
      <c r="Y132" s="1126"/>
      <c r="Z132" s="1127"/>
      <c r="AA132" s="1128">
        <v>6.6429881560000004</v>
      </c>
      <c r="AB132" s="1129"/>
      <c r="AC132" s="1129"/>
      <c r="AD132" s="1129"/>
      <c r="AE132" s="1130"/>
      <c r="AF132" s="1131">
        <v>5.1008366379999996</v>
      </c>
      <c r="AG132" s="1129"/>
      <c r="AH132" s="1129"/>
      <c r="AI132" s="1129"/>
      <c r="AJ132" s="1130"/>
      <c r="AK132" s="1131">
        <v>4.7604376080000002</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508</v>
      </c>
      <c r="W133" s="1109"/>
      <c r="X133" s="1109"/>
      <c r="Y133" s="1109"/>
      <c r="Z133" s="1110"/>
      <c r="AA133" s="1111">
        <v>7.1</v>
      </c>
      <c r="AB133" s="1112"/>
      <c r="AC133" s="1112"/>
      <c r="AD133" s="1112"/>
      <c r="AE133" s="1113"/>
      <c r="AF133" s="1111">
        <v>6.2</v>
      </c>
      <c r="AG133" s="1112"/>
      <c r="AH133" s="1112"/>
      <c r="AI133" s="1112"/>
      <c r="AJ133" s="1113"/>
      <c r="AK133" s="1111">
        <v>5.5</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DYyTeKr3ksOBib4aUQU+uH9OghMI8hozxXGsaKJ7olfD6GOOLOtANNrbn/uKhp+TrYfDhtcl+NX15Cyui2y7g==" saltValue="GJBKR5INFHxRtkcbZnDw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28"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RMeHc0exhDX1U2X09yQ6/jxWHu3YWgzKy5reUvuYoC5RUcYyoai8u5hE+L1aWKwUXw174dc+OTsDMwN3i075w==" saltValue="bSUn8TJXGklnQOhDEUut4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512</v>
      </c>
      <c r="AP7" s="263"/>
      <c r="AQ7" s="264" t="s">
        <v>513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514</v>
      </c>
      <c r="AQ8" s="270" t="s">
        <v>515</v>
      </c>
      <c r="AR8" s="271" t="s">
        <v>516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517</v>
      </c>
      <c r="AL9" s="1149"/>
      <c r="AM9" s="1149"/>
      <c r="AN9" s="1150"/>
      <c r="AO9" s="272">
        <v>1162877</v>
      </c>
      <c r="AP9" s="272">
        <v>88932</v>
      </c>
      <c r="AQ9" s="273">
        <v>106927</v>
      </c>
      <c r="AR9" s="274">
        <v>-16.8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518</v>
      </c>
      <c r="AL10" s="1149"/>
      <c r="AM10" s="1149"/>
      <c r="AN10" s="1150"/>
      <c r="AO10" s="275">
        <v>13798</v>
      </c>
      <c r="AP10" s="275">
        <v>1055</v>
      </c>
      <c r="AQ10" s="276">
        <v>15145</v>
      </c>
      <c r="AR10" s="277">
        <v>-93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519</v>
      </c>
      <c r="AL11" s="1149"/>
      <c r="AM11" s="1149"/>
      <c r="AN11" s="1150"/>
      <c r="AO11" s="275">
        <v>4783</v>
      </c>
      <c r="AP11" s="275">
        <v>366</v>
      </c>
      <c r="AQ11" s="276">
        <v>1510</v>
      </c>
      <c r="AR11" s="277">
        <v>-75.8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520</v>
      </c>
      <c r="AL12" s="1149"/>
      <c r="AM12" s="1149"/>
      <c r="AN12" s="1150"/>
      <c r="AO12" s="275" t="s">
        <v>521</v>
      </c>
      <c r="AP12" s="275" t="s">
        <v>521</v>
      </c>
      <c r="AQ12" s="276">
        <v>21</v>
      </c>
      <c r="AR12" s="277" t="s">
        <v>521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522</v>
      </c>
      <c r="AL13" s="1149"/>
      <c r="AM13" s="1149"/>
      <c r="AN13" s="1150"/>
      <c r="AO13" s="275">
        <v>62033</v>
      </c>
      <c r="AP13" s="275">
        <v>4744</v>
      </c>
      <c r="AQ13" s="276">
        <v>4533</v>
      </c>
      <c r="AR13" s="277">
        <v>4.7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523</v>
      </c>
      <c r="AL14" s="1149"/>
      <c r="AM14" s="1149"/>
      <c r="AN14" s="1150"/>
      <c r="AO14" s="275">
        <v>17134</v>
      </c>
      <c r="AP14" s="275">
        <v>1310</v>
      </c>
      <c r="AQ14" s="276">
        <v>2422</v>
      </c>
      <c r="AR14" s="277">
        <v>-45.9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524</v>
      </c>
      <c r="AL15" s="1152"/>
      <c r="AM15" s="1152"/>
      <c r="AN15" s="1153"/>
      <c r="AO15" s="275">
        <v>-55098</v>
      </c>
      <c r="AP15" s="275">
        <v>-4214</v>
      </c>
      <c r="AQ15" s="276">
        <v>-7979</v>
      </c>
      <c r="AR15" s="277">
        <v>-47.2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187</v>
      </c>
      <c r="AL16" s="1152"/>
      <c r="AM16" s="1152"/>
      <c r="AN16" s="1153"/>
      <c r="AO16" s="275">
        <v>1205527</v>
      </c>
      <c r="AP16" s="275">
        <v>92194</v>
      </c>
      <c r="AQ16" s="276">
        <v>122579</v>
      </c>
      <c r="AR16" s="277">
        <v>-24.8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526</v>
      </c>
      <c r="AP20" s="284" t="s">
        <v>527</v>
      </c>
      <c r="AQ20" s="285" t="s">
        <v>528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529</v>
      </c>
      <c r="AL21" s="1155"/>
      <c r="AM21" s="1155"/>
      <c r="AN21" s="1156"/>
      <c r="AO21" s="288">
        <v>7.49</v>
      </c>
      <c r="AP21" s="289">
        <v>10.66</v>
      </c>
      <c r="AQ21" s="290">
        <v>-3.17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530</v>
      </c>
      <c r="AL22" s="1155"/>
      <c r="AM22" s="1155"/>
      <c r="AN22" s="1156"/>
      <c r="AO22" s="293">
        <v>98.7</v>
      </c>
      <c r="AP22" s="294">
        <v>96.3</v>
      </c>
      <c r="AQ22" s="295">
        <v>2.4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531</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532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512</v>
      </c>
      <c r="AP30" s="263"/>
      <c r="AQ30" s="264" t="s">
        <v>513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514</v>
      </c>
      <c r="AQ31" s="270" t="s">
        <v>515</v>
      </c>
      <c r="AR31" s="271" t="s">
        <v>516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534</v>
      </c>
      <c r="AL32" s="1163"/>
      <c r="AM32" s="1163"/>
      <c r="AN32" s="1164"/>
      <c r="AO32" s="303">
        <v>440399</v>
      </c>
      <c r="AP32" s="303">
        <v>33680</v>
      </c>
      <c r="AQ32" s="304">
        <v>59977</v>
      </c>
      <c r="AR32" s="305">
        <v>-43.8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535</v>
      </c>
      <c r="AL33" s="1163"/>
      <c r="AM33" s="1163"/>
      <c r="AN33" s="1164"/>
      <c r="AO33" s="303" t="s">
        <v>521</v>
      </c>
      <c r="AP33" s="303" t="s">
        <v>521</v>
      </c>
      <c r="AQ33" s="304" t="s">
        <v>521</v>
      </c>
      <c r="AR33" s="305" t="s">
        <v>521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536</v>
      </c>
      <c r="AL34" s="1163"/>
      <c r="AM34" s="1163"/>
      <c r="AN34" s="1164"/>
      <c r="AO34" s="303" t="s">
        <v>521</v>
      </c>
      <c r="AP34" s="303" t="s">
        <v>521</v>
      </c>
      <c r="AQ34" s="304" t="s">
        <v>521</v>
      </c>
      <c r="AR34" s="305" t="s">
        <v>521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537</v>
      </c>
      <c r="AL35" s="1163"/>
      <c r="AM35" s="1163"/>
      <c r="AN35" s="1164"/>
      <c r="AO35" s="303">
        <v>108774</v>
      </c>
      <c r="AP35" s="303">
        <v>8319</v>
      </c>
      <c r="AQ35" s="304">
        <v>16053</v>
      </c>
      <c r="AR35" s="305">
        <v>-48.2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538</v>
      </c>
      <c r="AL36" s="1163"/>
      <c r="AM36" s="1163"/>
      <c r="AN36" s="1164"/>
      <c r="AO36" s="303">
        <v>464</v>
      </c>
      <c r="AP36" s="303">
        <v>35</v>
      </c>
      <c r="AQ36" s="304">
        <v>3449</v>
      </c>
      <c r="AR36" s="305">
        <v>-99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539</v>
      </c>
      <c r="AL37" s="1163"/>
      <c r="AM37" s="1163"/>
      <c r="AN37" s="1164"/>
      <c r="AO37" s="303" t="s">
        <v>521</v>
      </c>
      <c r="AP37" s="303" t="s">
        <v>521</v>
      </c>
      <c r="AQ37" s="304">
        <v>404</v>
      </c>
      <c r="AR37" s="305" t="s">
        <v>521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540</v>
      </c>
      <c r="AL38" s="1166"/>
      <c r="AM38" s="1166"/>
      <c r="AN38" s="1167"/>
      <c r="AO38" s="306" t="s">
        <v>521</v>
      </c>
      <c r="AP38" s="306" t="s">
        <v>521</v>
      </c>
      <c r="AQ38" s="307">
        <v>3</v>
      </c>
      <c r="AR38" s="295" t="s">
        <v>521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541</v>
      </c>
      <c r="AL39" s="1166"/>
      <c r="AM39" s="1166"/>
      <c r="AN39" s="1167"/>
      <c r="AO39" s="303" t="s">
        <v>521</v>
      </c>
      <c r="AP39" s="303" t="s">
        <v>521</v>
      </c>
      <c r="AQ39" s="304">
        <v>-3105</v>
      </c>
      <c r="AR39" s="305" t="s">
        <v>521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542</v>
      </c>
      <c r="AL40" s="1163"/>
      <c r="AM40" s="1163"/>
      <c r="AN40" s="1164"/>
      <c r="AO40" s="303">
        <v>-401309</v>
      </c>
      <c r="AP40" s="303">
        <v>-30691</v>
      </c>
      <c r="AQ40" s="304">
        <v>-51549</v>
      </c>
      <c r="AR40" s="305">
        <v>-40.5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296</v>
      </c>
      <c r="AL41" s="1169"/>
      <c r="AM41" s="1169"/>
      <c r="AN41" s="1170"/>
      <c r="AO41" s="303">
        <v>148328</v>
      </c>
      <c r="AP41" s="303">
        <v>11344</v>
      </c>
      <c r="AQ41" s="304">
        <v>25231</v>
      </c>
      <c r="AR41" s="305">
        <v>-55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512</v>
      </c>
      <c r="AN49" s="1159" t="s">
        <v>546</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547</v>
      </c>
      <c r="AO50" s="320" t="s">
        <v>548</v>
      </c>
      <c r="AP50" s="321" t="s">
        <v>549</v>
      </c>
      <c r="AQ50" s="322" t="s">
        <v>550</v>
      </c>
      <c r="AR50" s="323" t="s">
        <v>551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552</v>
      </c>
      <c r="AL51" s="316"/>
      <c r="AM51" s="324">
        <v>364407</v>
      </c>
      <c r="AN51" s="325">
        <v>26854</v>
      </c>
      <c r="AO51" s="326">
        <v>10.8</v>
      </c>
      <c r="AP51" s="327">
        <v>90072</v>
      </c>
      <c r="AQ51" s="328">
        <v>13.3</v>
      </c>
      <c r="AR51" s="329">
        <v>-2.5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553</v>
      </c>
      <c r="AM52" s="332">
        <v>226309</v>
      </c>
      <c r="AN52" s="333">
        <v>16677</v>
      </c>
      <c r="AO52" s="334">
        <v>-20</v>
      </c>
      <c r="AP52" s="335">
        <v>46083</v>
      </c>
      <c r="AQ52" s="336">
        <v>3.2</v>
      </c>
      <c r="AR52" s="337">
        <v>-23.2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554</v>
      </c>
      <c r="AL53" s="316"/>
      <c r="AM53" s="324">
        <v>101931</v>
      </c>
      <c r="AN53" s="325">
        <v>7582</v>
      </c>
      <c r="AO53" s="326">
        <v>-71.8</v>
      </c>
      <c r="AP53" s="327">
        <v>88328</v>
      </c>
      <c r="AQ53" s="328">
        <v>-1.9</v>
      </c>
      <c r="AR53" s="329">
        <v>-69.900000000000006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553</v>
      </c>
      <c r="AM54" s="332">
        <v>89476</v>
      </c>
      <c r="AN54" s="333">
        <v>6655</v>
      </c>
      <c r="AO54" s="334">
        <v>-60.1</v>
      </c>
      <c r="AP54" s="335">
        <v>49013</v>
      </c>
      <c r="AQ54" s="336">
        <v>6.4</v>
      </c>
      <c r="AR54" s="337">
        <v>-66.5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555</v>
      </c>
      <c r="AL55" s="316"/>
      <c r="AM55" s="324">
        <v>431611</v>
      </c>
      <c r="AN55" s="325">
        <v>32440</v>
      </c>
      <c r="AO55" s="326">
        <v>327.9</v>
      </c>
      <c r="AP55" s="327">
        <v>103390</v>
      </c>
      <c r="AQ55" s="328">
        <v>17.100000000000001</v>
      </c>
      <c r="AR55" s="329">
        <v>310.8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553</v>
      </c>
      <c r="AM56" s="332">
        <v>288497</v>
      </c>
      <c r="AN56" s="333">
        <v>21683</v>
      </c>
      <c r="AO56" s="334">
        <v>225.8</v>
      </c>
      <c r="AP56" s="335">
        <v>51269</v>
      </c>
      <c r="AQ56" s="336">
        <v>4.5999999999999996</v>
      </c>
      <c r="AR56" s="337">
        <v>221.2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556</v>
      </c>
      <c r="AL57" s="316"/>
      <c r="AM57" s="324">
        <v>680571</v>
      </c>
      <c r="AN57" s="325">
        <v>51302</v>
      </c>
      <c r="AO57" s="326">
        <v>58.1</v>
      </c>
      <c r="AP57" s="327">
        <v>117234</v>
      </c>
      <c r="AQ57" s="328">
        <v>13.4</v>
      </c>
      <c r="AR57" s="329">
        <v>44.7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553</v>
      </c>
      <c r="AM58" s="332">
        <v>612778</v>
      </c>
      <c r="AN58" s="333">
        <v>46192</v>
      </c>
      <c r="AO58" s="334">
        <v>113</v>
      </c>
      <c r="AP58" s="335">
        <v>59796</v>
      </c>
      <c r="AQ58" s="336">
        <v>16.600000000000001</v>
      </c>
      <c r="AR58" s="337">
        <v>96.4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557</v>
      </c>
      <c r="AL59" s="316"/>
      <c r="AM59" s="324">
        <v>781903</v>
      </c>
      <c r="AN59" s="325">
        <v>59797</v>
      </c>
      <c r="AO59" s="326">
        <v>16.600000000000001</v>
      </c>
      <c r="AP59" s="327">
        <v>97758</v>
      </c>
      <c r="AQ59" s="328">
        <v>-16.600000000000001</v>
      </c>
      <c r="AR59" s="329">
        <v>33.200000000000003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553</v>
      </c>
      <c r="AM60" s="332">
        <v>709227</v>
      </c>
      <c r="AN60" s="333">
        <v>54239</v>
      </c>
      <c r="AO60" s="334">
        <v>17.399999999999999</v>
      </c>
      <c r="AP60" s="335">
        <v>45946</v>
      </c>
      <c r="AQ60" s="336">
        <v>-23.2</v>
      </c>
      <c r="AR60" s="337">
        <v>40.6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558</v>
      </c>
      <c r="AL61" s="338"/>
      <c r="AM61" s="339">
        <v>472085</v>
      </c>
      <c r="AN61" s="340">
        <v>35595</v>
      </c>
      <c r="AO61" s="341">
        <v>68.3</v>
      </c>
      <c r="AP61" s="342">
        <v>99356</v>
      </c>
      <c r="AQ61" s="343">
        <v>5.0999999999999996</v>
      </c>
      <c r="AR61" s="329">
        <v>63.2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553</v>
      </c>
      <c r="AM62" s="332">
        <v>385257</v>
      </c>
      <c r="AN62" s="333">
        <v>29089</v>
      </c>
      <c r="AO62" s="334">
        <v>55.2</v>
      </c>
      <c r="AP62" s="335">
        <v>50421</v>
      </c>
      <c r="AQ62" s="336">
        <v>1.5</v>
      </c>
      <c r="AR62" s="337">
        <v>53.7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nChxXrY7v0q8V6VO6LLaMhuGmaPqDMG1IwfBy1eEKrcW2ILutpyH8KgNfm7sFEx80pXNJfgDTv7G/T/RJVv9XA==" saltValue="5PcVwVIlTqEGLQGQB35G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row r="121" spans="125:125" ht="13.5" hidden="1" customHeight="1" x14ac:dyDescent="0.15">
      <c r="DU121" s="250"/>
    </row>
  </sheetData>
  <sheetProtection algorithmName="SHA-512" hashValue="GtyVBBWwBqCA9AW4AtQKkGr0pTEubY89x5Sc84paAKqL4m1OCBXkuJCf5RxG/aT6OGP0jOsD1i8l5srCsvB+hA==" saltValue="XtXULhXGAmIxwGb578IAL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561</v>
      </c>
    </row>
  </sheetData>
  <sheetProtection algorithmName="SHA-512" hashValue="HwpuF5B4n6pxBMR3gVlOwsCxhJVD2L0WHFmVulbCwgySjy4dqJD3uRwpoqgNDZHx8rveL6at7fFsHUwMZq5h5w==" saltValue="UBgbWAviurs+Pzq/F7sS1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1" t="s">
        <v>3</v>
      </c>
      <c r="D47" s="1171"/>
      <c r="E47" s="1172"/>
      <c r="F47" s="11">
        <v>52.66</v>
      </c>
      <c r="G47" s="12">
        <v>53.69</v>
      </c>
      <c r="H47" s="12">
        <v>46.64</v>
      </c>
      <c r="I47" s="12">
        <v>41.49</v>
      </c>
      <c r="J47" s="13">
        <v>39.71</v>
      </c>
    </row>
    <row r="48" spans="2:10" ht="57.75" customHeight="1" x14ac:dyDescent="0.15">
      <c r="B48" s="14"/>
      <c r="C48" s="1173" t="s">
        <v>4</v>
      </c>
      <c r="D48" s="1173"/>
      <c r="E48" s="1174"/>
      <c r="F48" s="15">
        <v>2.5499999999999998</v>
      </c>
      <c r="G48" s="16">
        <v>0.93</v>
      </c>
      <c r="H48" s="16">
        <v>0.87</v>
      </c>
      <c r="I48" s="16">
        <v>1.65</v>
      </c>
      <c r="J48" s="17">
        <v>5.16</v>
      </c>
    </row>
    <row r="49" spans="2:10" ht="57.75" customHeight="1" thickBot="1" x14ac:dyDescent="0.2">
      <c r="B49" s="18"/>
      <c r="C49" s="1175" t="s">
        <v>5</v>
      </c>
      <c r="D49" s="1175"/>
      <c r="E49" s="1176"/>
      <c r="F49" s="19">
        <v>1.0900000000000001</v>
      </c>
      <c r="G49" s="20" t="s">
        <v>567</v>
      </c>
      <c r="H49" s="20" t="s">
        <v>568</v>
      </c>
      <c r="I49" s="20" t="s">
        <v>569</v>
      </c>
      <c r="J49" s="21">
        <v>4.4000000000000004</v>
      </c>
    </row>
    <row r="50" spans="2:10" x14ac:dyDescent="0.15"/>
  </sheetData>
  <sheetProtection algorithmName="SHA-512" hashValue="CemGlChSILejcCLMF22Bmniy5ViK7N8pVydMX7bDMHCj8bnpbYqTsNBAdcyakmt0sHRdbXZi4/f6geBGWXnSRw==" saltValue="5B5DzNwUUKbVnpQC3hs6r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2023-03-10T06:20:13Z</cp:lastPrinted>
  <dcterms:created xsi:type="dcterms:W3CDTF">2023-02-20T06:09:21Z</dcterms:created>
  <dcterms:modified xsi:type="dcterms:W3CDTF">2023-10-24T06:51:53Z</dcterms:modified>
  <cp:category/>
</cp:coreProperties>
</file>