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2064sv0fs002\NET_DATA\04_【財政】\03 決算\26 財政状況資料集\財政状況資料集【H24～】\R4（R3決算）\25_ホームページ掲載用（２回目）\"/>
    </mc:Choice>
  </mc:AlternateContent>
  <xr:revisionPtr revIDLastSave="0" documentId="13_ncr:1_{C062445A-CC1A-49AB-821E-B822BE00013F}" xr6:coauthVersionLast="47" xr6:coauthVersionMax="47" xr10:uidLastSave="{00000000-0000-0000-0000-000000000000}"/>
  <bookViews>
    <workbookView xWindow="-120" yWindow="-120" windowWidth="20730" windowHeight="11310" xr2:uid="{00000000-000D-0000-FFFF-FFFF00000000}"/>
  </bookViews>
  <sheets>
    <sheet name="総括表" sheetId="10" r:id="rId1"/>
    <sheet name="普通会計の状況" sheetId="19"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BE34" i="10"/>
  <c r="C34" i="10"/>
  <c r="C35" i="10" s="1"/>
  <c r="U34" i="10" s="1"/>
  <c r="U35" i="10" s="1"/>
  <c r="U36" i="10" s="1"/>
  <c r="AM34" i="10" l="1"/>
  <c r="BW34" i="10" s="1"/>
  <c r="BW35" i="10" s="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<sst xmlns="http://schemas.openxmlformats.org/spreadsheetml/2006/main" count="1136" uniqueCount="599">
  <si>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</si>
  <si>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</si>
  <si>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</si>
  <si>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</si>
  <si>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</si>
  <si>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</si>
  <si>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</si>
  <si>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</si>
  <si>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</si>
  <si>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</si>
  <si>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</si>
  <si>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</si>
  <si>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</si>
  <si>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</si>
  <si>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</si>
  <si>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</si>
  <si>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</si>
  <si>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</si>
  <si>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</si>
  <si>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</si>
  <si>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</si>
  <si>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</si>
  <si>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</si>
  <si>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</si>
  <si>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</si>
  <si>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</si>
  <si>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</si>
  <si>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</si>
  <si>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</si>
  <si>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</si>
  <si>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</si>
  <si>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</si>
  <si>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</si>
  <si>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</si>
  <si>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</si>
  <si>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</si>
  <si>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</si>
  <si>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</si>
  <si>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</si>
  <si>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</si>
  <si>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</si>
  <si>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</si>
  <si>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</si>
  <si>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</si>
  <si>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</si>
  <si>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</si>
  <si>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</si>
  <si>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</si>
  <si>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</si>
  <si>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</si>
  <si>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</si>
  <si>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</si>
  <si>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</si>
  <si>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</si>
  <si>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</si>
  <si>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</si>
  <si>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</si>
  <si>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</si>
  <si>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</si>
  <si>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</si>
  <si>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</si>
  <si>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</si>
  <si>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</si>
  <si>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</si>
  <si>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</si>
  <si>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</si>
  <si>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</si>
  <si>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</si>
  <si>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</si>
  <si>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</si>
  <si>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</si>
  <si>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</si>
  <si>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</si>
  <si>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</si>
  <si>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</si>
  <si>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</si>
  <si>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</si>
  <si>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</si>
  <si>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</si>
  <si>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</si>
  <si>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</si>
  <si>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</si>
  <si>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</si>
  <si>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</si>
  <si>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</si>
  <si>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</si>
  <si>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</si>
  <si>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</si>
  <si>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</si>
  <si>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</si>
  <si>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</si>
  <si>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</si>
  <si>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</si>
  <si>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</si>
  <si>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</si>
  <si>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</si>
  <si>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</si>
  <si>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熊取町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</si>
  <si>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</si>
  <si>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</si>
  <si>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</si>
  <si>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</si>
  <si>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</si>
  <si>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</si>
  <si>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</si>
  <si>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</si>
  <si>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</si>
  <si>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</si>
  <si>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</si>
  <si>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</si>
  <si>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</si>
  <si>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</si>
  <si>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</si>
  <si>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</si>
  <si>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</si>
  <si>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</si>
  <si>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</si>
  <si>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</si>
  <si>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</si>
  <si>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</si>
  <si>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</si>
  <si>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</si>
  <si>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</si>
  <si>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</si>
  <si>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</si>
  <si>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</si>
  <si>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</si>
  <si>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</si>
  <si>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</si>
  <si>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</si>
  <si>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</si>
  <si>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</si>
  <si>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</si>
  <si>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</si>
  <si>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</si>
  <si>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</si>
  <si>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</si>
  <si>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</si>
  <si>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</si>
  <si>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</si>
  <si>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</si>
  <si>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</si>
  <si>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</si>
  <si>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</si>
  <si>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</si>
  <si>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</si>
  <si>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</si>
  <si>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</si>
  <si>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</si>
  <si>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</si>
  <si>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</si>
  <si>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</si>
  <si>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</si>
  <si>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</si>
  <si>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</si>
  <si>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</si>
  <si>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</si>
  <si>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</si>
  <si>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</si>
  <si>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</si>
  <si>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</si>
  <si>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</si>
  <si>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</si>
  <si>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</si>
  <si>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</si>
  <si>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</si>
  <si>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</si>
  <si>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</si>
  <si>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</si>
  <si>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</si>
  <si>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</si>
  <si>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</si>
  <si>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</si>
  <si>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</si>
  <si>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</si>
  <si>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</si>
  <si>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</si>
  <si>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</si>
  <si>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</si>
  <si>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</si>
  <si>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</si>
  <si>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</si>
  <si>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</si>
  <si>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</si>
  <si>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</si>
  <si>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</si>
  <si>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</si>
  <si>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</si>
  <si>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</si>
  <si>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</si>
  <si>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</si>
  <si>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</si>
  <si>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</si>
  <si>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</si>
  <si>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</si>
  <si>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</si>
  <si>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</si>
  <si>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</si>
  <si>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</si>
  <si>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</si>
  <si>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</si>
  <si>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</si>
  <si>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</si>
  <si>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</si>
  <si>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</si>
  <si>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</si>
  <si>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</si>
  <si>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</si>
  <si>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</si>
  <si>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</si>
  <si>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</si>
  <si>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</si>
  <si>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</si>
  <si>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大阪府熊取町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</si>
  <si>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</si>
  <si>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</si>
  <si>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</si>
  <si>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</si>
  <si>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</si>
  <si>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</si>
  <si>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</si>
  <si>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</si>
  <si>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</si>
  <si>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</si>
  <si>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</si>
  <si>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</si>
  <si>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</si>
  <si>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</si>
  <si>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</si>
  <si>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</si>
  <si>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</si>
  <si>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</si>
  <si>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</si>
  <si>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</si>
  <si>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</si>
  <si>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</si>
  <si>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</si>
  <si>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</si>
  <si>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</si>
  <si>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</si>
  <si>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</si>
  <si>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</si>
  <si>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</si>
  <si>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</si>
  <si>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</si>
  <si>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</si>
  <si>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</si>
  <si>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</si>
  <si>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</si>
  <si>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</si>
  <si>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</si>
  <si>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</si>
  <si>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</si>
  <si>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</si>
  <si>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</si>
  <si>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</si>
  <si>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</si>
  <si>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</si>
  <si>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</si>
  <si>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</si>
  <si>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</si>
  <si>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</si>
  <si>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</si>
  <si>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</si>
  <si>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</si>
  <si>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</si>
  <si>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</si>
  <si>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</si>
  <si>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</si>
  <si>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</si>
  <si>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</si>
  <si>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</si>
  <si>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</si>
  <si>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</si>
  <si>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</si>
  <si>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</si>
  <si>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</si>
  <si>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</si>
  <si>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</si>
  <si>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</si>
  <si>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</si>
  <si>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</si>
  <si>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</si>
  <si>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</si>
  <si>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</si>
  <si>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</si>
  <si>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</si>
  <si>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</si>
  <si>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</si>
  <si>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</si>
  <si>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</si>
  <si>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</si>
  <si>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</si>
  <si>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</si>
  <si>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</si>
  <si>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</si>
  <si>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</si>
  <si>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</si>
  <si>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</si>
  <si>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</si>
  <si>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</si>
  <si>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</si>
  <si>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</si>
  <si>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</si>
  <si>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</si>
  <si>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</si>
  <si>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</si>
  <si>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</si>
  <si>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</si>
  <si>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</si>
  <si>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</si>
  <si>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</si>
  <si>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</si>
  <si>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</si>
  <si>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</si>
  <si>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</si>
  <si>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</si>
  <si>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</si>
  <si>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</si>
  <si>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</si>
  <si>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</si>
  <si>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</si>
  <si>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</si>
  <si>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</si>
  <si>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</si>
  <si>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</si>
  <si>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</si>
  <si>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</si>
  <si>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</si>
  <si>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</si>
  <si>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</si>
  <si>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</si>
  <si>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</si>
  <si>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</si>
  <si>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</si>
  <si>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</si>
  <si>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</si>
  <si>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</si>
  <si>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</si>
  <si>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</si>
  <si>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</si>
  <si>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</si>
  <si>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</si>
  <si>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</si>
  <si>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</si>
  <si>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</si>
  <si>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</si>
  <si>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</si>
  <si>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</si>
  <si>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</si>
  <si>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</si>
  <si>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</si>
  <si>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</si>
  <si>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</si>
  <si>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</si>
  <si>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</si>
  <si>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</si>
  <si>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</si>
  <si>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</si>
  <si>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</si>
  <si>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</si>
  <si>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</si>
  <si>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</si>
  <si>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</si>
  <si>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</si>
  <si>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</si>
  <si>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</si>
  <si>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大阪府熊取町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</si>
  <si>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</si>
  <si>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</si>
  <si>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</si>
  <si>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</si>
  <si>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</si>
  <si>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</si>
  <si>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</si>
  <si>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</si>
  <si>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</si>
  <si>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</si>
  <si>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</si>
  <si>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</si>
  <si>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</si>
  <si>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</si>
  <si>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</si>
  <si>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</si>
  <si>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</si>
  <si>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</si>
  <si>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</si>
  <si>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</si>
  <si>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</si>
  <si>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</si>
  <si>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</si>
  <si>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</si>
  <si>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</si>
  <si>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</si>
  <si>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</si>
  <si>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</si>
  <si>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</si>
  <si>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</si>
  <si>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</si>
  <si>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</si>
  <si>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</si>
  <si>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</si>
  <si>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</si>
  <si>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</si>
  <si>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</si>
  <si>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</si>
  <si>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</si>
  <si>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</si>
  <si>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</si>
  <si>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</si>
  <si>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</si>
  <si>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</si>
  <si>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</si>
  <si>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</si>
  <si>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</si>
  <si>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</si>
  <si>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</si>
  <si>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</si>
  <si>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</si>
  <si>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</si>
  <si>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</si>
  <si>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</si>
  <si>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</si>
  <si>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</si>
  <si>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</si>
  <si>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</si>
  <si>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</si>
  <si>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</si>
  <si>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</si>
  <si>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</si>
  <si>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</si>
  <si>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</si>
  <si>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</si>
  <si>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</si>
  <si>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</si>
  <si>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</si>
  <si>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</si>
  <si>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</si>
  <si>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</si>
  <si>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</si>
  <si>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</si>
  <si>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</si>
  <si>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</si>
  <si>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</si>
  <si>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</si>
  <si>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</si>
  <si>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</si>
  <si>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</si>
  <si>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</si>
  <si>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</si>
  <si>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</si>
  <si>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</si>
  <si>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</si>
  <si>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</si>
  <si>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</si>
  <si>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</si>
  <si>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</si>
  <si>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</si>
  <si>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</si>
  <si>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</si>
  <si>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</si>
  <si>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</si>
  <si>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</si>
  <si>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</si>
  <si>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</si>
  <si>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</si>
  <si>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</si>
  <si>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</si>
  <si>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</si>
  <si>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</si>
  <si>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</si>
  <si>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</si>
  <si>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</si>
  <si>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</si>
  <si>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</si>
  <si>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</si>
  <si>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</si>
  <si>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</si>
  <si>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</si>
  <si>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</si>
  <si>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</si>
  <si>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</si>
  <si>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</si>
  <si>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</si>
  <si>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</si>
  <si>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</si>
  <si>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</si>
  <si>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</si>
  <si>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</si>
  <si>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</si>
  <si>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</si>
  <si>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</si>
  <si>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</si>
  <si>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</si>
  <si>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</si>
  <si>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</si>
  <si>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</si>
  <si>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</si>
  <si>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</si>
  <si>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</si>
  <si>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</si>
  <si>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</si>
  <si>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</si>
  <si>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</si>
  <si>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</si>
  <si>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</si>
  <si>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</si>
  <si>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</si>
  <si>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</si>
  <si>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</si>
  <si>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</si>
  <si>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</si>
  <si>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</si>
  <si>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</si>
  <si>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</si>
  <si>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</si>
  <si>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</si>
  <si>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</si>
  <si>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</si>
  <si>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</si>
  <si>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</si>
  <si>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</si>
  <si>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</si>
  <si>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</si>
  <si>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</si>
  <si>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</si>
  <si>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</si>
  <si>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</si>
  <si>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</si>
  <si>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</si>
  <si>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</si>
  <si>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</si>
  <si>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</si>
  <si>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</si>
  <si>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</si>
  <si>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</si>
  <si>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</si>
  <si>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</si>
  <si>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</si>
  <si>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</si>
  <si>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</si>
  <si>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</si>
  <si>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</si>
  <si>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</si>
  <si>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</si>
  <si>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</si>
  <si>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</si>
  <si>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</si>
  <si>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</si>
  <si>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</si>
  <si>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</si>
  <si>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</si>
  <si>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</si>
  <si>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</si>
  <si>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</si>
  <si>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</si>
  <si>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0.10</t>
  </si>
  <si>
    <t>▲ 1.54</t>
  </si>
  <si>
    <t>▲ 0.27</t>
  </si>
  <si>
    <t>一般会計</t>
  </si>
  <si>
    <t>下水道事業会計</t>
  </si>
  <si>
    <t>介護保険特別会計</t>
  </si>
  <si>
    <t>国民健康保険事業特別会計</t>
  </si>
  <si>
    <t>後期高齢者医療特別会計</t>
  </si>
  <si>
    <t>墓地事業特別会計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</si>
  <si>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</si>
  <si>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</si>
  <si>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</si>
  <si>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</si>
  <si>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</si>
  <si>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</si>
  <si>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</si>
  <si>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</si>
  <si>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</si>
  <si>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大阪府後期高齢者医療広域連合（一般会計）</t>
    <rPh sb="0" eb="3">
      <t>オオサカフ</t>
    </rPh>
    <rPh sb="3" eb="5">
      <t>コウキ</t>
    </rPh>
    <rPh sb="5" eb="7">
      <t>コウレイ</t>
    </rPh>
    <rPh sb="7" eb="8">
      <t>シャ</t>
    </rPh>
    <rPh sb="8" eb="10">
      <t>イリョウ</t>
    </rPh>
    <rPh sb="10" eb="12">
      <t>コウイキ</t>
    </rPh>
    <rPh sb="12" eb="14">
      <t>レンゴウ</t>
    </rPh>
    <rPh sb="15" eb="17">
      <t>イッパン</t>
    </rPh>
    <rPh sb="17" eb="19">
      <t>カイケイ</t>
    </rPh>
    <phoneticPr fontId="20"/>
  </si>
  <si>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0"/>
  </si>
  <si>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0"/>
  </si>
  <si>
    <t>大阪広域水道企業団（工業用水道事業会計）</t>
    <rPh sb="0" eb="2">
      <t>オオサカ</t>
    </rPh>
    <rPh sb="2" eb="4">
      <t>コウイキ</t>
    </rPh>
    <rPh sb="4" eb="6">
      <t>スイドウ</t>
    </rPh>
    <rPh sb="6" eb="8">
      <t>キギョウ</t>
    </rPh>
    <rPh sb="8" eb="9">
      <t>ダン</t>
    </rPh>
    <rPh sb="10" eb="12">
      <t>コウギョウ</t>
    </rPh>
    <rPh sb="12" eb="13">
      <t>ヨウ</t>
    </rPh>
    <rPh sb="13" eb="15">
      <t>スイドウ</t>
    </rPh>
    <rPh sb="15" eb="17">
      <t>ジギョウ</t>
    </rPh>
    <rPh sb="17" eb="19">
      <t>カイケイ</t>
    </rPh>
    <phoneticPr fontId="20"/>
  </si>
  <si>
    <t>泉州南消防組合（一般会計）</t>
    <rPh sb="0" eb="2">
      <t>センシュウ</t>
    </rPh>
    <rPh sb="2" eb="3">
      <t>ミナミ</t>
    </rPh>
    <rPh sb="3" eb="5">
      <t>ショウボウ</t>
    </rPh>
    <rPh sb="5" eb="7">
      <t>クミアイ</t>
    </rPh>
    <rPh sb="8" eb="10">
      <t>イッパン</t>
    </rPh>
    <rPh sb="10" eb="12">
      <t>カイケイ</t>
    </rPh>
    <phoneticPr fontId="20"/>
  </si>
  <si>
    <t>大阪広域水道企業団（水道事業会計）熊取水道事業</t>
    <rPh sb="0" eb="2">
      <t>オオサカ</t>
    </rPh>
    <rPh sb="2" eb="4">
      <t>コウイキ</t>
    </rPh>
    <rPh sb="4" eb="6">
      <t>スイドウ</t>
    </rPh>
    <rPh sb="6" eb="8">
      <t>キギョウ</t>
    </rPh>
    <rPh sb="8" eb="9">
      <t>ダン</t>
    </rPh>
    <rPh sb="10" eb="12">
      <t>スイドウ</t>
    </rPh>
    <rPh sb="12" eb="14">
      <t>ジギョウ</t>
    </rPh>
    <rPh sb="14" eb="16">
      <t>カイケイ</t>
    </rPh>
    <rPh sb="17" eb="19">
      <t>クマトリ</t>
    </rPh>
    <rPh sb="19" eb="21">
      <t>スイドウ</t>
    </rPh>
    <rPh sb="21" eb="23">
      <t>ジギョウ</t>
    </rPh>
    <phoneticPr fontId="20"/>
  </si>
  <si>
    <t>〇</t>
    <phoneticPr fontId="5"/>
  </si>
  <si>
    <t>熊取町土地開発公社</t>
    <rPh sb="0" eb="3">
      <t>クマトリチョウ</t>
    </rPh>
    <rPh sb="3" eb="5">
      <t>トチ</t>
    </rPh>
    <rPh sb="5" eb="7">
      <t>カイハツ</t>
    </rPh>
    <rPh sb="7" eb="9">
      <t>コウシャ</t>
    </rPh>
    <phoneticPr fontId="20"/>
  </si>
  <si>
    <t>くまとりふるさと応援基金</t>
  </si>
  <si>
    <t>公共施設整備基金</t>
  </si>
  <si>
    <t>くまとり防災基金</t>
    <rPh sb="4" eb="6">
      <t>ボウサイ</t>
    </rPh>
    <rPh sb="6" eb="8">
      <t>キキン</t>
    </rPh>
    <phoneticPr fontId="5"/>
  </si>
  <si>
    <t>墓地基金</t>
    <rPh sb="0" eb="2">
      <t>ボチ</t>
    </rPh>
    <rPh sb="2" eb="4">
      <t>キキン</t>
    </rPh>
    <phoneticPr fontId="20"/>
  </si>
  <si>
    <t>産業活性化基金</t>
    <rPh sb="0" eb="2">
      <t>サンギョウ</t>
    </rPh>
    <rPh sb="2" eb="5">
      <t>カッセイカ</t>
    </rPh>
    <rPh sb="5" eb="7">
      <t>キキン</t>
    </rPh>
    <phoneticPr fontId="20"/>
  </si>
  <si>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</si>
  <si>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</si>
  <si>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</si>
  <si>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内平均値と比較して低い水準にあり、建設事業に係る地方債の発行により、町債の現在高が増加している一方、近年はくまとりふるさと応援基金の増により充当可能基金が大幅に増加したことによるものである。一方で、有形固定資産減価償却率は類似団体内平均値よりも高く、上昇傾向にあるが、主な要因としては施設の老朽化が急速に進んでいることであり、今後ますます高くなることが予想される。公共施設等総合管理計画に基づき、施設の統廃合や、老朽化した施設について長寿命化を進めていくなど、公共施設等の適正管理に努める。</t>
    <rPh sb="29" eb="31">
      <t>ケンセツ</t>
    </rPh>
    <rPh sb="31" eb="33">
      <t>ジギョウ</t>
    </rPh>
    <rPh sb="34" eb="35">
      <t>カカ</t>
    </rPh>
    <rPh sb="36" eb="39">
      <t>チホウサイ</t>
    </rPh>
    <rPh sb="40" eb="42">
      <t>ハッコウ</t>
    </rPh>
    <rPh sb="59" eb="61">
      <t>イッポウ</t>
    </rPh>
    <rPh sb="107" eb="109">
      <t>イッポウ</t>
    </rPh>
    <rPh sb="127" eb="128">
      <t>ナイ</t>
    </rPh>
    <rPh sb="128" eb="131">
      <t>ヘイキンチ</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</si>
  <si>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</si>
  <si>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</si>
  <si>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</si>
  <si>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</si>
  <si>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</si>
  <si>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</si>
  <si>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内平均値と比較して低く、また将来負担比率についても低くなっている。これは、地方債の現在高が増加傾向にあるものの、くまとりふるさと応援基金の増により充当可能基金が大幅に増加したことにより、しばらく数年は「-」のまま推移していくと見込まれる。しかし今後は、ごみ処理施設広域化などに係る建設事業債が増加していくことが予測されることから、実質公債費比率については、上昇していくものと想定される。消防組合における負担金の抑制などを図るとともに、地方債については、引き続き交付税措置のあるものを中心に借り入れるなど、国・府の財政支援制度を有効に活用し、比率の改善に努める。</t>
    <rPh sb="9" eb="11">
      <t>ルイジ</t>
    </rPh>
    <rPh sb="11" eb="14">
      <t>ダンタイナイ</t>
    </rPh>
    <rPh sb="14" eb="17">
      <t>ヘイキンチ</t>
    </rPh>
    <rPh sb="50" eb="53">
      <t>チホウサイ</t>
    </rPh>
    <rPh sb="54" eb="57">
      <t>ゲンザイダカ</t>
    </rPh>
    <rPh sb="58" eb="60">
      <t>ゾウカ</t>
    </rPh>
    <rPh sb="60" eb="62">
      <t>ケイコウ</t>
    </rPh>
    <rPh sb="135" eb="137">
      <t>コンゴ</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</si>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</sst>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0F6F584-83F5-4360-904A-37E34408B5A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52D1-4721-80DA-AAD2289C7C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16763</c:v>
                </c:pt>
                <c:pt idx="1">
                  <c:v>16443</c:v>
                </c:pt>
                <c:pt idx="2">
                  <c:v>26571</c:v>
                </c:pt>
                <c:pt idx="3">
                  <c:v>41928</c:v>
                </c:pt>
                <c:pt idx="4">
                  <c:v>47422</c:v>
                </c:pt>
              </c:numCache>
            </c:numRef>
          </c:val>
          <c:smooth val="0"/>
          <c:extLst>
            <c:ext xmlns:c16="http://schemas.microsoft.com/office/drawing/2014/chart" uri="{C3380CC4-5D6E-409C-BE32-E72D297353CC}">
              <c16:uniqueId val="{00000001-52D1-4721-80DA-AAD2289C7CF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0.64</c:v>
                </c:pt>
                <c:pt idx="1">
                  <c:v>1.1499999999999999</c:v>
                </c:pt>
                <c:pt idx="2">
                  <c:v>0.62</c:v>
                </c:pt>
                <c:pt idx="3">
                  <c:v>0.57999999999999996</c:v>
                </c:pt>
                <c:pt idx="4">
                  <c:v>6.65</c:v>
                </c:pt>
              </c:numCache>
            </c:numRef>
          </c:val>
          <c:extLst>
            <c:ext xmlns:c16="http://schemas.microsoft.com/office/drawing/2014/chart" uri="{C3380CC4-5D6E-409C-BE32-E72D297353CC}">
              <c16:uniqueId val="{00000000-1E69-4B5E-A42F-3020D3AA808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13.05</c:v>
                </c:pt>
                <c:pt idx="1">
                  <c:v>13.03</c:v>
                </c:pt>
                <c:pt idx="2">
                  <c:v>11.82</c:v>
                </c:pt>
                <c:pt idx="3">
                  <c:v>11.21</c:v>
                </c:pt>
                <c:pt idx="4">
                  <c:v>10.9</c:v>
                </c:pt>
              </c:numCache>
            </c:numRef>
          </c:val>
          <c:extLst>
            <c:ext xmlns:c16="http://schemas.microsoft.com/office/drawing/2014/chart" uri="{C3380CC4-5D6E-409C-BE32-E72D297353CC}">
              <c16:uniqueId val="{00000001-1E69-4B5E-A42F-3020D3AA808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c:v>
                </c:pt>
                <c:pt idx="1">
                  <c:v>0.85</c:v>
                </c:pt>
                <c:pt idx="2">
                  <c:v>-1.54</c:v>
                </c:pt>
                <c:pt idx="3">
                  <c:v>-0.27</c:v>
                </c:pt>
                <c:pt idx="4">
                  <c:v>6.38</c:v>
                </c:pt>
              </c:numCache>
            </c:numRef>
          </c:val>
          <c:smooth val="0"/>
          <c:extLst>
            <c:ext xmlns:c16="http://schemas.microsoft.com/office/drawing/2014/chart" uri="{C3380CC4-5D6E-409C-BE32-E72D297353CC}">
              <c16:uniqueId val="{00000002-1E69-4B5E-A42F-3020D3AA808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6.13</c:v>
                </c:pt>
                <c:pt idx="2">
                  <c:v>#N/A</c:v>
                </c:pt>
                <c:pt idx="3">
                  <c:v>6.03</c:v>
                </c:pt>
                <c:pt idx="4">
                  <c:v>#N/A</c:v>
                </c:pt>
                <c:pt idx="5">
                  <c:v>6.22</c:v>
                </c:pt>
                <c:pt idx="6">
                  <c:v>#N/A</c:v>
                </c:pt>
                <c:pt idx="7">
                  <c:v>5.42</c:v>
                </c:pt>
                <c:pt idx="8">
                  <c:v>0</c:v>
                </c:pt>
                <c:pt idx="9">
                  <c:v>0</c:v>
                </c:pt>
              </c:numCache>
            </c:numRef>
          </c:val>
          <c:extLst>
            <c:ext xmlns:c16="http://schemas.microsoft.com/office/drawing/2014/chart" uri="{C3380CC4-5D6E-409C-BE32-E72D297353CC}">
              <c16:uniqueId val="{00000000-3747-4BE4-9BF9-543A7DF01E6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747-4BE4-9BF9-543A7DF01E6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747-4BE4-9BF9-543A7DF01E6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747-4BE4-9BF9-543A7DF01E6D}"/>
            </c:ext>
          </c:extLst>
        </c:ser>
        <c:ser>
          <c:idx val="4"/>
          <c:order val="4"/>
          <c:tx>
            <c:strRef>
              <c:f>データシート!$A$31</c:f>
              <c:strCache>
                <c:ptCount val="1"/>
                <c:pt idx="0">
                  <c:v>墓地事業特別会計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3747-4BE4-9BF9-543A7DF01E6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0.03</c:v>
                </c:pt>
                <c:pt idx="2">
                  <c:v>#N/A</c:v>
                </c:pt>
                <c:pt idx="3">
                  <c:v>0.04</c:v>
                </c:pt>
                <c:pt idx="4">
                  <c:v>#N/A</c:v>
                </c:pt>
                <c:pt idx="5">
                  <c:v>0.03</c:v>
                </c:pt>
                <c:pt idx="6">
                  <c:v>#N/A</c:v>
                </c:pt>
                <c:pt idx="7">
                  <c:v>0.02</c:v>
                </c:pt>
                <c:pt idx="8">
                  <c:v>#N/A</c:v>
                </c:pt>
                <c:pt idx="9">
                  <c:v>0.03</c:v>
                </c:pt>
              </c:numCache>
            </c:numRef>
          </c:val>
          <c:extLst>
            <c:ext xmlns:c16="http://schemas.microsoft.com/office/drawing/2014/chart" uri="{C3380CC4-5D6E-409C-BE32-E72D297353CC}">
              <c16:uniqueId val="{00000005-3747-4BE4-9BF9-543A7DF01E6D}"/>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1.73</c:v>
                </c:pt>
                <c:pt idx="2">
                  <c:v>#N/A</c:v>
                </c:pt>
                <c:pt idx="3">
                  <c:v>0.47</c:v>
                </c:pt>
                <c:pt idx="4">
                  <c:v>#N/A</c:v>
                </c:pt>
                <c:pt idx="5">
                  <c:v>0.52</c:v>
                </c:pt>
                <c:pt idx="6">
                  <c:v>#N/A</c:v>
                </c:pt>
                <c:pt idx="7">
                  <c:v>1.64</c:v>
                </c:pt>
                <c:pt idx="8">
                  <c:v>#N/A</c:v>
                </c:pt>
                <c:pt idx="9">
                  <c:v>0.74</c:v>
                </c:pt>
              </c:numCache>
            </c:numRef>
          </c:val>
          <c:extLst>
            <c:ext xmlns:c16="http://schemas.microsoft.com/office/drawing/2014/chart" uri="{C3380CC4-5D6E-409C-BE32-E72D297353CC}">
              <c16:uniqueId val="{00000006-3747-4BE4-9BF9-543A7DF01E6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0.82</c:v>
                </c:pt>
                <c:pt idx="2">
                  <c:v>#N/A</c:v>
                </c:pt>
                <c:pt idx="3">
                  <c:v>0.32</c:v>
                </c:pt>
                <c:pt idx="4">
                  <c:v>#N/A</c:v>
                </c:pt>
                <c:pt idx="5">
                  <c:v>0.19</c:v>
                </c:pt>
                <c:pt idx="6">
                  <c:v>#N/A</c:v>
                </c:pt>
                <c:pt idx="7">
                  <c:v>0.67</c:v>
                </c:pt>
                <c:pt idx="8">
                  <c:v>#N/A</c:v>
                </c:pt>
                <c:pt idx="9">
                  <c:v>0.82</c:v>
                </c:pt>
              </c:numCache>
            </c:numRef>
          </c:val>
          <c:extLst>
            <c:ext xmlns:c16="http://schemas.microsoft.com/office/drawing/2014/chart" uri="{C3380CC4-5D6E-409C-BE32-E72D297353CC}">
              <c16:uniqueId val="{00000007-3747-4BE4-9BF9-543A7DF01E6D}"/>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#N/A</c:v>
                </c:pt>
                <c:pt idx="3">
                  <c:v>0.66</c:v>
                </c:pt>
                <c:pt idx="4">
                  <c:v>#N/A</c:v>
                </c:pt>
                <c:pt idx="5">
                  <c:v>1.29</c:v>
                </c:pt>
                <c:pt idx="6">
                  <c:v>#N/A</c:v>
                </c:pt>
                <c:pt idx="7">
                  <c:v>2.2999999999999998</c:v>
                </c:pt>
                <c:pt idx="8">
                  <c:v>#N/A</c:v>
                </c:pt>
                <c:pt idx="9">
                  <c:v>2.68</c:v>
                </c:pt>
              </c:numCache>
            </c:numRef>
          </c:val>
          <c:extLst>
            <c:ext xmlns:c16="http://schemas.microsoft.com/office/drawing/2014/chart" uri="{C3380CC4-5D6E-409C-BE32-E72D297353CC}">
              <c16:uniqueId val="{00000008-3747-4BE4-9BF9-543A7DF01E6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0.63</c:v>
                </c:pt>
                <c:pt idx="2">
                  <c:v>#N/A</c:v>
                </c:pt>
                <c:pt idx="3">
                  <c:v>1.1399999999999999</c:v>
                </c:pt>
                <c:pt idx="4">
                  <c:v>#N/A</c:v>
                </c:pt>
                <c:pt idx="5">
                  <c:v>0.62</c:v>
                </c:pt>
                <c:pt idx="6">
                  <c:v>#N/A</c:v>
                </c:pt>
                <c:pt idx="7">
                  <c:v>0.57999999999999996</c:v>
                </c:pt>
                <c:pt idx="8">
                  <c:v>#N/A</c:v>
                </c:pt>
                <c:pt idx="9">
                  <c:v>6.65</c:v>
                </c:pt>
              </c:numCache>
            </c:numRef>
          </c:val>
          <c:extLst>
            <c:ext xmlns:c16="http://schemas.microsoft.com/office/drawing/2014/chart" uri="{C3380CC4-5D6E-409C-BE32-E72D297353CC}">
              <c16:uniqueId val="{00000009-3747-4BE4-9BF9-543A7DF01E6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997</c:v>
                </c:pt>
                <c:pt idx="5">
                  <c:v>993</c:v>
                </c:pt>
                <c:pt idx="8">
                  <c:v>977</c:v>
                </c:pt>
                <c:pt idx="11">
                  <c:v>961</c:v>
                </c:pt>
                <c:pt idx="14">
                  <c:v>994</c:v>
                </c:pt>
              </c:numCache>
            </c:numRef>
          </c:val>
          <c:extLst>
            <c:ext xmlns:c16="http://schemas.microsoft.com/office/drawing/2014/chart" uri="{C3380CC4-5D6E-409C-BE32-E72D297353CC}">
              <c16:uniqueId val="{00000000-7928-4798-AF91-703EB19A627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928-4798-AF91-703EB19A627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928-4798-AF91-703EB19A627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31</c:v>
                </c:pt>
                <c:pt idx="3">
                  <c:v>39</c:v>
                </c:pt>
                <c:pt idx="6">
                  <c:v>39</c:v>
                </c:pt>
                <c:pt idx="9">
                  <c:v>36</c:v>
                </c:pt>
                <c:pt idx="12">
                  <c:v>40</c:v>
                </c:pt>
              </c:numCache>
            </c:numRef>
          </c:val>
          <c:extLst>
            <c:ext xmlns:c16="http://schemas.microsoft.com/office/drawing/2014/chart" uri="{C3380CC4-5D6E-409C-BE32-E72D297353CC}">
              <c16:uniqueId val="{00000003-7928-4798-AF91-703EB19A627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324</c:v>
                </c:pt>
                <c:pt idx="3">
                  <c:v>267</c:v>
                </c:pt>
                <c:pt idx="6">
                  <c:v>258</c:v>
                </c:pt>
                <c:pt idx="9">
                  <c:v>234</c:v>
                </c:pt>
                <c:pt idx="12">
                  <c:v>223</c:v>
                </c:pt>
              </c:numCache>
            </c:numRef>
          </c:val>
          <c:extLst>
            <c:ext xmlns:c16="http://schemas.microsoft.com/office/drawing/2014/chart" uri="{C3380CC4-5D6E-409C-BE32-E72D297353CC}">
              <c16:uniqueId val="{00000004-7928-4798-AF91-703EB19A627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928-4798-AF91-703EB19A627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928-4798-AF91-703EB19A627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1081</c:v>
                </c:pt>
                <c:pt idx="3">
                  <c:v>1038</c:v>
                </c:pt>
                <c:pt idx="6">
                  <c:v>951</c:v>
                </c:pt>
                <c:pt idx="9">
                  <c:v>875</c:v>
                </c:pt>
                <c:pt idx="12">
                  <c:v>832</c:v>
                </c:pt>
              </c:numCache>
            </c:numRef>
          </c:val>
          <c:extLst>
            <c:ext xmlns:c16="http://schemas.microsoft.com/office/drawing/2014/chart" uri="{C3380CC4-5D6E-409C-BE32-E72D297353CC}">
              <c16:uniqueId val="{00000007-7928-4798-AF91-703EB19A627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439</c:v>
                </c:pt>
                <c:pt idx="2">
                  <c:v>#N/A</c:v>
                </c:pt>
                <c:pt idx="3">
                  <c:v>#N/A</c:v>
                </c:pt>
                <c:pt idx="4">
                  <c:v>351</c:v>
                </c:pt>
                <c:pt idx="5">
                  <c:v>#N/A</c:v>
                </c:pt>
                <c:pt idx="6">
                  <c:v>#N/A</c:v>
                </c:pt>
                <c:pt idx="7">
                  <c:v>271</c:v>
                </c:pt>
                <c:pt idx="8">
                  <c:v>#N/A</c:v>
                </c:pt>
                <c:pt idx="9">
                  <c:v>#N/A</c:v>
                </c:pt>
                <c:pt idx="10">
                  <c:v>184</c:v>
                </c:pt>
                <c:pt idx="11">
                  <c:v>#N/A</c:v>
                </c:pt>
                <c:pt idx="12">
                  <c:v>#N/A</c:v>
                </c:pt>
                <c:pt idx="13">
                  <c:v>101</c:v>
                </c:pt>
                <c:pt idx="14">
                  <c:v>#N/A</c:v>
                </c:pt>
              </c:numCache>
            </c:numRef>
          </c:val>
          <c:smooth val="0"/>
          <c:extLst>
            <c:ext xmlns:c16="http://schemas.microsoft.com/office/drawing/2014/chart" uri="{C3380CC4-5D6E-409C-BE32-E72D297353CC}">
              <c16:uniqueId val="{00000008-7928-4798-AF91-703EB19A627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12077</c:v>
                </c:pt>
                <c:pt idx="5">
                  <c:v>12089</c:v>
                </c:pt>
                <c:pt idx="8">
                  <c:v>12114</c:v>
                </c:pt>
                <c:pt idx="11">
                  <c:v>12201</c:v>
                </c:pt>
                <c:pt idx="14">
                  <c:v>12159</c:v>
                </c:pt>
              </c:numCache>
            </c:numRef>
          </c:val>
          <c:extLst>
            <c:ext xmlns:c16="http://schemas.microsoft.com/office/drawing/2014/chart" uri="{C3380CC4-5D6E-409C-BE32-E72D297353CC}">
              <c16:uniqueId val="{00000000-9762-40E1-92F6-274D0E09BEA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240</c:v>
                </c:pt>
                <c:pt idx="5">
                  <c:v>241</c:v>
                </c:pt>
                <c:pt idx="8">
                  <c:v>248</c:v>
                </c:pt>
                <c:pt idx="11">
                  <c:v>220</c:v>
                </c:pt>
                <c:pt idx="14">
                  <c:v>220</c:v>
                </c:pt>
              </c:numCache>
            </c:numRef>
          </c:val>
          <c:extLst>
            <c:ext xmlns:c16="http://schemas.microsoft.com/office/drawing/2014/chart" uri="{C3380CC4-5D6E-409C-BE32-E72D297353CC}">
              <c16:uniqueId val="{00000001-9762-40E1-92F6-274D0E09BEA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3350</c:v>
                </c:pt>
                <c:pt idx="5">
                  <c:v>6659</c:v>
                </c:pt>
                <c:pt idx="8">
                  <c:v>6606</c:v>
                </c:pt>
                <c:pt idx="11">
                  <c:v>6512</c:v>
                </c:pt>
                <c:pt idx="14">
                  <c:v>7112</c:v>
                </c:pt>
              </c:numCache>
            </c:numRef>
          </c:val>
          <c:extLst>
            <c:ext xmlns:c16="http://schemas.microsoft.com/office/drawing/2014/chart" uri="{C3380CC4-5D6E-409C-BE32-E72D297353CC}">
              <c16:uniqueId val="{00000002-9762-40E1-92F6-274D0E09BEA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762-40E1-92F6-274D0E09BEA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762-40E1-92F6-274D0E09BEA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62-40E1-92F6-274D0E09BEA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2413</c:v>
                </c:pt>
                <c:pt idx="3">
                  <c:v>2279</c:v>
                </c:pt>
                <c:pt idx="6">
                  <c:v>2276</c:v>
                </c:pt>
                <c:pt idx="9">
                  <c:v>2381</c:v>
                </c:pt>
                <c:pt idx="12">
                  <c:v>2332</c:v>
                </c:pt>
              </c:numCache>
            </c:numRef>
          </c:val>
          <c:extLst>
            <c:ext xmlns:c16="http://schemas.microsoft.com/office/drawing/2014/chart" uri="{C3380CC4-5D6E-409C-BE32-E72D297353CC}">
              <c16:uniqueId val="{00000006-9762-40E1-92F6-274D0E09BEA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311</c:v>
                </c:pt>
                <c:pt idx="3">
                  <c:v>308</c:v>
                </c:pt>
                <c:pt idx="6">
                  <c:v>288</c:v>
                </c:pt>
                <c:pt idx="9">
                  <c:v>265</c:v>
                </c:pt>
                <c:pt idx="12">
                  <c:v>233</c:v>
                </c:pt>
              </c:numCache>
            </c:numRef>
          </c:val>
          <c:extLst>
            <c:ext xmlns:c16="http://schemas.microsoft.com/office/drawing/2014/chart" uri="{C3380CC4-5D6E-409C-BE32-E72D297353CC}">
              <c16:uniqueId val="{00000007-9762-40E1-92F6-274D0E09BEA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3341</c:v>
                </c:pt>
                <c:pt idx="3">
                  <c:v>3183</c:v>
                </c:pt>
                <c:pt idx="6">
                  <c:v>3166</c:v>
                </c:pt>
                <c:pt idx="9">
                  <c:v>3048</c:v>
                </c:pt>
                <c:pt idx="12">
                  <c:v>2982</c:v>
                </c:pt>
              </c:numCache>
            </c:numRef>
          </c:val>
          <c:extLst>
            <c:ext xmlns:c16="http://schemas.microsoft.com/office/drawing/2014/chart" uri="{C3380CC4-5D6E-409C-BE32-E72D297353CC}">
              <c16:uniqueId val="{00000008-9762-40E1-92F6-274D0E09BEA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713</c:v>
                </c:pt>
                <c:pt idx="3">
                  <c:v>713</c:v>
                </c:pt>
                <c:pt idx="6">
                  <c:v>718</c:v>
                </c:pt>
                <c:pt idx="9">
                  <c:v>638</c:v>
                </c:pt>
                <c:pt idx="12">
                  <c:v>638</c:v>
                </c:pt>
              </c:numCache>
            </c:numRef>
          </c:val>
          <c:extLst>
            <c:ext xmlns:c16="http://schemas.microsoft.com/office/drawing/2014/chart" uri="{C3380CC4-5D6E-409C-BE32-E72D297353CC}">
              <c16:uniqueId val="{00000009-9762-40E1-92F6-274D0E09BEA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8583</c:v>
                </c:pt>
                <c:pt idx="3">
                  <c:v>8597</c:v>
                </c:pt>
                <c:pt idx="6">
                  <c:v>8843</c:v>
                </c:pt>
                <c:pt idx="9">
                  <c:v>9175</c:v>
                </c:pt>
                <c:pt idx="12">
                  <c:v>9574</c:v>
                </c:pt>
              </c:numCache>
            </c:numRef>
          </c:val>
          <c:extLst>
            <c:ext xmlns:c16="http://schemas.microsoft.com/office/drawing/2014/chart" uri="{C3380CC4-5D6E-409C-BE32-E72D297353CC}">
              <c16:uniqueId val="{0000000A-9762-40E1-92F6-274D0E09BEA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762-40E1-92F6-274D0E09BEA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1003</c:v>
                </c:pt>
                <c:pt idx="1">
                  <c:v>981</c:v>
                </c:pt>
                <c:pt idx="2">
                  <c:v>1007</c:v>
                </c:pt>
              </c:numCache>
            </c:numRef>
          </c:val>
          <c:extLst>
            <c:ext xmlns:c16="http://schemas.microsoft.com/office/drawing/2014/chart" uri="{C3380CC4-5D6E-409C-BE32-E72D297353CC}">
              <c16:uniqueId val="{00000000-4945-42F6-89B3-11BFF12C3AA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618</c:v>
                </c:pt>
                <c:pt idx="1">
                  <c:v>618</c:v>
                </c:pt>
                <c:pt idx="2">
                  <c:v>794</c:v>
                </c:pt>
              </c:numCache>
            </c:numRef>
          </c:val>
          <c:extLst>
            <c:ext xmlns:c16="http://schemas.microsoft.com/office/drawing/2014/chart" uri="{C3380CC4-5D6E-409C-BE32-E72D297353CC}">
              <c16:uniqueId val="{00000001-4945-42F6-89B3-11BFF12C3AA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5703</c:v>
                </c:pt>
                <c:pt idx="1">
                  <c:v>5550</c:v>
                </c:pt>
                <c:pt idx="2">
                  <c:v>5949</c:v>
                </c:pt>
              </c:numCache>
            </c:numRef>
          </c:val>
          <c:extLst>
            <c:ext xmlns:c16="http://schemas.microsoft.com/office/drawing/2014/chart" uri="{C3380CC4-5D6E-409C-BE32-E72D297353CC}">
              <c16:uniqueId val="{00000002-4945-42F6-89B3-11BFF12C3AA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{CCD132EF-4764-4A0E-BE00-5CF1315D1196}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247-4D44-B8BD-773C48AE11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{68313D04-5EBE-4225-B63C-A5F1DE6567E3}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247-4D44-B8BD-773C48AE11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{3030B89F-7F7B-4262-892F-749D3D5B635E}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247-4D44-B8BD-773C48AE11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{CC3D59A1-5788-4454-8D69-2474012862BD}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247-4D44-B8BD-773C48AE11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{A66FD050-112D-4497-A86C-5DF8D8ECB319}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247-4D44-B8BD-773C48AE11A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{6C30392B-9140-480D-87CF-A1717616A474}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247-4D44-B8BD-773C48AE11A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{B60BE7B8-861C-4A2E-B1AD-5ED23F2F7B08}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247-4D44-B8BD-773C48AE11A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{2644304B-5CB6-4324-9284-F38841B6641C}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247-4D44-B8BD-773C48AE11A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{68C85A68-B3BF-47B0-8B17-7327B63F7CA5}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247-4D44-B8BD-773C48AE11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59.3</c:v>
                </c:pt>
                <c:pt idx="8">
                  <c:v>60.8</c:v>
                </c:pt>
                <c:pt idx="16">
                  <c:v>61.9</c:v>
                </c:pt>
                <c:pt idx="24">
                  <c:v>63.8</c:v>
                </c:pt>
                <c:pt idx="32">
                  <c:v>65.2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247-4D44-B8BD-773C48AE11A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{9E14B617-251F-408E-B63B-4B45BFADE679}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247-4D44-B8BD-773C48AE11A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{C5A0E0A0-4A32-498D-A048-752C7FD6219D}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247-4D44-B8BD-773C48AE11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{F8B89570-96EF-4B06-AD68-F90999321F72}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247-4D44-B8BD-773C48AE11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{BE71BE11-EC0F-4465-9CF0-EEEAB45D9F3C}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247-4D44-B8BD-773C48AE11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{E36D2224-8966-4BA5-A179-5E6580EFAD0B}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247-4D44-B8BD-773C48AE11A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{08E4849F-5C1E-4F04-9A33-D7114FF07607}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247-4D44-B8BD-773C48AE11A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{07F39988-7F11-486E-9C4C-D0BD8A59A403}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247-4D44-B8BD-773C48AE11A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{6970AEED-31E9-4AA1-BCB2-D5D9EB205CD8}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247-4D44-B8BD-773C48AE11A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{128C59D1-1836-4423-A0BA-B9B789D56953}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247-4D44-B8BD-773C48AE11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D247-4D44-B8BD-773C48AE11AB}"/>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{29C7B763-E875-42DD-B9B1-4B89C1A277FD}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36D-4DA2-A607-9F861E3DE7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{9DE82D64-2ABC-4E22-884F-1015E26E334B}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6D-4DA2-A607-9F861E3DE7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{1087F5C3-5414-47F3-8F20-6B62D3B8DE07}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6D-4DA2-A607-9F861E3DE7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{4CDC094C-EA13-4198-A0F2-8253973C92BC}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6D-4DA2-A607-9F861E3DE7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{53C9C69E-8010-449D-B155-67820079ECEF}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6D-4DA2-A607-9F861E3DE77B}"/>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{6B72C0A1-C3EB-4A43-97B2-78742EB7BCC3}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36D-4DA2-A607-9F861E3DE77B}"/>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{E8A366ED-FA74-441C-ACA9-B7F41904FCD6}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36D-4DA2-A607-9F861E3DE77B}"/>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{1C045FD9-EF49-41EC-80A5-81B2BEE8C47E}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36D-4DA2-A607-9F861E3DE77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{52E429EF-E8C1-42D9-A751-03C4DA5BA2FC}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36D-4DA2-A607-9F861E3DE7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5.8</c:v>
                </c:pt>
                <c:pt idx="16">
                  <c:v>4.8</c:v>
                </c:pt>
                <c:pt idx="24">
                  <c:v>3.5</c:v>
                </c:pt>
                <c:pt idx="32">
                  <c:v>2.2999999999999998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36D-4DA2-A607-9F861E3DE77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{A5B05912-0C5E-433D-8C68-913363A0A3E7}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36D-4DA2-A607-9F861E3DE77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{3FD21B48-A37D-4340-A00A-A7FCB6CA0038}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6D-4DA2-A607-9F861E3DE7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{45391E10-F5BB-4A26-86B1-A3F7BC370F48}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6D-4DA2-A607-9F861E3DE7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{1F1BE802-12CC-4996-B5C1-83814D4B863E}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6D-4DA2-A607-9F861E3DE7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{BCA5B4FC-0B3C-4FFB-9BF7-C1CB9F9A43B9}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6D-4DA2-A607-9F861E3DE77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{A0F04EEF-5254-4970-8A27-2BD388DB1CB6}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36D-4DA2-A607-9F861E3DE77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{6C5DA642-9371-4323-BBB9-097FFE998032}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36D-4DA2-A607-9F861E3DE77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{78E46A76-F2EC-4EAB-8136-92F906829841}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36D-4DA2-A607-9F861E3DE77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{C754B389-066D-45BD-9B82-8B232E186310}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36D-4DA2-A607-9F861E3DE7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036D-4DA2-A607-9F861E3DE77B}"/>
            </c:ext>
          </c:extLst>
        </c:ser>
        <c:dLbls>
          <c:showLegendKey val="0"/>
          <c:showVal val="1"/>
          <c:showCatName val="0"/>
          <c:showSerName val="0"/>
          <c:showPercent val="0"/>
          <c:showBubbleSize val="0"/>
        </c:dLbls>
        <c:axId val="84219776"/>
        <c:axId val="84234240"/>
      </c:scatterChart>
      <c:valAx>
        <c:axId val="84219776"/>
        <c:scaling>
          <c:orientation val="maxMin"/>
          <c:max val="6.8999999999999995"/>
          <c:min val="6.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大阪府熊取町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全額算入公債費等に計上される臨時財政対策債の発行が続いている中、建設事業に係る元利償還金等が減少しているため、結果として実質公債費比率の分子は減少傾向で推移してきた。</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においては、公共施設の老朽化対策などにより、借入額の増加が見込まれるが、町債の借入れについては、原則交付税措置のあるものに限るとともに、実施事業の規模等を十分精査し、その借入額を抑制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該当なし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大阪府熊取町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年度は、地方債残高の増</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、将来負担額は増加したものの、充当可能財源等がそれを上回るため、前年度に引き続き将来負担比率の分子はマイナスとなっている。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今後、公共施設の老朽化などにより、借入額は増加する見込みである。それに伴い、将来負担比率における分子も増加するものと思われるが、安定した財政運営を行っていくため、将来負担比率の動向には注視していく必要がある。数値を悪化させないためにも、基金繰入れに依存しない自律的な財政運営に努め、充当可能基金を減少させないよ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大阪府熊取町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財源調整による財政調整基金の繰入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が必要なかったことなどに加え、ふるさと納税制度の活用による寄附金が増加したことに伴う積立金の増加により、基金全体としては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財政調整基金について、少子高齢化に伴う扶助費や繰出金が今後も増加していくことが予測されることに加え、</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投資的経費等で大きな増加も見込んでいることから、今後の財政状況が不透明な状況であることなど、依然として気を緩められるものではなく、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持続可能な行政運営をめざし、「第</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次行財政構造改革プラン・アクションプログラム」に基づき、公共施設の統廃合を含めた抜本的な改革に取り組んでいく。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くまとりふるさと応援基金：住民、法人その他団体との協働による定住魅力のあるまちづくりを推進。</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公共施設整備基金：公共施設整備事業を円滑かつ効率的に行うための財源確保。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くまとり防災基金：災害に強い安全なまちづくりを推進し、災害発生時に応急対策及び復旧に要する経費の財源に充てる。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墓地基金：町墓苑設置に係る町債等の償還及び供用開始後の管理を円滑かつ効率的に行う。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産業活性化基金：中小企業者等の円滑な資金調達のための財源及び商工業・農業を含む産業活性化を図るための事業実施に必要な財源に充てる。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くまとりふるさと応援基金：寄附の増による増加。</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公共施設整備基金：利子積立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及び一般財源からの積立による増加。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くまとり防災基金：利子積立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をおこなったため増加。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墓地基金：墓苑の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永代使用料等の積立てによる増加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産業活性化基金：起業者向けの補助などをおこなったため減少。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公共施設等を取り巻く社会状況は大きく変化しているなかで、将来世代に渡る長期的な視点を持ち、状況に応じた統廃合など公共施設整備事業を円滑かつ効率的に行えるよう財源確保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利子、剰余金の積立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による増加</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財政調整基金の取り崩しに依存しない財政運営を行えるよう、町税徴収率の向上などによる自主財源の確保に努めるとともに、「第</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次行財政構造改革プラン・アクションプログラム」に掲げる改革項目を着実に実行し、歳出の抑制等に努める。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利子積立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将来にわたる町財政の健全な運営に資するため、</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地方債の償還計画等を踏まえ、町債の償還に必要な財源の確保に努める。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6DD9C15-9A0F-42FF-B5A1-C552ACD06A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CFFE88-9BFC-4EE7-AEB7-108CCE3E73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35C8C326-8961-44EF-BDA9-EBBE07603FC3}"/>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67E72954-5D5A-4E67-A07E-ED976412913E}"/>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A91CFBD7-089F-48DA-889F-325DA801C425}"/>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3404CCC7-3FED-45EE-A9C3-DB56B77FB1D4}"/>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28618FA8-2E52-4244-9FF9-4380AE7E92A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6795FD91-E09B-4505-9FEC-7A7DB0A4E386}"/>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BEE2BEF7-B647-4025-8B69-8D4AE2F482F6}"/>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79B25C29-4099-4580-BA09-D87BC4F1A3C4}"/>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A53D593C-89E7-4888-80F3-5FA9C43A1F0D}"/>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FA902FF1-DDB6-4028-B814-61DDC6225893}"/>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6518E55D-273B-40D6-A38D-E09FBE68224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9D78E8DA-D945-4F6C-86DD-DC9956E704B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84795FA6-6F83-47A1-8F30-C9FD0403DF5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42E75776-8061-489E-A807-B9B5C44A5C6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FCB18C52-C3DC-4CA1-A7B3-211AAC44AFC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CFF33405-145A-4651-9782-67A379CCE95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7E3030C6-4243-4E63-A5FC-96875704099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32ABF084-0BCD-4F57-85B3-B01BA950592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4AF1FEAF-37DB-48CA-9997-0865596A161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96B7D9E2-A574-45EA-8E3B-599230965B2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43,154
42,852
17.24
18,231,728
17,355,711
614,279
9,236,940
9,573,915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F48F994E-D1DC-4159-AFCE-D2F7DA9E94A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90330399-89B8-48D6-ABBA-DE89B91C86E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A90C6ABD-BBB1-4D05-9698-465BF16EC21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D62F9811-2FE2-447A-AEF8-75BD1C6129B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E113A6BD-E5D2-41EE-A8AA-069059A9921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73EF4539-C673-480A-9983-01A4095CCE9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74CFA74A-8B2C-455E-B3A3-1527ADDC281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B473D5D-7B58-4E26-A9EA-5A0DAE1645A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11CB9EAA-0F16-469D-89E3-2030498D00F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E328FD6F-1BAC-4D5E-ABC7-3F3281DE828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9BF8D896-0CE6-4860-89C1-803C02723A0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26E43487-736E-42F0-B4B7-989679F39D9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50DB6A20-F81E-4EEB-B6F4-356A150F4B3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D418BDB3-8E9E-457C-922F-912AECE82BB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819AC50A-45BB-450A-B1F9-B15BA8A8C91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AE736B07-F90F-4C9B-A0BC-FCED580CD3F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B0FB3C2E-7EBD-4E18-9977-64E479E4E31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5676CCD7-27E6-4446-95A4-36DC305A264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634261CE-CDAE-4CBE-B5F1-1F2F04F64E1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427D4A82-58D9-483F-AEAB-AE2D1A38C1F6}"/>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AA520DA4-B442-49CC-B427-7DEF4928217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F6A02D78-8D18-4115-893F-D33A06CFE44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489E9084-8E43-4260-8E83-F1524B4B536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9DAAA947-7E4C-4CFB-AB90-28E5BD0060F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50F1B6EE-7063-4052-9582-984FCC4D4C3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B250B006-682D-4BAB-AAF3-8A15D6CF712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1219EDE8-91B6-45AD-8FE9-5BEF0D889A9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129BF691-8F39-44AE-9395-C52B7F958A4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14B73052-8D85-49C6-9132-8F2A40553D3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2F63F23-6FDA-45B5-AFF1-4E139BB4836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C61999F-1004-4C36-844A-4E95A22217E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A466B9EB-DF04-47E5-838B-37F508393D5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D9A1E36D-7839-45EF-A8AE-EB3A6CCB629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62A2C2F8-01EC-4926-8CB9-41C9C5E5AEF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B599B071-E097-49EB-BF22-233294B57CE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本町では、平成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年度に策定した公共施設等総合管理計画において、公共施設等の延べ床面積を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％削減するという目標を掲げ、施設の統廃合や老朽化した施設の長寿命化を進めている。有形固定資産減価償却率については、上昇傾向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を上回っていることから、公共施設等の適正管理に努める。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445FD04-2AE5-43F9-8097-8614FB55F56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205AAA78-F812-486B-9F17-B9FF26E7C77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53D0E439-5BBC-402A-8EC6-679E9983861D}"/>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98958371-E47F-4C65-86C9-2CC32EF4D5DB}"/>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C95ADC09-58AC-4C7E-9A4E-898ACD5F93AE}"/>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DA75039E-3756-49C2-98B3-D4834A4AF234}"/>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993986A-294E-4BDA-8DC3-002EAC813F08}"/>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98E507B9-7307-4961-9E4B-E1A1DE2EECC2}"/>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99E19D83-710A-4AA3-8697-02067023705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457916EE-B4D1-4956-BBAA-5F018D5DF8B9}"/>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CF0970EE-765B-4BFD-926D-BA37BA65BE39}"/>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BEA023EF-D007-4D0C-A745-2F7D1EB70316}"/>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5F512145-9B4B-4AA4-8616-6ED7C344595A}"/>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A0933887-4EFA-4B00-97C8-D5AC8553257C}"/>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9A593FA1-9490-454E-85FC-0CAD29998FEC}"/>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36C6FA2E-4B51-4071-B2A0-F520078D5BA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9EC8A7C1-CDD3-4C00-870C-8085D3FA14A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C360B678-2D77-4098-8889-6F8E3B060E4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77" name="直線コネクタ 76">
          <a:extLst>
            <a:ext uri="{FF2B5EF4-FFF2-40B4-BE49-F238E27FC236}">
              <a16:creationId xmlns:a16="http://schemas.microsoft.com/office/drawing/2014/main" id="{D46801A1-D22D-4291-BF09-DBA09507C6EC}"/>
            </a:ext>
          </a:extLst>
        </xdr:cNvPr>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78" name="有形固定資産減価償却率最小値テキスト">
          <a:extLst>
            <a:ext uri="{FF2B5EF4-FFF2-40B4-BE49-F238E27FC236}">
              <a16:creationId xmlns:a16="http://schemas.microsoft.com/office/drawing/2014/main" id="{ED4E7397-536B-400C-9400-F18331CB798E}"/>
            </a:ext>
          </a:extLst>
        </xdr:cNvPr>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79" name="直線コネクタ 78">
          <a:extLst>
            <a:ext uri="{FF2B5EF4-FFF2-40B4-BE49-F238E27FC236}">
              <a16:creationId xmlns:a16="http://schemas.microsoft.com/office/drawing/2014/main" id="{A54CFC7C-05B5-4100-85AA-6382425067E1}"/>
            </a:ext>
          </a:extLst>
        </xdr:cNvPr>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80" name="有形固定資産減価償却率最大値テキスト">
          <a:extLst>
            <a:ext uri="{FF2B5EF4-FFF2-40B4-BE49-F238E27FC236}">
              <a16:creationId xmlns:a16="http://schemas.microsoft.com/office/drawing/2014/main" id="{6C060772-FA6A-4A9E-85B7-F1128C15950B}"/>
            </a:ext>
          </a:extLst>
        </xdr:cNvPr>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81" name="直線コネクタ 80">
          <a:extLst>
            <a:ext uri="{FF2B5EF4-FFF2-40B4-BE49-F238E27FC236}">
              <a16:creationId xmlns:a16="http://schemas.microsoft.com/office/drawing/2014/main" id="{F7467E99-5BA6-448E-AAD7-806543D8E451}"/>
            </a:ext>
          </a:extLst>
        </xdr:cNvPr>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82" name="有形固定資産減価償却率平均値テキスト">
          <a:extLst>
            <a:ext uri="{FF2B5EF4-FFF2-40B4-BE49-F238E27FC236}">
              <a16:creationId xmlns:a16="http://schemas.microsoft.com/office/drawing/2014/main" id="{3E864EC2-B25B-4200-A0D1-DBD2C93EDE9F}"/>
            </a:ext>
          </a:extLst>
        </xdr:cNvPr>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a:extLst>
            <a:ext uri="{FF2B5EF4-FFF2-40B4-BE49-F238E27FC236}">
              <a16:creationId xmlns:a16="http://schemas.microsoft.com/office/drawing/2014/main" id="{B8135158-AE43-421E-96D3-4A6AC4095BA1}"/>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4" name="フローチャート: 判断 83">
          <a:extLst>
            <a:ext uri="{FF2B5EF4-FFF2-40B4-BE49-F238E27FC236}">
              <a16:creationId xmlns:a16="http://schemas.microsoft.com/office/drawing/2014/main" id="{ACBE18A8-D61E-4745-B27B-C8F693F496FE}"/>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85" name="フローチャート: 判断 84">
          <a:extLst>
            <a:ext uri="{FF2B5EF4-FFF2-40B4-BE49-F238E27FC236}">
              <a16:creationId xmlns:a16="http://schemas.microsoft.com/office/drawing/2014/main" id="{94994DEC-267D-4445-AD26-5A54034DEA85}"/>
            </a:ext>
          </a:extLst>
        </xdr:cNvPr>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6" name="フローチャート: 判断 85">
          <a:extLst>
            <a:ext uri="{FF2B5EF4-FFF2-40B4-BE49-F238E27FC236}">
              <a16:creationId xmlns:a16="http://schemas.microsoft.com/office/drawing/2014/main" id="{EE053950-5B66-44B6-85F8-91FD57635A82}"/>
            </a:ext>
          </a:extLst>
        </xdr:cNvPr>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87" name="フローチャート: 判断 86">
          <a:extLst>
            <a:ext uri="{FF2B5EF4-FFF2-40B4-BE49-F238E27FC236}">
              <a16:creationId xmlns:a16="http://schemas.microsoft.com/office/drawing/2014/main" id="{882CE480-9842-42FE-9E54-62FA20427DD2}"/>
            </a:ext>
          </a:extLst>
        </xdr:cNvPr>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70A99AD2-EFC8-45A6-AD90-45F859BD3C4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B1F30778-6989-46AF-AB8F-08B44799071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97F2526E-8E7A-40CD-961C-2BFAFF89D2F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44234977-1A52-475D-9C13-EAFC31FDC79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3B8A0EB5-389E-4539-BB02-A4450153F8E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72844</xdr:rowOff>
    </xdr:from>
    <xdr:to>
      <xdr:col>23</xdr:col>
      <xdr:colOff>136525</xdr:colOff>
      <xdr:row>31</xdr:row>
      <xdr:rowOff>2994</xdr:rowOff>
    </xdr:to>
    <xdr:sp macro="" textlink="">
      <xdr:nvSpPr>
        <xdr:cNvPr id="93" name="楕円 92">
          <a:extLst>
            <a:ext uri="{FF2B5EF4-FFF2-40B4-BE49-F238E27FC236}">
              <a16:creationId xmlns:a16="http://schemas.microsoft.com/office/drawing/2014/main" id="{5304D139-8CBF-457F-B72E-1D05B4E4DD5B}"/>
            </a:ext>
          </a:extLst>
        </xdr:cNvPr>
        <xdr:cNvSpPr/>
      </xdr:nvSpPr>
      <xdr:spPr>
        <a:xfrm>
          <a:off x="4711700" y="598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51271</xdr:rowOff>
    </xdr:from>
    <xdr:ext cx="405111" cy="259045"/>
    <xdr:sp macro="" textlink="">
      <xdr:nvSpPr>
        <xdr:cNvPr id="94" name="有形固定資産減価償却率該当値テキスト">
          <a:extLst>
            <a:ext uri="{FF2B5EF4-FFF2-40B4-BE49-F238E27FC236}">
              <a16:creationId xmlns:a16="http://schemas.microsoft.com/office/drawing/2014/main" id="{712034F8-045B-4147-9683-1D6F9C005C76}"/>
            </a:ext>
          </a:extLst>
        </xdr:cNvPr>
        <xdr:cNvSpPr txBox="1"/>
      </xdr:nvSpPr>
      <xdr:spPr>
        <a:xfrm>
          <a:off x="4813300" y="596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29664</xdr:rowOff>
    </xdr:from>
    <xdr:to>
      <xdr:col>19</xdr:col>
      <xdr:colOff>187325</xdr:colOff>
      <xdr:row>30</xdr:row>
      <xdr:rowOff>131264</xdr:rowOff>
    </xdr:to>
    <xdr:sp macro="" textlink="">
      <xdr:nvSpPr>
        <xdr:cNvPr id="95" name="楕円 94">
          <a:extLst>
            <a:ext uri="{FF2B5EF4-FFF2-40B4-BE49-F238E27FC236}">
              <a16:creationId xmlns:a16="http://schemas.microsoft.com/office/drawing/2014/main" id="{2EB444F0-D0B6-4D85-97AF-755ECAC8882B}"/>
            </a:ext>
          </a:extLst>
        </xdr:cNvPr>
        <xdr:cNvSpPr/>
      </xdr:nvSpPr>
      <xdr:spPr>
        <a:xfrm>
          <a:off x="4000500" y="59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80464</xdr:rowOff>
    </xdr:from>
    <xdr:to>
      <xdr:col>23</xdr:col>
      <xdr:colOff>85725</xdr:colOff>
      <xdr:row>30</xdr:row>
      <xdr:rowOff>123644</xdr:rowOff>
    </xdr:to>
    <xdr:cxnSp macro="">
      <xdr:nvCxnSpPr>
        <xdr:cNvPr id="96" name="直線コネクタ 95">
          <a:extLst>
            <a:ext uri="{FF2B5EF4-FFF2-40B4-BE49-F238E27FC236}">
              <a16:creationId xmlns:a16="http://schemas.microsoft.com/office/drawing/2014/main" id="{F1A61CE1-597D-492C-81B7-A0078B9E7FF8}"/>
            </a:ext>
          </a:extLst>
        </xdr:cNvPr>
        <xdr:cNvCxnSpPr/>
      </xdr:nvCxnSpPr>
      <xdr:spPr>
        <a:xfrm>
          <a:off x="4051300" y="5995489"/>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142512</xdr:rowOff>
    </xdr:from>
    <xdr:to>
      <xdr:col>15</xdr:col>
      <xdr:colOff>187325</xdr:colOff>
      <xdr:row>30</xdr:row>
      <xdr:rowOff>72662</xdr:rowOff>
    </xdr:to>
    <xdr:sp macro="" textlink="">
      <xdr:nvSpPr>
        <xdr:cNvPr id="97" name="楕円 96">
          <a:extLst>
            <a:ext uri="{FF2B5EF4-FFF2-40B4-BE49-F238E27FC236}">
              <a16:creationId xmlns:a16="http://schemas.microsoft.com/office/drawing/2014/main" id="{BE0AE16E-E7B0-4FB7-924A-BEEAF458A0DB}"/>
            </a:ext>
          </a:extLst>
        </xdr:cNvPr>
        <xdr:cNvSpPr/>
      </xdr:nvSpPr>
      <xdr:spPr>
        <a:xfrm>
          <a:off x="3238500" y="58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21862</xdr:rowOff>
    </xdr:from>
    <xdr:to>
      <xdr:col>19</xdr:col>
      <xdr:colOff>136525</xdr:colOff>
      <xdr:row>30</xdr:row>
      <xdr:rowOff>80464</xdr:rowOff>
    </xdr:to>
    <xdr:cxnSp macro="">
      <xdr:nvCxnSpPr>
        <xdr:cNvPr id="98" name="直線コネクタ 97">
          <a:extLst>
            <a:ext uri="{FF2B5EF4-FFF2-40B4-BE49-F238E27FC236}">
              <a16:creationId xmlns:a16="http://schemas.microsoft.com/office/drawing/2014/main" id="{FC4AF90C-13D3-40A6-BA98-DC68CF067DB2}"/>
            </a:ext>
          </a:extLst>
        </xdr:cNvPr>
        <xdr:cNvCxnSpPr/>
      </xdr:nvCxnSpPr>
      <xdr:spPr>
        <a:xfrm>
          <a:off x="3289300" y="5936887"/>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108585</xdr:rowOff>
    </xdr:from>
    <xdr:to>
      <xdr:col>11</xdr:col>
      <xdr:colOff>187325</xdr:colOff>
      <xdr:row>30</xdr:row>
      <xdr:rowOff>38735</xdr:rowOff>
    </xdr:to>
    <xdr:sp macro="" textlink="">
      <xdr:nvSpPr>
        <xdr:cNvPr id="99" name="楕円 98">
          <a:extLst>
            <a:ext uri="{FF2B5EF4-FFF2-40B4-BE49-F238E27FC236}">
              <a16:creationId xmlns:a16="http://schemas.microsoft.com/office/drawing/2014/main" id="{79216C4F-6993-44A1-8DAC-8E123C89BE71}"/>
            </a:ext>
          </a:extLst>
        </xdr:cNvPr>
        <xdr:cNvSpPr/>
      </xdr:nvSpPr>
      <xdr:spPr>
        <a:xfrm>
          <a:off x="2476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159385</xdr:rowOff>
    </xdr:from>
    <xdr:to>
      <xdr:col>15</xdr:col>
      <xdr:colOff>136525</xdr:colOff>
      <xdr:row>30</xdr:row>
      <xdr:rowOff>21862</xdr:rowOff>
    </xdr:to>
    <xdr:cxnSp macro="">
      <xdr:nvCxnSpPr>
        <xdr:cNvPr id="100" name="直線コネクタ 99">
          <a:extLst>
            <a:ext uri="{FF2B5EF4-FFF2-40B4-BE49-F238E27FC236}">
              <a16:creationId xmlns:a16="http://schemas.microsoft.com/office/drawing/2014/main" id="{A0A7E748-5B83-4FDE-B0F8-6D7734556F8B}"/>
            </a:ext>
          </a:extLst>
        </xdr:cNvPr>
        <xdr:cNvCxnSpPr/>
      </xdr:nvCxnSpPr>
      <xdr:spPr>
        <a:xfrm>
          <a:off x="2527300" y="5902960"/>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62321</xdr:rowOff>
    </xdr:from>
    <xdr:to>
      <xdr:col>7</xdr:col>
      <xdr:colOff>187325</xdr:colOff>
      <xdr:row>29</xdr:row>
      <xdr:rowOff>163921</xdr:rowOff>
    </xdr:to>
    <xdr:sp macro="" textlink="">
      <xdr:nvSpPr>
        <xdr:cNvPr id="101" name="楕円 100">
          <a:extLst>
            <a:ext uri="{FF2B5EF4-FFF2-40B4-BE49-F238E27FC236}">
              <a16:creationId xmlns:a16="http://schemas.microsoft.com/office/drawing/2014/main" id="{C6C5FA86-7FB4-4189-867C-0C99C3F94C78}"/>
            </a:ext>
          </a:extLst>
        </xdr:cNvPr>
        <xdr:cNvSpPr/>
      </xdr:nvSpPr>
      <xdr:spPr>
        <a:xfrm>
          <a:off x="1714500" y="580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113121</xdr:rowOff>
    </xdr:from>
    <xdr:to>
      <xdr:col>11</xdr:col>
      <xdr:colOff>136525</xdr:colOff>
      <xdr:row>29</xdr:row>
      <xdr:rowOff>159385</xdr:rowOff>
    </xdr:to>
    <xdr:cxnSp macro="">
      <xdr:nvCxnSpPr>
        <xdr:cNvPr id="102" name="直線コネクタ 101">
          <a:extLst>
            <a:ext uri="{FF2B5EF4-FFF2-40B4-BE49-F238E27FC236}">
              <a16:creationId xmlns:a16="http://schemas.microsoft.com/office/drawing/2014/main" id="{F88095BF-8521-412B-9174-F0A88B053654}"/>
            </a:ext>
          </a:extLst>
        </xdr:cNvPr>
        <xdr:cNvCxnSpPr/>
      </xdr:nvCxnSpPr>
      <xdr:spPr>
        <a:xfrm>
          <a:off x="1765300" y="5856696"/>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103" name="n_1aveValue有形固定資産減価償却率">
          <a:extLst>
            <a:ext uri="{FF2B5EF4-FFF2-40B4-BE49-F238E27FC236}">
              <a16:creationId xmlns:a16="http://schemas.microsoft.com/office/drawing/2014/main" id="{786FC859-E9CF-4AE9-9166-9DE5EC58414E}"/>
            </a:ext>
          </a:extLst>
        </xdr:cNvPr>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39841</xdr:rowOff>
    </xdr:from>
    <xdr:ext cx="405111" cy="259045"/>
    <xdr:sp macro="" textlink="">
      <xdr:nvSpPr>
        <xdr:cNvPr id="104" name="n_2aveValue有形固定資産減価償却率">
          <a:extLst>
            <a:ext uri="{FF2B5EF4-FFF2-40B4-BE49-F238E27FC236}">
              <a16:creationId xmlns:a16="http://schemas.microsoft.com/office/drawing/2014/main" id="{BAA61F82-D175-40C6-B51E-B0245EB8DCFF}"/>
            </a:ext>
          </a:extLst>
        </xdr:cNvPr>
        <xdr:cNvSpPr txBox="1"/>
      </xdr:nvSpPr>
      <xdr:spPr>
        <a:xfrm>
          <a:off x="30867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105" name="n_3aveValue有形固定資産減価償却率">
          <a:extLst>
            <a:ext uri="{FF2B5EF4-FFF2-40B4-BE49-F238E27FC236}">
              <a16:creationId xmlns:a16="http://schemas.microsoft.com/office/drawing/2014/main" id="{DFCFB092-9AA2-4398-A082-8A615C2991BB}"/>
            </a:ext>
          </a:extLst>
        </xdr:cNvPr>
        <xdr:cNvSpPr txBox="1"/>
      </xdr:nvSpPr>
      <xdr:spPr>
        <a:xfrm>
          <a:off x="2324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124930</xdr:rowOff>
    </xdr:from>
    <xdr:ext cx="405111" cy="259045"/>
    <xdr:sp macro="" textlink="">
      <xdr:nvSpPr>
        <xdr:cNvPr id="106" name="n_4aveValue有形固定資産減価償却率">
          <a:extLst>
            <a:ext uri="{FF2B5EF4-FFF2-40B4-BE49-F238E27FC236}">
              <a16:creationId xmlns:a16="http://schemas.microsoft.com/office/drawing/2014/main" id="{3BAB84D9-7D10-4345-B756-9FE2ADCEB340}"/>
            </a:ext>
          </a:extLst>
        </xdr:cNvPr>
        <xdr:cNvSpPr txBox="1"/>
      </xdr:nvSpPr>
      <xdr:spPr>
        <a:xfrm>
          <a:off x="1562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122391</xdr:rowOff>
    </xdr:from>
    <xdr:ext cx="405111" cy="259045"/>
    <xdr:sp macro="" textlink="">
      <xdr:nvSpPr>
        <xdr:cNvPr id="107" name="n_1mainValue有形固定資産減価償却率">
          <a:extLst>
            <a:ext uri="{FF2B5EF4-FFF2-40B4-BE49-F238E27FC236}">
              <a16:creationId xmlns:a16="http://schemas.microsoft.com/office/drawing/2014/main" id="{0CE4630B-25C1-4ABC-AEBC-28B6757CD731}"/>
            </a:ext>
          </a:extLst>
        </xdr:cNvPr>
        <xdr:cNvSpPr txBox="1"/>
      </xdr:nvSpPr>
      <xdr:spPr>
        <a:xfrm>
          <a:off x="3836044" y="6037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63789</xdr:rowOff>
    </xdr:from>
    <xdr:ext cx="405111" cy="259045"/>
    <xdr:sp macro="" textlink="">
      <xdr:nvSpPr>
        <xdr:cNvPr id="108" name="n_2mainValue有形固定資産減価償却率">
          <a:extLst>
            <a:ext uri="{FF2B5EF4-FFF2-40B4-BE49-F238E27FC236}">
              <a16:creationId xmlns:a16="http://schemas.microsoft.com/office/drawing/2014/main" id="{1FE6AE27-A90B-4C26-A2E9-9736190C5FB6}"/>
            </a:ext>
          </a:extLst>
        </xdr:cNvPr>
        <xdr:cNvSpPr txBox="1"/>
      </xdr:nvSpPr>
      <xdr:spPr>
        <a:xfrm>
          <a:off x="3086744" y="597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29862</xdr:rowOff>
    </xdr:from>
    <xdr:ext cx="405111" cy="259045"/>
    <xdr:sp macro="" textlink="">
      <xdr:nvSpPr>
        <xdr:cNvPr id="109" name="n_3mainValue有形固定資産減価償却率">
          <a:extLst>
            <a:ext uri="{FF2B5EF4-FFF2-40B4-BE49-F238E27FC236}">
              <a16:creationId xmlns:a16="http://schemas.microsoft.com/office/drawing/2014/main" id="{0A6758AC-0881-4855-82CB-ADF9B4F94115}"/>
            </a:ext>
          </a:extLst>
        </xdr:cNvPr>
        <xdr:cNvSpPr txBox="1"/>
      </xdr:nvSpPr>
      <xdr:spPr>
        <a:xfrm>
          <a:off x="2324744" y="5944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155048</xdr:rowOff>
    </xdr:from>
    <xdr:ext cx="405111" cy="259045"/>
    <xdr:sp macro="" textlink="">
      <xdr:nvSpPr>
        <xdr:cNvPr id="110" name="n_4mainValue有形固定資産減価償却率">
          <a:extLst>
            <a:ext uri="{FF2B5EF4-FFF2-40B4-BE49-F238E27FC236}">
              <a16:creationId xmlns:a16="http://schemas.microsoft.com/office/drawing/2014/main" id="{B82432EA-6D30-498E-97E8-9267134C04AC}"/>
            </a:ext>
          </a:extLst>
        </xdr:cNvPr>
        <xdr:cNvSpPr txBox="1"/>
      </xdr:nvSpPr>
      <xdr:spPr>
        <a:xfrm>
          <a:off x="1562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BF57BBD2-9AAB-4D90-8C5D-7B9D5D06AFC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732F817B-F116-46DA-BA19-27528E37EB2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9782865C-C0E7-47B1-9217-98614DB2790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E9F94705-8A48-48B4-9E56-C7A2E87543A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97671C8B-0C44-4DCD-9989-2AEDF470AA6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D1A87EB7-22DE-4F56-BA4F-7E4790D1CA0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2FE813D5-7E54-47BF-AB32-101DDE7069D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8094AFF9-0BDB-4B3B-86F3-38CB4FB82E7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9D8D8D1E-22C2-4B13-928E-2D2465ACDA4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3D184E8E-892C-42D8-A22D-0B3064BABE9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31343197-7AF9-4D27-B5DF-DA3C5D37B93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3D0C6176-9CBE-4A3E-982D-3603B581A89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B119CEE0-7912-4546-B126-7E2BBD4E905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は類似団体内平均値を下回っており、主な要因としては、過去に整備した施設にかかる町債の償還が進んでいることが考えられるが、今後、ごみ処理施設広域化などに係る建設事業債が増加していくことが予測さ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安定した財政運営を行っていくため、基金繰入に依存しない自立的な財政運営に努め、経常一般財源等の増加を目指すとともに充当可能基金を減少させないように努める。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E349045A-595D-4438-8A62-A637B46870C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377C61B8-FDBB-4CAC-A2E0-A18C3850425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372BBFAF-89A7-41C1-ABA8-91BE95A7285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591DD112-80F0-4A53-9D6C-6D60733E5EB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DD18F941-8E01-4363-90A2-6F5BA5DAA8CD}"/>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0DB44C43-E6EB-4F89-AE6D-ECFAB0711396}"/>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515A81EA-1AB3-4DEC-85A0-F94F4673CA5C}"/>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5726B22C-6CFA-41AB-9F24-493A8493A0EF}"/>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58BFAFB2-7491-4148-A73A-6FF31053F8BC}"/>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4CB2B65-0ED7-492F-9C4B-691426880FC3}"/>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BE2025F0-B9E7-4CC9-B129-77943EB40969}"/>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16F0707A-8B28-4FF5-AE8E-FAA5261E0CAE}"/>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7A457C25-C8F2-4F17-8778-82557EBC8D22}"/>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1D17E3CD-42A3-41A5-ABBC-A9201C5D1FC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3923712-301C-48C6-88C3-84FE09D57E9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39" name="直線コネクタ 138">
          <a:extLst>
            <a:ext uri="{FF2B5EF4-FFF2-40B4-BE49-F238E27FC236}">
              <a16:creationId xmlns:a16="http://schemas.microsoft.com/office/drawing/2014/main" id="{D4E9F068-9FD4-466E-A79A-5991AA831688}"/>
            </a:ext>
          </a:extLst>
        </xdr:cNvPr>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40" name="債務償還比率最小値テキスト">
          <a:extLst>
            <a:ext uri="{FF2B5EF4-FFF2-40B4-BE49-F238E27FC236}">
              <a16:creationId xmlns:a16="http://schemas.microsoft.com/office/drawing/2014/main" id="{62945E56-9000-4936-BDC6-C6E27B0C23E7}"/>
            </a:ext>
          </a:extLst>
        </xdr:cNvPr>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41" name="直線コネクタ 140">
          <a:extLst>
            <a:ext uri="{FF2B5EF4-FFF2-40B4-BE49-F238E27FC236}">
              <a16:creationId xmlns:a16="http://schemas.microsoft.com/office/drawing/2014/main" id="{5115207D-A262-43A3-A2BB-44BE1194F330}"/>
            </a:ext>
          </a:extLst>
        </xdr:cNvPr>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34CFA0C7-8CD9-4E1A-A15C-9E92B5FA043B}"/>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5C29FF92-76FF-428C-87CA-3F8D1C586698}"/>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157349</xdr:rowOff>
    </xdr:from>
    <xdr:ext cx="469744" cy="259045"/>
    <xdr:sp macro="" textlink="">
      <xdr:nvSpPr>
        <xdr:cNvPr id="144" name="債務償還比率平均値テキスト">
          <a:extLst>
            <a:ext uri="{FF2B5EF4-FFF2-40B4-BE49-F238E27FC236}">
              <a16:creationId xmlns:a16="http://schemas.microsoft.com/office/drawing/2014/main" id="{4C2E0CF2-4AD5-4238-82B1-7433EB4D71CD}"/>
            </a:ext>
          </a:extLst>
        </xdr:cNvPr>
        <xdr:cNvSpPr txBox="1"/>
      </xdr:nvSpPr>
      <xdr:spPr>
        <a:xfrm>
          <a:off x="14846300" y="5729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45" name="フローチャート: 判断 144">
          <a:extLst>
            <a:ext uri="{FF2B5EF4-FFF2-40B4-BE49-F238E27FC236}">
              <a16:creationId xmlns:a16="http://schemas.microsoft.com/office/drawing/2014/main" id="{F77A10C7-912B-40E4-AAF0-A67400EE8819}"/>
            </a:ext>
          </a:extLst>
        </xdr:cNvPr>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46" name="フローチャート: 判断 145">
          <a:extLst>
            <a:ext uri="{FF2B5EF4-FFF2-40B4-BE49-F238E27FC236}">
              <a16:creationId xmlns:a16="http://schemas.microsoft.com/office/drawing/2014/main" id="{AE93FD07-82A1-40A8-839B-12F0F04298F3}"/>
            </a:ext>
          </a:extLst>
        </xdr:cNvPr>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47" name="フローチャート: 判断 146">
          <a:extLst>
            <a:ext uri="{FF2B5EF4-FFF2-40B4-BE49-F238E27FC236}">
              <a16:creationId xmlns:a16="http://schemas.microsoft.com/office/drawing/2014/main" id="{17E1190C-1A35-42A1-A631-BAD933E1AA14}"/>
            </a:ext>
          </a:extLst>
        </xdr:cNvPr>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48" name="フローチャート: 判断 147">
          <a:extLst>
            <a:ext uri="{FF2B5EF4-FFF2-40B4-BE49-F238E27FC236}">
              <a16:creationId xmlns:a16="http://schemas.microsoft.com/office/drawing/2014/main" id="{43076886-0377-4DC2-B6C8-6924B0EFB3A6}"/>
            </a:ext>
          </a:extLst>
        </xdr:cNvPr>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49" name="フローチャート: 判断 148">
          <a:extLst>
            <a:ext uri="{FF2B5EF4-FFF2-40B4-BE49-F238E27FC236}">
              <a16:creationId xmlns:a16="http://schemas.microsoft.com/office/drawing/2014/main" id="{AC440785-764B-4839-8FB9-2BDCDAEE93B7}"/>
            </a:ext>
          </a:extLst>
        </xdr:cNvPr>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3F1F06B0-2916-4639-BF52-35CF2347265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81B0B446-007B-4FDF-B729-CD216FDA277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4121B0B-149B-4900-B1FA-33C79C53579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8B1E3425-BEBA-426F-A2E4-05269C7355B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ADC550D3-2EC4-4D5B-BFCB-1CB4DC411C7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168966</xdr:rowOff>
    </xdr:from>
    <xdr:to>
      <xdr:col>76</xdr:col>
      <xdr:colOff>73025</xdr:colOff>
      <xdr:row>29</xdr:row>
      <xdr:rowOff>99116</xdr:rowOff>
    </xdr:to>
    <xdr:sp macro="" textlink="">
      <xdr:nvSpPr>
        <xdr:cNvPr id="155" name="楕円 154">
          <a:extLst>
            <a:ext uri="{FF2B5EF4-FFF2-40B4-BE49-F238E27FC236}">
              <a16:creationId xmlns:a16="http://schemas.microsoft.com/office/drawing/2014/main" id="{68DED3C9-1EFA-45D4-B9CF-F2B0736531B5}"/>
            </a:ext>
          </a:extLst>
        </xdr:cNvPr>
        <xdr:cNvSpPr/>
      </xdr:nvSpPr>
      <xdr:spPr>
        <a:xfrm>
          <a:off x="14744700" y="574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20393</xdr:rowOff>
    </xdr:from>
    <xdr:ext cx="469744" cy="259045"/>
    <xdr:sp macro="" textlink="">
      <xdr:nvSpPr>
        <xdr:cNvPr id="156" name="債務償還比率該当値テキスト">
          <a:extLst>
            <a:ext uri="{FF2B5EF4-FFF2-40B4-BE49-F238E27FC236}">
              <a16:creationId xmlns:a16="http://schemas.microsoft.com/office/drawing/2014/main" id="{29781D47-1B7E-4DD1-9D01-A31D087AD771}"/>
            </a:ext>
          </a:extLst>
        </xdr:cNvPr>
        <xdr:cNvSpPr txBox="1"/>
      </xdr:nvSpPr>
      <xdr:spPr>
        <a:xfrm>
          <a:off x="14846300" y="559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137611</xdr:rowOff>
    </xdr:from>
    <xdr:to>
      <xdr:col>72</xdr:col>
      <xdr:colOff>123825</xdr:colOff>
      <xdr:row>30</xdr:row>
      <xdr:rowOff>67761</xdr:rowOff>
    </xdr:to>
    <xdr:sp macro="" textlink="">
      <xdr:nvSpPr>
        <xdr:cNvPr id="157" name="楕円 156">
          <a:extLst>
            <a:ext uri="{FF2B5EF4-FFF2-40B4-BE49-F238E27FC236}">
              <a16:creationId xmlns:a16="http://schemas.microsoft.com/office/drawing/2014/main" id="{CED823CC-2613-4948-B9A9-E60C3173E042}"/>
            </a:ext>
          </a:extLst>
        </xdr:cNvPr>
        <xdr:cNvSpPr/>
      </xdr:nvSpPr>
      <xdr:spPr>
        <a:xfrm>
          <a:off x="14033500" y="588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48316</xdr:rowOff>
    </xdr:from>
    <xdr:to>
      <xdr:col>76</xdr:col>
      <xdr:colOff>22225</xdr:colOff>
      <xdr:row>30</xdr:row>
      <xdr:rowOff>16961</xdr:rowOff>
    </xdr:to>
    <xdr:cxnSp macro="">
      <xdr:nvCxnSpPr>
        <xdr:cNvPr id="158" name="直線コネクタ 157">
          <a:extLst>
            <a:ext uri="{FF2B5EF4-FFF2-40B4-BE49-F238E27FC236}">
              <a16:creationId xmlns:a16="http://schemas.microsoft.com/office/drawing/2014/main" id="{7F841E33-8D34-42D8-AEA5-CFD5C5B6AA70}"/>
            </a:ext>
          </a:extLst>
        </xdr:cNvPr>
        <xdr:cNvCxnSpPr/>
      </xdr:nvCxnSpPr>
      <xdr:spPr>
        <a:xfrm flipV="1">
          <a:off x="14084300" y="5791891"/>
          <a:ext cx="711200" cy="1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85796</xdr:rowOff>
    </xdr:from>
    <xdr:to>
      <xdr:col>68</xdr:col>
      <xdr:colOff>123825</xdr:colOff>
      <xdr:row>30</xdr:row>
      <xdr:rowOff>15946</xdr:rowOff>
    </xdr:to>
    <xdr:sp macro="" textlink="">
      <xdr:nvSpPr>
        <xdr:cNvPr id="159" name="楕円 158">
          <a:extLst>
            <a:ext uri="{FF2B5EF4-FFF2-40B4-BE49-F238E27FC236}">
              <a16:creationId xmlns:a16="http://schemas.microsoft.com/office/drawing/2014/main" id="{5033D860-2FB7-4964-918A-B094A87E581F}"/>
            </a:ext>
          </a:extLst>
        </xdr:cNvPr>
        <xdr:cNvSpPr/>
      </xdr:nvSpPr>
      <xdr:spPr>
        <a:xfrm>
          <a:off x="13271500" y="582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136596</xdr:rowOff>
    </xdr:from>
    <xdr:to>
      <xdr:col>72</xdr:col>
      <xdr:colOff>73025</xdr:colOff>
      <xdr:row>30</xdr:row>
      <xdr:rowOff>16961</xdr:rowOff>
    </xdr:to>
    <xdr:cxnSp macro="">
      <xdr:nvCxnSpPr>
        <xdr:cNvPr id="160" name="直線コネクタ 159">
          <a:extLst>
            <a:ext uri="{FF2B5EF4-FFF2-40B4-BE49-F238E27FC236}">
              <a16:creationId xmlns:a16="http://schemas.microsoft.com/office/drawing/2014/main" id="{DFF06279-05BE-4DA4-AADA-2325B462472A}"/>
            </a:ext>
          </a:extLst>
        </xdr:cNvPr>
        <xdr:cNvCxnSpPr/>
      </xdr:nvCxnSpPr>
      <xdr:spPr>
        <a:xfrm>
          <a:off x="13322300" y="5880171"/>
          <a:ext cx="762000" cy="5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87235</xdr:rowOff>
    </xdr:from>
    <xdr:to>
      <xdr:col>64</xdr:col>
      <xdr:colOff>123825</xdr:colOff>
      <xdr:row>30</xdr:row>
      <xdr:rowOff>17385</xdr:rowOff>
    </xdr:to>
    <xdr:sp macro="" textlink="">
      <xdr:nvSpPr>
        <xdr:cNvPr id="161" name="楕円 160">
          <a:extLst>
            <a:ext uri="{FF2B5EF4-FFF2-40B4-BE49-F238E27FC236}">
              <a16:creationId xmlns:a16="http://schemas.microsoft.com/office/drawing/2014/main" id="{05381CC6-330B-43A8-8B04-701E414BF799}"/>
            </a:ext>
          </a:extLst>
        </xdr:cNvPr>
        <xdr:cNvSpPr/>
      </xdr:nvSpPr>
      <xdr:spPr>
        <a:xfrm>
          <a:off x="12509500" y="583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136596</xdr:rowOff>
    </xdr:from>
    <xdr:to>
      <xdr:col>68</xdr:col>
      <xdr:colOff>73025</xdr:colOff>
      <xdr:row>29</xdr:row>
      <xdr:rowOff>138035</xdr:rowOff>
    </xdr:to>
    <xdr:cxnSp macro="">
      <xdr:nvCxnSpPr>
        <xdr:cNvPr id="162" name="直線コネクタ 161">
          <a:extLst>
            <a:ext uri="{FF2B5EF4-FFF2-40B4-BE49-F238E27FC236}">
              <a16:creationId xmlns:a16="http://schemas.microsoft.com/office/drawing/2014/main" id="{32BEEEAF-9F95-43EC-AF2E-C24D016C7D68}"/>
            </a:ext>
          </a:extLst>
        </xdr:cNvPr>
        <xdr:cNvCxnSpPr/>
      </xdr:nvCxnSpPr>
      <xdr:spPr>
        <a:xfrm flipV="1">
          <a:off x="12560300" y="5880171"/>
          <a:ext cx="762000" cy="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7613</xdr:rowOff>
    </xdr:from>
    <xdr:to>
      <xdr:col>60</xdr:col>
      <xdr:colOff>123825</xdr:colOff>
      <xdr:row>31</xdr:row>
      <xdr:rowOff>109213</xdr:rowOff>
    </xdr:to>
    <xdr:sp macro="" textlink="">
      <xdr:nvSpPr>
        <xdr:cNvPr id="163" name="楕円 162">
          <a:extLst>
            <a:ext uri="{FF2B5EF4-FFF2-40B4-BE49-F238E27FC236}">
              <a16:creationId xmlns:a16="http://schemas.microsoft.com/office/drawing/2014/main" id="{AE904358-2348-48E6-A579-875B5D6C0374}"/>
            </a:ext>
          </a:extLst>
        </xdr:cNvPr>
        <xdr:cNvSpPr/>
      </xdr:nvSpPr>
      <xdr:spPr>
        <a:xfrm>
          <a:off x="11747500" y="609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138035</xdr:rowOff>
    </xdr:from>
    <xdr:to>
      <xdr:col>64</xdr:col>
      <xdr:colOff>73025</xdr:colOff>
      <xdr:row>31</xdr:row>
      <xdr:rowOff>58413</xdr:rowOff>
    </xdr:to>
    <xdr:cxnSp macro="">
      <xdr:nvCxnSpPr>
        <xdr:cNvPr id="164" name="直線コネクタ 163">
          <a:extLst>
            <a:ext uri="{FF2B5EF4-FFF2-40B4-BE49-F238E27FC236}">
              <a16:creationId xmlns:a16="http://schemas.microsoft.com/office/drawing/2014/main" id="{748859D6-288E-4ACC-BAC7-2C03301AE379}"/>
            </a:ext>
          </a:extLst>
        </xdr:cNvPr>
        <xdr:cNvCxnSpPr/>
      </xdr:nvCxnSpPr>
      <xdr:spPr>
        <a:xfrm flipV="1">
          <a:off x="11798300" y="5881610"/>
          <a:ext cx="762000" cy="26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106387</xdr:rowOff>
    </xdr:from>
    <xdr:ext cx="469744" cy="259045"/>
    <xdr:sp macro="" textlink="">
      <xdr:nvSpPr>
        <xdr:cNvPr id="165" name="n_1aveValue債務償還比率">
          <a:extLst>
            <a:ext uri="{FF2B5EF4-FFF2-40B4-BE49-F238E27FC236}">
              <a16:creationId xmlns:a16="http://schemas.microsoft.com/office/drawing/2014/main" id="{C1CA8A5B-FB35-44DC-8C4B-59030BCFE699}"/>
            </a:ext>
          </a:extLst>
        </xdr:cNvPr>
        <xdr:cNvSpPr txBox="1"/>
      </xdr:nvSpPr>
      <xdr:spPr>
        <a:xfrm>
          <a:off x="13836727" y="602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166119</xdr:rowOff>
    </xdr:from>
    <xdr:ext cx="469744" cy="259045"/>
    <xdr:sp macro="" textlink="">
      <xdr:nvSpPr>
        <xdr:cNvPr id="166" name="n_2aveValue債務償還比率">
          <a:extLst>
            <a:ext uri="{FF2B5EF4-FFF2-40B4-BE49-F238E27FC236}">
              <a16:creationId xmlns:a16="http://schemas.microsoft.com/office/drawing/2014/main" id="{7A2EADE1-BAA7-43CC-AEB0-0EC02F325920}"/>
            </a:ext>
          </a:extLst>
        </xdr:cNvPr>
        <xdr:cNvSpPr txBox="1"/>
      </xdr:nvSpPr>
      <xdr:spPr>
        <a:xfrm>
          <a:off x="13087427" y="608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149207</xdr:rowOff>
    </xdr:from>
    <xdr:ext cx="469744" cy="259045"/>
    <xdr:sp macro="" textlink="">
      <xdr:nvSpPr>
        <xdr:cNvPr id="167" name="n_3aveValue債務償還比率">
          <a:extLst>
            <a:ext uri="{FF2B5EF4-FFF2-40B4-BE49-F238E27FC236}">
              <a16:creationId xmlns:a16="http://schemas.microsoft.com/office/drawing/2014/main" id="{FBE1167A-5FD0-495D-8B10-160D34C24391}"/>
            </a:ext>
          </a:extLst>
        </xdr:cNvPr>
        <xdr:cNvSpPr txBox="1"/>
      </xdr:nvSpPr>
      <xdr:spPr>
        <a:xfrm>
          <a:off x="12325427" y="60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3397</xdr:rowOff>
    </xdr:from>
    <xdr:ext cx="469744" cy="259045"/>
    <xdr:sp macro="" textlink="">
      <xdr:nvSpPr>
        <xdr:cNvPr id="168" name="n_4aveValue債務償還比率">
          <a:extLst>
            <a:ext uri="{FF2B5EF4-FFF2-40B4-BE49-F238E27FC236}">
              <a16:creationId xmlns:a16="http://schemas.microsoft.com/office/drawing/2014/main" id="{67123721-CB47-4526-A68C-CDE6773D3777}"/>
            </a:ext>
          </a:extLst>
        </xdr:cNvPr>
        <xdr:cNvSpPr txBox="1"/>
      </xdr:nvSpPr>
      <xdr:spPr>
        <a:xfrm>
          <a:off x="11563427" y="574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84288</xdr:rowOff>
    </xdr:from>
    <xdr:ext cx="469744" cy="259045"/>
    <xdr:sp macro="" textlink="">
      <xdr:nvSpPr>
        <xdr:cNvPr id="169" name="n_1mainValue債務償還比率">
          <a:extLst>
            <a:ext uri="{FF2B5EF4-FFF2-40B4-BE49-F238E27FC236}">
              <a16:creationId xmlns:a16="http://schemas.microsoft.com/office/drawing/2014/main" id="{C905AA65-392E-4EA2-949B-BC9B1603E7E4}"/>
            </a:ext>
          </a:extLst>
        </xdr:cNvPr>
        <xdr:cNvSpPr txBox="1"/>
      </xdr:nvSpPr>
      <xdr:spPr>
        <a:xfrm>
          <a:off x="13836727" y="565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32473</xdr:rowOff>
    </xdr:from>
    <xdr:ext cx="469744" cy="259045"/>
    <xdr:sp macro="" textlink="">
      <xdr:nvSpPr>
        <xdr:cNvPr id="170" name="n_2mainValue債務償還比率">
          <a:extLst>
            <a:ext uri="{FF2B5EF4-FFF2-40B4-BE49-F238E27FC236}">
              <a16:creationId xmlns:a16="http://schemas.microsoft.com/office/drawing/2014/main" id="{37ECECA9-F590-427F-B612-7F9158DF40EE}"/>
            </a:ext>
          </a:extLst>
        </xdr:cNvPr>
        <xdr:cNvSpPr txBox="1"/>
      </xdr:nvSpPr>
      <xdr:spPr>
        <a:xfrm>
          <a:off x="13087427" y="560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33912</xdr:rowOff>
    </xdr:from>
    <xdr:ext cx="469744" cy="259045"/>
    <xdr:sp macro="" textlink="">
      <xdr:nvSpPr>
        <xdr:cNvPr id="171" name="n_3mainValue債務償還比率">
          <a:extLst>
            <a:ext uri="{FF2B5EF4-FFF2-40B4-BE49-F238E27FC236}">
              <a16:creationId xmlns:a16="http://schemas.microsoft.com/office/drawing/2014/main" id="{AAD33192-3385-4443-A50F-706B40470FE6}"/>
            </a:ext>
          </a:extLst>
        </xdr:cNvPr>
        <xdr:cNvSpPr txBox="1"/>
      </xdr:nvSpPr>
      <xdr:spPr>
        <a:xfrm>
          <a:off x="12325427" y="56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100340</xdr:rowOff>
    </xdr:from>
    <xdr:ext cx="469744" cy="259045"/>
    <xdr:sp macro="" textlink="">
      <xdr:nvSpPr>
        <xdr:cNvPr id="172" name="n_4mainValue債務償還比率">
          <a:extLst>
            <a:ext uri="{FF2B5EF4-FFF2-40B4-BE49-F238E27FC236}">
              <a16:creationId xmlns:a16="http://schemas.microsoft.com/office/drawing/2014/main" id="{05B28A16-EBDB-4131-BCF1-8344317D3D48}"/>
            </a:ext>
          </a:extLst>
        </xdr:cNvPr>
        <xdr:cNvSpPr txBox="1"/>
      </xdr:nvSpPr>
      <xdr:spPr>
        <a:xfrm>
          <a:off x="11563427" y="618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3A8EB68C-A8E0-484F-9386-8B4071EAA2B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B40BA974-D9E5-4A1B-87FA-8814FD71C46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F93011F1-5A01-4DDA-AA06-6AA47E919A9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59B19149-1406-4C40-9D41-498569978B7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5069129E-2747-48D8-AECF-913E00AF619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96C5BDB8-ED6E-424A-ABF4-40098C39660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86E5E31-EB37-44D9-82AD-7BF33EF6CB2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562752D-DC0A-40E6-B5F9-97D39B813E1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97BA2C8-ED88-4463-BF4B-E89AD229937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15675E2-A665-43D1-AA3D-8503019A265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5A23A80-73AC-4C81-9346-C47464B3C33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033D72D-BF46-42B7-A506-1BB22A3708C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92CDEF8-5541-49C7-A9DF-BD01580F84C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3A68B57-38E4-40F6-BA63-F4A832FAE5D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501D3CB-CD33-43F0-8258-41247A6119E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FE6A3AC-9FC5-41E8-8A1C-DC05177C132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43,154
42,852
17.24
18,231,728
17,355,711
614,279
9,236,940
9,573,915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C17B489-A98F-4221-B538-CF14C254AF9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AFF72AB-EFD1-4E17-AAD6-E8001F74925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E0A4440-B667-4A7B-A23A-7CFD559C36D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80F29B3-B96F-4A00-9017-5207CFD5768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275F0E1-AFC6-4A76-B520-1B3A7C95B0D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A1635C1-FFDE-4C3B-87DC-401A9B1B6B4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2B64F2C-767C-47C2-8E4C-5117842C70B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4AF14F4-E52B-465C-A97C-C708349DAA0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11BD689-4636-4544-9B77-591FD86F3C6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F089437-5026-4411-B2E9-D16945B8315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FB76256-8C61-4565-B43B-3197371C3B0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EC750FC-28A3-43DB-9EF8-EA7AC386EBE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779A86C-327B-4065-B177-62E7F3F9B36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2B55EE2-8961-4E20-82DF-D78B60E5AB3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43DDBD6-E2D2-458D-9A6C-1D272A81C51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BBC02FC-A2A5-43FA-9BB2-976003FB46E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B85B724-F67C-4350-8A11-55F9B9ACCBA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7EA4831-F6E6-40B9-AD9B-BCC1735C413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19EF03C-79A8-410F-8297-8ED1A07795A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31EED81-C5E3-4F03-B531-DEF699D7736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3364391-868E-4FD2-B25A-5009703C0B2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7C81203-39FA-43AF-B2B3-8B23F8101A8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14CDD7A-9510-48AD-8DB3-940CBFA9F8D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1C748A0-36EA-41B1-BD72-3F3A928E885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0E2BC06-5E02-4B18-8568-C04221E23BA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3401FC2-84DA-4342-9506-50847CB710E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21B7DF6-BCCA-47D9-9E47-CEE394970A1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C4F2471-098B-4363-AE55-5C713072DF0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6ED6EE1-B24C-4E95-9003-7B3B2B33177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4A93587-058C-4A57-B618-E8C194CA148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8B1B6F7-9488-4BB3-837C-801AE629656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E1CEA04-7BF5-495B-92EC-EE29BB1E21E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DCA7B8C-A5F0-4CC6-A866-60A3EF03410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7C93BA5-66A4-44AD-BEA7-FE0C93A766BD}"/>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F7404D1-5FA6-4FAD-AA62-7442396AC25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060F08D-D250-4B67-A464-BCE9A30E697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23FBF45-4481-4E75-BAF7-6942AB30AB2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30B51F0-F603-48CF-80CB-24B79AA251D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B922620-BE7E-4C51-B12C-57E9C6449D9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E749A49-864A-4D50-9886-E65AEDE3A72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3B1EE36-2A13-483D-9334-9B6195EE0BC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D812CC7-E45D-4697-B56F-345829D0EC1F}"/>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423789D-4C51-40E8-9BCE-9CC6BED7162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AE357FEA-4D05-4691-9A01-1F21E352D00D}"/>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62F4838-587A-4617-A1B4-C306F795758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1DB336C9-C9BC-4AC6-A6DB-BEA2D3959A83}"/>
            </a:ext>
          </a:extLst>
        </xdr:cNvPr>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8A7EE447-D111-44E0-AA9D-4D45B1ED0E26}"/>
            </a:ext>
          </a:extLst>
        </xdr:cNvPr>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CC7A71B8-03D7-4F1F-B5D5-1CCBFF24D464}"/>
            </a:ext>
          </a:extLst>
        </xdr:cNvPr>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id="{8C85D5E9-7F5B-4ADF-8373-664FD8604417}"/>
            </a:ext>
          </a:extLst>
        </xdr:cNvPr>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E0A7C7F6-477E-4A86-BC1E-50198B6B9BF8}"/>
            </a:ext>
          </a:extLst>
        </xdr:cNvPr>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21607</xdr:rowOff>
    </xdr:from>
    <xdr:ext cx="405111" cy="259045"/>
    <xdr:sp macro="" textlink="">
      <xdr:nvSpPr>
        <xdr:cNvPr id="62" name="【道路】&#10;有形固定資産減価償却率平均値テキスト">
          <a:extLst>
            <a:ext uri="{FF2B5EF4-FFF2-40B4-BE49-F238E27FC236}">
              <a16:creationId xmlns:a16="http://schemas.microsoft.com/office/drawing/2014/main" id="{DB5E6730-1DD7-41D7-889D-95F343533E6B}"/>
            </a:ext>
          </a:extLst>
        </xdr:cNvPr>
        <xdr:cNvSpPr txBox="1"/>
      </xdr:nvSpPr>
      <xdr:spPr>
        <a:xfrm>
          <a:off x="4673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38B5DB20-6D41-42FD-957A-C1D52D98A399}"/>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id="{6835292A-28D0-48AF-8DFB-069D1B3A8643}"/>
            </a:ext>
          </a:extLst>
        </xdr:cNvPr>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380B4730-5784-4984-88F7-49989B39FD08}"/>
            </a:ext>
          </a:extLst>
        </xdr:cNvPr>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id="{D2C627E2-1593-4BC3-B6CD-A30CF1274CE7}"/>
            </a:ext>
          </a:extLst>
        </xdr:cNvPr>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id="{2DB6A03B-18C9-4282-8767-1B3381BE76AB}"/>
            </a:ext>
          </a:extLst>
        </xdr:cNvPr>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80A8394-3421-49F3-93EC-AE11C182A2B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D082260-2D5F-48C2-A3DC-5614FB0A468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ADBC440-DD06-45CE-B6E0-97316EF781A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01A37E5-8807-48A4-9A58-A26F3495C81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C552F6D-5286-4901-9E1E-739C22646BB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73" name="楕円 72">
          <a:extLst>
            <a:ext uri="{FF2B5EF4-FFF2-40B4-BE49-F238E27FC236}">
              <a16:creationId xmlns:a16="http://schemas.microsoft.com/office/drawing/2014/main" id="{65FDD544-5F8F-4033-AF0F-94D8F3011A5B}"/>
            </a:ext>
          </a:extLst>
        </xdr:cNvPr>
        <xdr:cNvSpPr/>
      </xdr:nvSpPr>
      <xdr:spPr>
        <a:xfrm>
          <a:off x="45847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156227</xdr:rowOff>
    </xdr:from>
    <xdr:ext cx="405111" cy="259045"/>
    <xdr:sp macro="" textlink="">
      <xdr:nvSpPr>
        <xdr:cNvPr id="74" name="【道路】&#10;有形固定資産減価償却率該当値テキスト">
          <a:extLst>
            <a:ext uri="{FF2B5EF4-FFF2-40B4-BE49-F238E27FC236}">
              <a16:creationId xmlns:a16="http://schemas.microsoft.com/office/drawing/2014/main" id="{72079DD3-FD9F-4DEF-9552-6F820E1A10BA}"/>
            </a:ext>
          </a:extLst>
        </xdr:cNvPr>
        <xdr:cNvSpPr txBox="1"/>
      </xdr:nvSpPr>
      <xdr:spPr>
        <a:xfrm>
          <a:off x="4673600"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147320</xdr:rowOff>
    </xdr:from>
    <xdr:to>
      <xdr:col>20</xdr:col>
      <xdr:colOff>38100</xdr:colOff>
      <xdr:row>38</xdr:row>
      <xdr:rowOff>77470</xdr:rowOff>
    </xdr:to>
    <xdr:sp macro="" textlink="">
      <xdr:nvSpPr>
        <xdr:cNvPr id="75" name="楕円 74">
          <a:extLst>
            <a:ext uri="{FF2B5EF4-FFF2-40B4-BE49-F238E27FC236}">
              <a16:creationId xmlns:a16="http://schemas.microsoft.com/office/drawing/2014/main" id="{4854F621-9CDA-499C-98AC-E9AADEAC95AF}"/>
            </a:ext>
          </a:extLst>
        </xdr:cNvPr>
        <xdr:cNvSpPr/>
      </xdr:nvSpPr>
      <xdr:spPr>
        <a:xfrm>
          <a:off x="3746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26670</xdr:rowOff>
    </xdr:from>
    <xdr:to>
      <xdr:col>24</xdr:col>
      <xdr:colOff>63500</xdr:colOff>
      <xdr:row>38</xdr:row>
      <xdr:rowOff>57150</xdr:rowOff>
    </xdr:to>
    <xdr:cxnSp macro="">
      <xdr:nvCxnSpPr>
        <xdr:cNvPr id="76" name="直線コネクタ 75">
          <a:extLst>
            <a:ext uri="{FF2B5EF4-FFF2-40B4-BE49-F238E27FC236}">
              <a16:creationId xmlns:a16="http://schemas.microsoft.com/office/drawing/2014/main" id="{63AD08D1-D036-4F88-8289-152D88390625}"/>
            </a:ext>
          </a:extLst>
        </xdr:cNvPr>
        <xdr:cNvCxnSpPr/>
      </xdr:nvCxnSpPr>
      <xdr:spPr>
        <a:xfrm>
          <a:off x="3797300" y="65417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120650</xdr:rowOff>
    </xdr:from>
    <xdr:to>
      <xdr:col>15</xdr:col>
      <xdr:colOff>101600</xdr:colOff>
      <xdr:row>38</xdr:row>
      <xdr:rowOff>50800</xdr:rowOff>
    </xdr:to>
    <xdr:sp macro="" textlink="">
      <xdr:nvSpPr>
        <xdr:cNvPr id="77" name="楕円 76">
          <a:extLst>
            <a:ext uri="{FF2B5EF4-FFF2-40B4-BE49-F238E27FC236}">
              <a16:creationId xmlns:a16="http://schemas.microsoft.com/office/drawing/2014/main" id="{2B8A6D84-92F6-476F-8495-F466EB34FF09}"/>
            </a:ext>
          </a:extLst>
        </xdr:cNvPr>
        <xdr:cNvSpPr/>
      </xdr:nvSpPr>
      <xdr:spPr>
        <a:xfrm>
          <a:off x="2857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0</xdr:rowOff>
    </xdr:from>
    <xdr:to>
      <xdr:col>19</xdr:col>
      <xdr:colOff>177800</xdr:colOff>
      <xdr:row>38</xdr:row>
      <xdr:rowOff>26670</xdr:rowOff>
    </xdr:to>
    <xdr:cxnSp macro="">
      <xdr:nvCxnSpPr>
        <xdr:cNvPr id="78" name="直線コネクタ 77">
          <a:extLst>
            <a:ext uri="{FF2B5EF4-FFF2-40B4-BE49-F238E27FC236}">
              <a16:creationId xmlns:a16="http://schemas.microsoft.com/office/drawing/2014/main" id="{449CD907-92C2-4AA1-946A-774B903AEA57}"/>
            </a:ext>
          </a:extLst>
        </xdr:cNvPr>
        <xdr:cNvCxnSpPr/>
      </xdr:nvCxnSpPr>
      <xdr:spPr>
        <a:xfrm>
          <a:off x="2908300" y="65151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101600</xdr:rowOff>
    </xdr:from>
    <xdr:to>
      <xdr:col>10</xdr:col>
      <xdr:colOff>165100</xdr:colOff>
      <xdr:row>38</xdr:row>
      <xdr:rowOff>31750</xdr:rowOff>
    </xdr:to>
    <xdr:sp macro="" textlink="">
      <xdr:nvSpPr>
        <xdr:cNvPr id="79" name="楕円 78">
          <a:extLst>
            <a:ext uri="{FF2B5EF4-FFF2-40B4-BE49-F238E27FC236}">
              <a16:creationId xmlns:a16="http://schemas.microsoft.com/office/drawing/2014/main" id="{B907F7EA-FFFE-4AE0-8685-558BB57E973C}"/>
            </a:ext>
          </a:extLst>
        </xdr:cNvPr>
        <xdr:cNvSpPr/>
      </xdr:nvSpPr>
      <xdr:spPr>
        <a:xfrm>
          <a:off x="1968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152400</xdr:rowOff>
    </xdr:from>
    <xdr:to>
      <xdr:col>15</xdr:col>
      <xdr:colOff>50800</xdr:colOff>
      <xdr:row>38</xdr:row>
      <xdr:rowOff>0</xdr:rowOff>
    </xdr:to>
    <xdr:cxnSp macro="">
      <xdr:nvCxnSpPr>
        <xdr:cNvPr id="80" name="直線コネクタ 79">
          <a:extLst>
            <a:ext uri="{FF2B5EF4-FFF2-40B4-BE49-F238E27FC236}">
              <a16:creationId xmlns:a16="http://schemas.microsoft.com/office/drawing/2014/main" id="{53BF69BE-1CF1-4971-83BB-72958E2E69C6}"/>
            </a:ext>
          </a:extLst>
        </xdr:cNvPr>
        <xdr:cNvCxnSpPr/>
      </xdr:nvCxnSpPr>
      <xdr:spPr>
        <a:xfrm>
          <a:off x="2019300" y="6496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76835</xdr:rowOff>
    </xdr:from>
    <xdr:to>
      <xdr:col>6</xdr:col>
      <xdr:colOff>38100</xdr:colOff>
      <xdr:row>38</xdr:row>
      <xdr:rowOff>6985</xdr:rowOff>
    </xdr:to>
    <xdr:sp macro="" textlink="">
      <xdr:nvSpPr>
        <xdr:cNvPr id="81" name="楕円 80">
          <a:extLst>
            <a:ext uri="{FF2B5EF4-FFF2-40B4-BE49-F238E27FC236}">
              <a16:creationId xmlns:a16="http://schemas.microsoft.com/office/drawing/2014/main" id="{867DF145-EAAB-4EA7-A576-D70420996A8E}"/>
            </a:ext>
          </a:extLst>
        </xdr:cNvPr>
        <xdr:cNvSpPr/>
      </xdr:nvSpPr>
      <xdr:spPr>
        <a:xfrm>
          <a:off x="1079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127635</xdr:rowOff>
    </xdr:from>
    <xdr:to>
      <xdr:col>10</xdr:col>
      <xdr:colOff>114300</xdr:colOff>
      <xdr:row>37</xdr:row>
      <xdr:rowOff>152400</xdr:rowOff>
    </xdr:to>
    <xdr:cxnSp macro="">
      <xdr:nvCxnSpPr>
        <xdr:cNvPr id="82" name="直線コネクタ 81">
          <a:extLst>
            <a:ext uri="{FF2B5EF4-FFF2-40B4-BE49-F238E27FC236}">
              <a16:creationId xmlns:a16="http://schemas.microsoft.com/office/drawing/2014/main" id="{6E03F3B1-1701-4558-B7C7-D4236F83EFE4}"/>
            </a:ext>
          </a:extLst>
        </xdr:cNvPr>
        <xdr:cNvCxnSpPr/>
      </xdr:nvCxnSpPr>
      <xdr:spPr>
        <a:xfrm>
          <a:off x="1130300" y="647128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3" name="n_1aveValue【道路】&#10;有形固定資産減価償却率">
          <a:extLst>
            <a:ext uri="{FF2B5EF4-FFF2-40B4-BE49-F238E27FC236}">
              <a16:creationId xmlns:a16="http://schemas.microsoft.com/office/drawing/2014/main" id="{724C0D3B-8A33-4479-B4A5-8BA537002CC9}"/>
            </a:ext>
          </a:extLst>
        </xdr:cNvPr>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a:extLst>
            <a:ext uri="{FF2B5EF4-FFF2-40B4-BE49-F238E27FC236}">
              <a16:creationId xmlns:a16="http://schemas.microsoft.com/office/drawing/2014/main" id="{D2CF6783-DA9D-4BDD-9568-72762D63525D}"/>
            </a:ext>
          </a:extLst>
        </xdr:cNvPr>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5" name="n_3aveValue【道路】&#10;有形固定資産減価償却率">
          <a:extLst>
            <a:ext uri="{FF2B5EF4-FFF2-40B4-BE49-F238E27FC236}">
              <a16:creationId xmlns:a16="http://schemas.microsoft.com/office/drawing/2014/main" id="{F83E6575-5D44-48FF-91BC-D21AD27D05D1}"/>
            </a:ext>
          </a:extLst>
        </xdr:cNvPr>
        <xdr:cNvSpPr txBox="1"/>
      </xdr:nvSpPr>
      <xdr:spPr>
        <a:xfrm>
          <a:off x="1816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6" name="n_4aveValue【道路】&#10;有形固定資産減価償却率">
          <a:extLst>
            <a:ext uri="{FF2B5EF4-FFF2-40B4-BE49-F238E27FC236}">
              <a16:creationId xmlns:a16="http://schemas.microsoft.com/office/drawing/2014/main" id="{42EEDB72-4F70-4756-AF1E-6BE0A2586D40}"/>
            </a:ext>
          </a:extLst>
        </xdr:cNvPr>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93997</xdr:rowOff>
    </xdr:from>
    <xdr:ext cx="405111" cy="259045"/>
    <xdr:sp macro="" textlink="">
      <xdr:nvSpPr>
        <xdr:cNvPr id="87" name="n_1mainValue【道路】&#10;有形固定資産減価償却率">
          <a:extLst>
            <a:ext uri="{FF2B5EF4-FFF2-40B4-BE49-F238E27FC236}">
              <a16:creationId xmlns:a16="http://schemas.microsoft.com/office/drawing/2014/main" id="{C79FDA55-9F76-4AF5-9376-5272266FC95A}"/>
            </a:ext>
          </a:extLst>
        </xdr:cNvPr>
        <xdr:cNvSpPr txBox="1"/>
      </xdr:nvSpPr>
      <xdr:spPr>
        <a:xfrm>
          <a:off x="35820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67327</xdr:rowOff>
    </xdr:from>
    <xdr:ext cx="405111" cy="259045"/>
    <xdr:sp macro="" textlink="">
      <xdr:nvSpPr>
        <xdr:cNvPr id="88" name="n_2mainValue【道路】&#10;有形固定資産減価償却率">
          <a:extLst>
            <a:ext uri="{FF2B5EF4-FFF2-40B4-BE49-F238E27FC236}">
              <a16:creationId xmlns:a16="http://schemas.microsoft.com/office/drawing/2014/main" id="{D66405C6-36EC-4F36-81EA-FDB068F44EA0}"/>
            </a:ext>
          </a:extLst>
        </xdr:cNvPr>
        <xdr:cNvSpPr txBox="1"/>
      </xdr:nvSpPr>
      <xdr:spPr>
        <a:xfrm>
          <a:off x="2705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48277</xdr:rowOff>
    </xdr:from>
    <xdr:ext cx="405111" cy="259045"/>
    <xdr:sp macro="" textlink="">
      <xdr:nvSpPr>
        <xdr:cNvPr id="89" name="n_3mainValue【道路】&#10;有形固定資産減価償却率">
          <a:extLst>
            <a:ext uri="{FF2B5EF4-FFF2-40B4-BE49-F238E27FC236}">
              <a16:creationId xmlns:a16="http://schemas.microsoft.com/office/drawing/2014/main" id="{3B77EE40-0C73-48B8-972F-A9CD99B66DC0}"/>
            </a:ext>
          </a:extLst>
        </xdr:cNvPr>
        <xdr:cNvSpPr txBox="1"/>
      </xdr:nvSpPr>
      <xdr:spPr>
        <a:xfrm>
          <a:off x="1816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23512</xdr:rowOff>
    </xdr:from>
    <xdr:ext cx="405111" cy="259045"/>
    <xdr:sp macro="" textlink="">
      <xdr:nvSpPr>
        <xdr:cNvPr id="90" name="n_4mainValue【道路】&#10;有形固定資産減価償却率">
          <a:extLst>
            <a:ext uri="{FF2B5EF4-FFF2-40B4-BE49-F238E27FC236}">
              <a16:creationId xmlns:a16="http://schemas.microsoft.com/office/drawing/2014/main" id="{63E1757D-436C-4A98-AC8B-E2A1EA119C16}"/>
            </a:ext>
          </a:extLst>
        </xdr:cNvPr>
        <xdr:cNvSpPr txBox="1"/>
      </xdr:nvSpPr>
      <xdr:spPr>
        <a:xfrm>
          <a:off x="927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CE41428E-1139-4EA1-A185-407A8D30CCA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9975A70-1339-4B4E-AE29-0DF611E7B98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D6F236C5-C5D7-4568-A1BE-DC5CFC87A03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30BA2E3E-B4C4-4A59-84CB-AF2017C176B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B2DD6B37-4088-48A2-9042-D5C40D492F6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F0FD06EC-2C17-4B12-A967-5ACF7FFF2C3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148CF14A-02D6-4720-81BE-B1471448810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37FB36AA-4F42-4968-B031-E725F55B4ED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20474F19-F85F-45D5-BD62-B1735072454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2AAC4218-4559-4C0B-954F-F84666D54B7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B9CFA156-8374-43F0-85F2-572BCDA1E52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8237DB72-8FA3-408B-90D8-B0E9F727D39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474CA418-2860-40F6-9452-92ED8E78E1F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9D905220-5769-40C2-8DF1-BA9DB23552AA}"/>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BFA384A1-3B4E-4B58-98AD-77B93DDC200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67F28A5B-872E-4525-9ED8-E1B1F05B6AE1}"/>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C8C6B59A-27D9-41D7-AA26-C55CD0DA992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4B142B53-F402-4390-93F2-813467510F79}"/>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6FDFCEDF-EE9C-475E-BC0B-75EF46A3D3D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B3225043-3D1D-4388-9738-CE23C5A751A9}"/>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8F627FD7-D521-4018-8F84-9A0D60A7097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806498DA-AD54-45BD-AB9B-878B5F996324}"/>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6E9C16C2-05FF-4A3A-9A6D-FD085C0453C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id="{BE3406E8-405F-412B-8136-F31764969A77}"/>
            </a:ext>
          </a:extLst>
        </xdr:cNvPr>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id="{DFA1CABE-9853-48FC-9312-473F13B4D881}"/>
            </a:ext>
          </a:extLst>
        </xdr:cNvPr>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id="{EBA17264-9000-4932-B1F3-67927261C870}"/>
            </a:ext>
          </a:extLst>
        </xdr:cNvPr>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id="{A02CE370-D61E-46B1-AD74-B1E79C835A3A}"/>
            </a:ext>
          </a:extLst>
        </xdr:cNvPr>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id="{C798A542-5DF6-44B2-BFE0-7C5031A3E169}"/>
            </a:ext>
          </a:extLst>
        </xdr:cNvPr>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162882</xdr:rowOff>
    </xdr:from>
    <xdr:ext cx="469744" cy="259045"/>
    <xdr:sp macro="" textlink="">
      <xdr:nvSpPr>
        <xdr:cNvPr id="119" name="【道路】&#10;一人当たり延長平均値テキスト">
          <a:extLst>
            <a:ext uri="{FF2B5EF4-FFF2-40B4-BE49-F238E27FC236}">
              <a16:creationId xmlns:a16="http://schemas.microsoft.com/office/drawing/2014/main" id="{4896760C-E9A4-4D1E-B6FA-4853AB8A46AB}"/>
            </a:ext>
          </a:extLst>
        </xdr:cNvPr>
        <xdr:cNvSpPr txBox="1"/>
      </xdr:nvSpPr>
      <xdr:spPr>
        <a:xfrm>
          <a:off x="10515600" y="6677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id="{0FB62FEC-9CC2-4A36-9D37-47D57F864315}"/>
            </a:ext>
          </a:extLst>
        </xdr:cNvPr>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a16="http://schemas.microsoft.com/office/drawing/2014/main" id="{3198BEBE-BCB3-4AC5-BDA9-76C7DF7E5E39}"/>
            </a:ext>
          </a:extLst>
        </xdr:cNvPr>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a16="http://schemas.microsoft.com/office/drawing/2014/main" id="{A21D7AB4-BBC9-4D74-88C4-B112ED14BC36}"/>
            </a:ext>
          </a:extLst>
        </xdr:cNvPr>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a16="http://schemas.microsoft.com/office/drawing/2014/main" id="{001CCCC0-4FC2-430B-B0A7-13C4E3B41553}"/>
            </a:ext>
          </a:extLst>
        </xdr:cNvPr>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a16="http://schemas.microsoft.com/office/drawing/2014/main" id="{FC40386A-3C08-45B8-887A-4A15C9014E48}"/>
            </a:ext>
          </a:extLst>
        </xdr:cNvPr>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546C5A9-1CFA-41D5-BAA5-D446F7639A9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F9AE834-D53A-44C1-B324-B2D4447FA1A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3F1FEA0-5BE9-4041-B574-F052B27940A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50AED05-12EC-47E2-91F5-C6BF8E059D4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8B38678-82FA-4E31-AD4A-DC6A08D541A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22047</xdr:rowOff>
    </xdr:from>
    <xdr:to>
      <xdr:col>55</xdr:col>
      <xdr:colOff>50800</xdr:colOff>
      <xdr:row>41</xdr:row>
      <xdr:rowOff>123647</xdr:rowOff>
    </xdr:to>
    <xdr:sp macro="" textlink="">
      <xdr:nvSpPr>
        <xdr:cNvPr id="130" name="楕円 129">
          <a:extLst>
            <a:ext uri="{FF2B5EF4-FFF2-40B4-BE49-F238E27FC236}">
              <a16:creationId xmlns:a16="http://schemas.microsoft.com/office/drawing/2014/main" id="{EA120743-C403-451F-B071-B17311D97F3E}"/>
            </a:ext>
          </a:extLst>
        </xdr:cNvPr>
        <xdr:cNvSpPr/>
      </xdr:nvSpPr>
      <xdr:spPr>
        <a:xfrm>
          <a:off x="10426700" y="705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108424</xdr:rowOff>
    </xdr:from>
    <xdr:ext cx="469744" cy="259045"/>
    <xdr:sp macro="" textlink="">
      <xdr:nvSpPr>
        <xdr:cNvPr id="131" name="【道路】&#10;一人当たり延長該当値テキスト">
          <a:extLst>
            <a:ext uri="{FF2B5EF4-FFF2-40B4-BE49-F238E27FC236}">
              <a16:creationId xmlns:a16="http://schemas.microsoft.com/office/drawing/2014/main" id="{6E1F470D-7D26-469E-9BE0-806E86D147F4}"/>
            </a:ext>
          </a:extLst>
        </xdr:cNvPr>
        <xdr:cNvSpPr txBox="1"/>
      </xdr:nvSpPr>
      <xdr:spPr>
        <a:xfrm>
          <a:off x="10515600" y="696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23228</xdr:rowOff>
    </xdr:from>
    <xdr:to>
      <xdr:col>50</xdr:col>
      <xdr:colOff>165100</xdr:colOff>
      <xdr:row>41</xdr:row>
      <xdr:rowOff>124828</xdr:rowOff>
    </xdr:to>
    <xdr:sp macro="" textlink="">
      <xdr:nvSpPr>
        <xdr:cNvPr id="132" name="楕円 131">
          <a:extLst>
            <a:ext uri="{FF2B5EF4-FFF2-40B4-BE49-F238E27FC236}">
              <a16:creationId xmlns:a16="http://schemas.microsoft.com/office/drawing/2014/main" id="{C075BF51-2232-4E4B-92D7-031EDA5086BE}"/>
            </a:ext>
          </a:extLst>
        </xdr:cNvPr>
        <xdr:cNvSpPr/>
      </xdr:nvSpPr>
      <xdr:spPr>
        <a:xfrm>
          <a:off x="9588500" y="705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72847</xdr:rowOff>
    </xdr:from>
    <xdr:to>
      <xdr:col>55</xdr:col>
      <xdr:colOff>0</xdr:colOff>
      <xdr:row>41</xdr:row>
      <xdr:rowOff>74028</xdr:rowOff>
    </xdr:to>
    <xdr:cxnSp macro="">
      <xdr:nvCxnSpPr>
        <xdr:cNvPr id="133" name="直線コネクタ 132">
          <a:extLst>
            <a:ext uri="{FF2B5EF4-FFF2-40B4-BE49-F238E27FC236}">
              <a16:creationId xmlns:a16="http://schemas.microsoft.com/office/drawing/2014/main" id="{656F5346-5291-4C2D-9819-79B313A527A4}"/>
            </a:ext>
          </a:extLst>
        </xdr:cNvPr>
        <xdr:cNvCxnSpPr/>
      </xdr:nvCxnSpPr>
      <xdr:spPr>
        <a:xfrm flipV="1">
          <a:off x="9639300" y="7102297"/>
          <a:ext cx="8382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25133</xdr:rowOff>
    </xdr:from>
    <xdr:to>
      <xdr:col>46</xdr:col>
      <xdr:colOff>38100</xdr:colOff>
      <xdr:row>41</xdr:row>
      <xdr:rowOff>126733</xdr:rowOff>
    </xdr:to>
    <xdr:sp macro="" textlink="">
      <xdr:nvSpPr>
        <xdr:cNvPr id="134" name="楕円 133">
          <a:extLst>
            <a:ext uri="{FF2B5EF4-FFF2-40B4-BE49-F238E27FC236}">
              <a16:creationId xmlns:a16="http://schemas.microsoft.com/office/drawing/2014/main" id="{33E067B3-093A-4DDB-8505-AF76C6747FA2}"/>
            </a:ext>
          </a:extLst>
        </xdr:cNvPr>
        <xdr:cNvSpPr/>
      </xdr:nvSpPr>
      <xdr:spPr>
        <a:xfrm>
          <a:off x="8699500" y="705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74028</xdr:rowOff>
    </xdr:from>
    <xdr:to>
      <xdr:col>50</xdr:col>
      <xdr:colOff>114300</xdr:colOff>
      <xdr:row>41</xdr:row>
      <xdr:rowOff>75933</xdr:rowOff>
    </xdr:to>
    <xdr:cxnSp macro="">
      <xdr:nvCxnSpPr>
        <xdr:cNvPr id="135" name="直線コネクタ 134">
          <a:extLst>
            <a:ext uri="{FF2B5EF4-FFF2-40B4-BE49-F238E27FC236}">
              <a16:creationId xmlns:a16="http://schemas.microsoft.com/office/drawing/2014/main" id="{DAC72F28-E0D5-4ACF-AA2E-E5D2A622F941}"/>
            </a:ext>
          </a:extLst>
        </xdr:cNvPr>
        <xdr:cNvCxnSpPr/>
      </xdr:nvCxnSpPr>
      <xdr:spPr>
        <a:xfrm flipV="1">
          <a:off x="8750300" y="710347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27305</xdr:rowOff>
    </xdr:from>
    <xdr:to>
      <xdr:col>41</xdr:col>
      <xdr:colOff>101600</xdr:colOff>
      <xdr:row>41</xdr:row>
      <xdr:rowOff>128905</xdr:rowOff>
    </xdr:to>
    <xdr:sp macro="" textlink="">
      <xdr:nvSpPr>
        <xdr:cNvPr id="136" name="楕円 135">
          <a:extLst>
            <a:ext uri="{FF2B5EF4-FFF2-40B4-BE49-F238E27FC236}">
              <a16:creationId xmlns:a16="http://schemas.microsoft.com/office/drawing/2014/main" id="{972E7899-CB9B-44E4-A1ED-5D9CD20F0637}"/>
            </a:ext>
          </a:extLst>
        </xdr:cNvPr>
        <xdr:cNvSpPr/>
      </xdr:nvSpPr>
      <xdr:spPr>
        <a:xfrm>
          <a:off x="7810500" y="70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75933</xdr:rowOff>
    </xdr:from>
    <xdr:to>
      <xdr:col>45</xdr:col>
      <xdr:colOff>177800</xdr:colOff>
      <xdr:row>41</xdr:row>
      <xdr:rowOff>78105</xdr:rowOff>
    </xdr:to>
    <xdr:cxnSp macro="">
      <xdr:nvCxnSpPr>
        <xdr:cNvPr id="137" name="直線コネクタ 136">
          <a:extLst>
            <a:ext uri="{FF2B5EF4-FFF2-40B4-BE49-F238E27FC236}">
              <a16:creationId xmlns:a16="http://schemas.microsoft.com/office/drawing/2014/main" id="{827262D3-6B90-4403-9D3B-44A53DA7820F}"/>
            </a:ext>
          </a:extLst>
        </xdr:cNvPr>
        <xdr:cNvCxnSpPr/>
      </xdr:nvCxnSpPr>
      <xdr:spPr>
        <a:xfrm flipV="1">
          <a:off x="7861300" y="7105383"/>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28601</xdr:rowOff>
    </xdr:from>
    <xdr:to>
      <xdr:col>36</xdr:col>
      <xdr:colOff>165100</xdr:colOff>
      <xdr:row>41</xdr:row>
      <xdr:rowOff>130201</xdr:rowOff>
    </xdr:to>
    <xdr:sp macro="" textlink="">
      <xdr:nvSpPr>
        <xdr:cNvPr id="138" name="楕円 137">
          <a:extLst>
            <a:ext uri="{FF2B5EF4-FFF2-40B4-BE49-F238E27FC236}">
              <a16:creationId xmlns:a16="http://schemas.microsoft.com/office/drawing/2014/main" id="{9F8DD05F-042E-4F3A-B09C-076A9FCB5D7B}"/>
            </a:ext>
          </a:extLst>
        </xdr:cNvPr>
        <xdr:cNvSpPr/>
      </xdr:nvSpPr>
      <xdr:spPr>
        <a:xfrm>
          <a:off x="6921500" y="705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78105</xdr:rowOff>
    </xdr:from>
    <xdr:to>
      <xdr:col>41</xdr:col>
      <xdr:colOff>50800</xdr:colOff>
      <xdr:row>41</xdr:row>
      <xdr:rowOff>79401</xdr:rowOff>
    </xdr:to>
    <xdr:cxnSp macro="">
      <xdr:nvCxnSpPr>
        <xdr:cNvPr id="139" name="直線コネクタ 138">
          <a:extLst>
            <a:ext uri="{FF2B5EF4-FFF2-40B4-BE49-F238E27FC236}">
              <a16:creationId xmlns:a16="http://schemas.microsoft.com/office/drawing/2014/main" id="{DDC3C0B5-EBCB-4571-AE3F-ED08C0CBF67B}"/>
            </a:ext>
          </a:extLst>
        </xdr:cNvPr>
        <xdr:cNvCxnSpPr/>
      </xdr:nvCxnSpPr>
      <xdr:spPr>
        <a:xfrm flipV="1">
          <a:off x="6972300" y="7107555"/>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99941</xdr:rowOff>
    </xdr:from>
    <xdr:ext cx="469744" cy="259045"/>
    <xdr:sp macro="" textlink="">
      <xdr:nvSpPr>
        <xdr:cNvPr id="140" name="n_1aveValue【道路】&#10;一人当たり延長">
          <a:extLst>
            <a:ext uri="{FF2B5EF4-FFF2-40B4-BE49-F238E27FC236}">
              <a16:creationId xmlns:a16="http://schemas.microsoft.com/office/drawing/2014/main" id="{4B8B76B6-0967-4AF7-8773-8E004DEED99B}"/>
            </a:ext>
          </a:extLst>
        </xdr:cNvPr>
        <xdr:cNvSpPr txBox="1"/>
      </xdr:nvSpPr>
      <xdr:spPr>
        <a:xfrm>
          <a:off x="9391727"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41" name="n_2aveValue【道路】&#10;一人当たり延長">
          <a:extLst>
            <a:ext uri="{FF2B5EF4-FFF2-40B4-BE49-F238E27FC236}">
              <a16:creationId xmlns:a16="http://schemas.microsoft.com/office/drawing/2014/main" id="{07DE03ED-C78A-4AF8-9244-997EC2F520E6}"/>
            </a:ext>
          </a:extLst>
        </xdr:cNvPr>
        <xdr:cNvSpPr txBox="1"/>
      </xdr:nvSpPr>
      <xdr:spPr>
        <a:xfrm>
          <a:off x="85154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a:extLst>
            <a:ext uri="{FF2B5EF4-FFF2-40B4-BE49-F238E27FC236}">
              <a16:creationId xmlns:a16="http://schemas.microsoft.com/office/drawing/2014/main" id="{0FF18F9D-063F-41D1-BD04-FA604F900318}"/>
            </a:ext>
          </a:extLst>
        </xdr:cNvPr>
        <xdr:cNvSpPr txBox="1"/>
      </xdr:nvSpPr>
      <xdr:spPr>
        <a:xfrm>
          <a:off x="7626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43" name="n_4aveValue【道路】&#10;一人当たり延長">
          <a:extLst>
            <a:ext uri="{FF2B5EF4-FFF2-40B4-BE49-F238E27FC236}">
              <a16:creationId xmlns:a16="http://schemas.microsoft.com/office/drawing/2014/main" id="{51A1BA6E-F383-4B36-9127-1E6C56B9ECDC}"/>
            </a:ext>
          </a:extLst>
        </xdr:cNvPr>
        <xdr:cNvSpPr txBox="1"/>
      </xdr:nvSpPr>
      <xdr:spPr>
        <a:xfrm>
          <a:off x="6737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115955</xdr:rowOff>
    </xdr:from>
    <xdr:ext cx="469744" cy="259045"/>
    <xdr:sp macro="" textlink="">
      <xdr:nvSpPr>
        <xdr:cNvPr id="144" name="n_1mainValue【道路】&#10;一人当たり延長">
          <a:extLst>
            <a:ext uri="{FF2B5EF4-FFF2-40B4-BE49-F238E27FC236}">
              <a16:creationId xmlns:a16="http://schemas.microsoft.com/office/drawing/2014/main" id="{F00D92CC-E40E-45FC-86D2-1A0B1533D405}"/>
            </a:ext>
          </a:extLst>
        </xdr:cNvPr>
        <xdr:cNvSpPr txBox="1"/>
      </xdr:nvSpPr>
      <xdr:spPr>
        <a:xfrm>
          <a:off x="9391727" y="714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117860</xdr:rowOff>
    </xdr:from>
    <xdr:ext cx="469744" cy="259045"/>
    <xdr:sp macro="" textlink="">
      <xdr:nvSpPr>
        <xdr:cNvPr id="145" name="n_2mainValue【道路】&#10;一人当たり延長">
          <a:extLst>
            <a:ext uri="{FF2B5EF4-FFF2-40B4-BE49-F238E27FC236}">
              <a16:creationId xmlns:a16="http://schemas.microsoft.com/office/drawing/2014/main" id="{D55688C0-CC6D-4C82-9281-68A303784F7D}"/>
            </a:ext>
          </a:extLst>
        </xdr:cNvPr>
        <xdr:cNvSpPr txBox="1"/>
      </xdr:nvSpPr>
      <xdr:spPr>
        <a:xfrm>
          <a:off x="8515427" y="714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120032</xdr:rowOff>
    </xdr:from>
    <xdr:ext cx="469744" cy="259045"/>
    <xdr:sp macro="" textlink="">
      <xdr:nvSpPr>
        <xdr:cNvPr id="146" name="n_3mainValue【道路】&#10;一人当たり延長">
          <a:extLst>
            <a:ext uri="{FF2B5EF4-FFF2-40B4-BE49-F238E27FC236}">
              <a16:creationId xmlns:a16="http://schemas.microsoft.com/office/drawing/2014/main" id="{7CC57C61-9525-4D7D-997F-C8E591DB3AD7}"/>
            </a:ext>
          </a:extLst>
        </xdr:cNvPr>
        <xdr:cNvSpPr txBox="1"/>
      </xdr:nvSpPr>
      <xdr:spPr>
        <a:xfrm>
          <a:off x="7626427" y="714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121328</xdr:rowOff>
    </xdr:from>
    <xdr:ext cx="469744" cy="259045"/>
    <xdr:sp macro="" textlink="">
      <xdr:nvSpPr>
        <xdr:cNvPr id="147" name="n_4mainValue【道路】&#10;一人当たり延長">
          <a:extLst>
            <a:ext uri="{FF2B5EF4-FFF2-40B4-BE49-F238E27FC236}">
              <a16:creationId xmlns:a16="http://schemas.microsoft.com/office/drawing/2014/main" id="{D0E06EFB-0708-4687-AEE7-C9FC3EFC005C}"/>
            </a:ext>
          </a:extLst>
        </xdr:cNvPr>
        <xdr:cNvSpPr txBox="1"/>
      </xdr:nvSpPr>
      <xdr:spPr>
        <a:xfrm>
          <a:off x="6737427" y="715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560C5E2-8467-40C8-9205-58A149822C7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F10527C-E45E-432E-8C0B-F584CE60405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DF232DC3-E587-4D81-A2D0-2C4E209B11C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5039F4A1-F3CA-457E-B977-8303596DF54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70FA12AF-9583-4D83-95C7-7979D2BFDC9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332E8C23-BDEB-4E03-9AE6-B42C130A5A9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3684641B-9A22-445C-864A-06BF696DC48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F05687BE-452C-49ED-A178-644CC41F5CB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938680A6-9CBB-4197-9283-2A38B3C775E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42891B96-DBE9-4D82-B3B6-52A9BD5469C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9B46325E-E558-43FF-8940-2EB9F924931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EC23330B-A290-402F-9A4C-509A1818DFB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1E0684EB-A302-49BD-B4FD-5F890355B37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E77CFE9C-4F10-4815-997E-AD5F73263EB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6D0B25C3-3026-4A34-8996-AEFDB51FD97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3165644A-1F32-44B6-9E78-D9FADB63E8A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584131AB-2180-4D40-BC37-3268BAA7739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30AE19D-0279-4DBE-A6D9-43890201F35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5AA6EFD4-E14D-48C0-8773-8E52617AF4C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D92CA012-FA83-4E42-ACEF-11B7431151D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97848F20-7DBE-47ED-9C37-83CE2133AF4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4F52B832-894F-4331-ADE4-FC702833C91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9C2D34FA-2551-45AD-A6FF-7E162F28075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B5970B8A-0C39-4C8A-9FC4-9E8615605F5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69148D5E-A1F0-43AB-8BAA-3984CE083C7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FFC1B53A-599A-42F6-94FE-439227513C4F}"/>
            </a:ext>
          </a:extLst>
        </xdr:cNvPr>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2351C9DA-30BF-46BC-9779-84EA4AAF4712}"/>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B3AB3E41-0945-4523-BF4E-11A552B11ED7}"/>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4008B8F5-FAF1-4DCB-A90E-BE07DD0B61C6}"/>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id="{B0BF9EFA-2385-4B94-AF47-A252F50B1969}"/>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4560E132-B9F4-4AEE-9513-0915D051E901}"/>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id="{62A460AF-D254-4FF1-9C04-350410EBEFAC}"/>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05D3953B-C51C-4A0C-8CE9-53639B6FD341}"/>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0CA3A46A-9929-424E-9043-725643506752}"/>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a:extLst>
            <a:ext uri="{FF2B5EF4-FFF2-40B4-BE49-F238E27FC236}">
              <a16:creationId xmlns:a16="http://schemas.microsoft.com/office/drawing/2014/main" id="{6C407C7A-4398-4AE0-A643-4D166EA35041}"/>
            </a:ext>
          </a:extLst>
        </xdr:cNvPr>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a:extLst>
            <a:ext uri="{FF2B5EF4-FFF2-40B4-BE49-F238E27FC236}">
              <a16:creationId xmlns:a16="http://schemas.microsoft.com/office/drawing/2014/main" id="{D14F396A-9D18-479E-B31D-95DA01AE063F}"/>
            </a:ext>
          </a:extLst>
        </xdr:cNvPr>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ACF7301-CC9B-4C3B-B87B-BBAE732DB8B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F8892BA-67D7-4E4C-AC00-BABA27367E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D145680-BA7C-4485-8F77-DBC46D80782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4A3FDDB-8BBD-4140-A905-66C0F9D0178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392592C-E50B-461D-AA7E-E184BA3E22A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112485</xdr:rowOff>
    </xdr:from>
    <xdr:to>
      <xdr:col>24</xdr:col>
      <xdr:colOff>114300</xdr:colOff>
      <xdr:row>59</xdr:row>
      <xdr:rowOff>42635</xdr:rowOff>
    </xdr:to>
    <xdr:sp macro="" textlink="">
      <xdr:nvSpPr>
        <xdr:cNvPr id="189" name="楕円 188">
          <a:extLst>
            <a:ext uri="{FF2B5EF4-FFF2-40B4-BE49-F238E27FC236}">
              <a16:creationId xmlns:a16="http://schemas.microsoft.com/office/drawing/2014/main" id="{5D2600C8-CD35-40B7-A01C-9F7C9E30F225}"/>
            </a:ext>
          </a:extLst>
        </xdr:cNvPr>
        <xdr:cNvSpPr/>
      </xdr:nvSpPr>
      <xdr:spPr>
        <a:xfrm>
          <a:off x="45847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135362</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AEB7C4EE-7B25-42C5-92BE-0350FDD3E661}"/>
            </a:ext>
          </a:extLst>
        </xdr:cNvPr>
        <xdr:cNvSpPr txBox="1"/>
      </xdr:nvSpPr>
      <xdr:spPr>
        <a:xfrm>
          <a:off x="4673600" y="990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94524</xdr:rowOff>
    </xdr:from>
    <xdr:to>
      <xdr:col>20</xdr:col>
      <xdr:colOff>38100</xdr:colOff>
      <xdr:row>59</xdr:row>
      <xdr:rowOff>24674</xdr:rowOff>
    </xdr:to>
    <xdr:sp macro="" textlink="">
      <xdr:nvSpPr>
        <xdr:cNvPr id="191" name="楕円 190">
          <a:extLst>
            <a:ext uri="{FF2B5EF4-FFF2-40B4-BE49-F238E27FC236}">
              <a16:creationId xmlns:a16="http://schemas.microsoft.com/office/drawing/2014/main" id="{6063E58F-9665-4A0C-A338-FEF05C40B39E}"/>
            </a:ext>
          </a:extLst>
        </xdr:cNvPr>
        <xdr:cNvSpPr/>
      </xdr:nvSpPr>
      <xdr:spPr>
        <a:xfrm>
          <a:off x="3746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145324</xdr:rowOff>
    </xdr:from>
    <xdr:to>
      <xdr:col>24</xdr:col>
      <xdr:colOff>63500</xdr:colOff>
      <xdr:row>58</xdr:row>
      <xdr:rowOff>163285</xdr:rowOff>
    </xdr:to>
    <xdr:cxnSp macro="">
      <xdr:nvCxnSpPr>
        <xdr:cNvPr id="192" name="直線コネクタ 191">
          <a:extLst>
            <a:ext uri="{FF2B5EF4-FFF2-40B4-BE49-F238E27FC236}">
              <a16:creationId xmlns:a16="http://schemas.microsoft.com/office/drawing/2014/main" id="{2B77FF3C-0960-4666-9B6A-F200D9F1BAD0}"/>
            </a:ext>
          </a:extLst>
        </xdr:cNvPr>
        <xdr:cNvCxnSpPr/>
      </xdr:nvCxnSpPr>
      <xdr:spPr>
        <a:xfrm>
          <a:off x="3797300" y="10089424"/>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81462</xdr:rowOff>
    </xdr:from>
    <xdr:to>
      <xdr:col>15</xdr:col>
      <xdr:colOff>101600</xdr:colOff>
      <xdr:row>60</xdr:row>
      <xdr:rowOff>11612</xdr:rowOff>
    </xdr:to>
    <xdr:sp macro="" textlink="">
      <xdr:nvSpPr>
        <xdr:cNvPr id="193" name="楕円 192">
          <a:extLst>
            <a:ext uri="{FF2B5EF4-FFF2-40B4-BE49-F238E27FC236}">
              <a16:creationId xmlns:a16="http://schemas.microsoft.com/office/drawing/2014/main" id="{348F68F8-CD02-4A6C-B7D8-7C2A49CCC769}"/>
            </a:ext>
          </a:extLst>
        </xdr:cNvPr>
        <xdr:cNvSpPr/>
      </xdr:nvSpPr>
      <xdr:spPr>
        <a:xfrm>
          <a:off x="2857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145324</xdr:rowOff>
    </xdr:from>
    <xdr:to>
      <xdr:col>19</xdr:col>
      <xdr:colOff>177800</xdr:colOff>
      <xdr:row>59</xdr:row>
      <xdr:rowOff>132262</xdr:rowOff>
    </xdr:to>
    <xdr:cxnSp macro="">
      <xdr:nvCxnSpPr>
        <xdr:cNvPr id="194" name="直線コネクタ 193">
          <a:extLst>
            <a:ext uri="{FF2B5EF4-FFF2-40B4-BE49-F238E27FC236}">
              <a16:creationId xmlns:a16="http://schemas.microsoft.com/office/drawing/2014/main" id="{7FDB2456-E365-4D5B-95A7-CB627D22A398}"/>
            </a:ext>
          </a:extLst>
        </xdr:cNvPr>
        <xdr:cNvCxnSpPr/>
      </xdr:nvCxnSpPr>
      <xdr:spPr>
        <a:xfrm flipV="1">
          <a:off x="2908300" y="10089424"/>
          <a:ext cx="889000" cy="15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127181</xdr:rowOff>
    </xdr:from>
    <xdr:to>
      <xdr:col>10</xdr:col>
      <xdr:colOff>165100</xdr:colOff>
      <xdr:row>60</xdr:row>
      <xdr:rowOff>57331</xdr:rowOff>
    </xdr:to>
    <xdr:sp macro="" textlink="">
      <xdr:nvSpPr>
        <xdr:cNvPr id="195" name="楕円 194">
          <a:extLst>
            <a:ext uri="{FF2B5EF4-FFF2-40B4-BE49-F238E27FC236}">
              <a16:creationId xmlns:a16="http://schemas.microsoft.com/office/drawing/2014/main" id="{D7834076-A0B4-43A5-B4D1-1C2D627B92A0}"/>
            </a:ext>
          </a:extLst>
        </xdr:cNvPr>
        <xdr:cNvSpPr/>
      </xdr:nvSpPr>
      <xdr:spPr>
        <a:xfrm>
          <a:off x="1968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132262</xdr:rowOff>
    </xdr:from>
    <xdr:to>
      <xdr:col>15</xdr:col>
      <xdr:colOff>50800</xdr:colOff>
      <xdr:row>60</xdr:row>
      <xdr:rowOff>6531</xdr:rowOff>
    </xdr:to>
    <xdr:cxnSp macro="">
      <xdr:nvCxnSpPr>
        <xdr:cNvPr id="196" name="直線コネクタ 195">
          <a:extLst>
            <a:ext uri="{FF2B5EF4-FFF2-40B4-BE49-F238E27FC236}">
              <a16:creationId xmlns:a16="http://schemas.microsoft.com/office/drawing/2014/main" id="{B749175C-B8DB-4343-ACE1-35E570213067}"/>
            </a:ext>
          </a:extLst>
        </xdr:cNvPr>
        <xdr:cNvCxnSpPr/>
      </xdr:nvCxnSpPr>
      <xdr:spPr>
        <a:xfrm flipV="1">
          <a:off x="2019300" y="1024781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101056</xdr:rowOff>
    </xdr:from>
    <xdr:to>
      <xdr:col>6</xdr:col>
      <xdr:colOff>38100</xdr:colOff>
      <xdr:row>60</xdr:row>
      <xdr:rowOff>31206</xdr:rowOff>
    </xdr:to>
    <xdr:sp macro="" textlink="">
      <xdr:nvSpPr>
        <xdr:cNvPr id="197" name="楕円 196">
          <a:extLst>
            <a:ext uri="{FF2B5EF4-FFF2-40B4-BE49-F238E27FC236}">
              <a16:creationId xmlns:a16="http://schemas.microsoft.com/office/drawing/2014/main" id="{E97E6B7A-CD4A-430A-839A-EF785302B414}"/>
            </a:ext>
          </a:extLst>
        </xdr:cNvPr>
        <xdr:cNvSpPr/>
      </xdr:nvSpPr>
      <xdr:spPr>
        <a:xfrm>
          <a:off x="1079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151856</xdr:rowOff>
    </xdr:from>
    <xdr:to>
      <xdr:col>10</xdr:col>
      <xdr:colOff>114300</xdr:colOff>
      <xdr:row>60</xdr:row>
      <xdr:rowOff>6531</xdr:rowOff>
    </xdr:to>
    <xdr:cxnSp macro="">
      <xdr:nvCxnSpPr>
        <xdr:cNvPr id="198" name="直線コネクタ 197">
          <a:extLst>
            <a:ext uri="{FF2B5EF4-FFF2-40B4-BE49-F238E27FC236}">
              <a16:creationId xmlns:a16="http://schemas.microsoft.com/office/drawing/2014/main" id="{B40CD8F4-5155-4CC7-80FA-1B1A368EA4A2}"/>
            </a:ext>
          </a:extLst>
        </xdr:cNvPr>
        <xdr:cNvCxnSpPr/>
      </xdr:nvCxnSpPr>
      <xdr:spPr>
        <a:xfrm>
          <a:off x="1130300" y="102674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582583F7-8FE8-4910-9337-5BC7110E1176}"/>
            </a:ext>
          </a:extLst>
        </xdr:cNvPr>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158D3347-D77C-41DC-B02A-BC53B6D13651}"/>
            </a:ext>
          </a:extLst>
        </xdr:cNvPr>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162758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E4E9B6AA-63C8-48A0-A343-A6F99E2C23DC}"/>
            </a:ext>
          </a:extLst>
        </xdr:cNvPr>
        <xdr:cNvSpPr txBox="1"/>
      </xdr:nvSpPr>
      <xdr:spPr>
        <a:xfrm>
          <a:off x="1816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136633</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D28A50AF-B082-472B-8826-BD79CAE9659F}"/>
            </a:ext>
          </a:extLst>
        </xdr:cNvPr>
        <xdr:cNvSpPr txBox="1"/>
      </xdr:nvSpPr>
      <xdr:spPr>
        <a:xfrm>
          <a:off x="927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41201</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212DE186-3606-452A-91ED-D8489809E28C}"/>
            </a:ext>
          </a:extLst>
        </xdr:cNvPr>
        <xdr:cNvSpPr txBox="1"/>
      </xdr:nvSpPr>
      <xdr:spPr>
        <a:xfrm>
          <a:off x="3582044" y="981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28139</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B6D043C0-5A4D-4385-8E0D-49E7D85EE534}"/>
            </a:ext>
          </a:extLst>
        </xdr:cNvPr>
        <xdr:cNvSpPr txBox="1"/>
      </xdr:nvSpPr>
      <xdr:spPr>
        <a:xfrm>
          <a:off x="2705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73858</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821CFE4C-12BC-4AC8-ABA3-82E0D310C92D}"/>
            </a:ext>
          </a:extLst>
        </xdr:cNvPr>
        <xdr:cNvSpPr txBox="1"/>
      </xdr:nvSpPr>
      <xdr:spPr>
        <a:xfrm>
          <a:off x="1816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47733</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79B9A8D1-798C-4E10-8293-5E21185865C7}"/>
            </a:ext>
          </a:extLst>
        </xdr:cNvPr>
        <xdr:cNvSpPr txBox="1"/>
      </xdr:nvSpPr>
      <xdr:spPr>
        <a:xfrm>
          <a:off x="927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CA340E73-791F-423E-B2DE-E626FD9F257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2747C248-2F2C-4AB1-B690-A6B011E4088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2E9DF16D-256F-482C-8D9E-C0CF7E4F487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E22F843-BF6C-41F0-AA6B-2DA596A53A3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3230479C-C3D9-4617-B442-982D21AC7CF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775C01B9-3CE2-455D-965A-ABA31AA62AC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61C66EEB-2F2B-49AA-A61D-0891F7B0406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F0915434-F2C3-4FAD-9C04-6E1B89F6473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9DC265D0-E1C4-46AE-8417-B6D12A04ABF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DCF34A55-3898-4DFC-9EE7-1CB0C6E7249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B18915D5-946F-40F0-A5FD-8C2935ED113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BE8FC415-6C8B-4066-9110-30E83A4BF8ED}"/>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9456AA07-1995-4853-983A-6ADDA2885A2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31628049-4B82-4ED5-8697-1F1E8606189A}"/>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79CBADC9-2221-41C6-A252-684D59D2121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CF7C8FE0-EAC4-4AD9-8843-6E1070E1C259}"/>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6AE55C0C-7346-41CE-9228-CA8FEE0A3DA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89B5AE98-53A2-4DFA-9758-D54BA2F24C32}"/>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9C8EDFE7-3E69-4AA3-B96D-A21AD3A5165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1AB755E-5B5B-4732-B707-CAA92A682A0C}"/>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209B878A-6A6A-4D79-9891-3234951F68E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345E631F-39E5-4B09-B4E9-D7AFE0FB7EA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1D0FB60C-DAF8-45E0-9208-004F35EBD7E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id="{A10F5F21-D15C-4686-A5DB-47A9871108EB}"/>
            </a:ext>
          </a:extLst>
        </xdr:cNvPr>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E5522A47-C67B-4E76-B22B-134B0344B0C5}"/>
            </a:ext>
          </a:extLst>
        </xdr:cNvPr>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id="{108159FB-1EAF-4CBF-8002-0356D69CD071}"/>
            </a:ext>
          </a:extLst>
        </xdr:cNvPr>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FFC951E2-5102-4B89-89AA-DF384F8967FE}"/>
            </a:ext>
          </a:extLst>
        </xdr:cNvPr>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id="{6A096A31-02AE-4A60-BB93-5888AF0454E6}"/>
            </a:ext>
          </a:extLst>
        </xdr:cNvPr>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1A14C119-EDC9-44ED-ACDA-9F491FB00F1B}"/>
            </a:ext>
          </a:extLst>
        </xdr:cNvPr>
        <xdr:cNvSpPr txBox="1"/>
      </xdr:nvSpPr>
      <xdr:spPr>
        <a:xfrm>
          <a:off x="10515600" y="1064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a16="http://schemas.microsoft.com/office/drawing/2014/main" id="{69A9D212-AE2F-44D2-A383-970BA7275449}"/>
            </a:ext>
          </a:extLst>
        </xdr:cNvPr>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a:extLst>
            <a:ext uri="{FF2B5EF4-FFF2-40B4-BE49-F238E27FC236}">
              <a16:creationId xmlns:a16="http://schemas.microsoft.com/office/drawing/2014/main" id="{106F2297-6B02-4C94-AE70-B5EE43134509}"/>
            </a:ext>
          </a:extLst>
        </xdr:cNvPr>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a:extLst>
            <a:ext uri="{FF2B5EF4-FFF2-40B4-BE49-F238E27FC236}">
              <a16:creationId xmlns:a16="http://schemas.microsoft.com/office/drawing/2014/main" id="{25FC93AB-C4DD-4982-9401-12A492C37781}"/>
            </a:ext>
          </a:extLst>
        </xdr:cNvPr>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a:extLst>
            <a:ext uri="{FF2B5EF4-FFF2-40B4-BE49-F238E27FC236}">
              <a16:creationId xmlns:a16="http://schemas.microsoft.com/office/drawing/2014/main" id="{6B073AE9-4E25-4CDA-8EAD-7399D4D03846}"/>
            </a:ext>
          </a:extLst>
        </xdr:cNvPr>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id="{C08ACFFB-F94D-4E11-A079-C1810F81A2CD}"/>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5511520-EAB4-4DB3-8143-E9D94E2D987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209411F-8EBC-47CE-8DCA-5C81D818CEC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F1F7433-E932-4C62-9C7F-7BED86011CF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8CA85FB-1626-4398-8BA7-06CAFF4A666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2AD5B74-C17E-49A6-9C3E-6F7DF45F988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1143</xdr:rowOff>
    </xdr:from>
    <xdr:to>
      <xdr:col>55</xdr:col>
      <xdr:colOff>50800</xdr:colOff>
      <xdr:row>64</xdr:row>
      <xdr:rowOff>102743</xdr:rowOff>
    </xdr:to>
    <xdr:sp macro="" textlink="">
      <xdr:nvSpPr>
        <xdr:cNvPr id="246" name="楕円 245">
          <a:extLst>
            <a:ext uri="{FF2B5EF4-FFF2-40B4-BE49-F238E27FC236}">
              <a16:creationId xmlns:a16="http://schemas.microsoft.com/office/drawing/2014/main" id="{0C9A6471-E3A5-4D64-96E3-A2308E5F20E6}"/>
            </a:ext>
          </a:extLst>
        </xdr:cNvPr>
        <xdr:cNvSpPr/>
      </xdr:nvSpPr>
      <xdr:spPr>
        <a:xfrm>
          <a:off x="10426700" y="1097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87520</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1DAFE943-D110-42FE-A421-40C11E1A0642}"/>
            </a:ext>
          </a:extLst>
        </xdr:cNvPr>
        <xdr:cNvSpPr txBox="1"/>
      </xdr:nvSpPr>
      <xdr:spPr>
        <a:xfrm>
          <a:off x="10515600" y="1088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1031</xdr:rowOff>
    </xdr:from>
    <xdr:to>
      <xdr:col>50</xdr:col>
      <xdr:colOff>165100</xdr:colOff>
      <xdr:row>64</xdr:row>
      <xdr:rowOff>102631</xdr:rowOff>
    </xdr:to>
    <xdr:sp macro="" textlink="">
      <xdr:nvSpPr>
        <xdr:cNvPr id="248" name="楕円 247">
          <a:extLst>
            <a:ext uri="{FF2B5EF4-FFF2-40B4-BE49-F238E27FC236}">
              <a16:creationId xmlns:a16="http://schemas.microsoft.com/office/drawing/2014/main" id="{75292703-FC49-4A66-B1F0-D28ADF2C23EB}"/>
            </a:ext>
          </a:extLst>
        </xdr:cNvPr>
        <xdr:cNvSpPr/>
      </xdr:nvSpPr>
      <xdr:spPr>
        <a:xfrm>
          <a:off x="9588500" y="1097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51831</xdr:rowOff>
    </xdr:from>
    <xdr:to>
      <xdr:col>55</xdr:col>
      <xdr:colOff>0</xdr:colOff>
      <xdr:row>64</xdr:row>
      <xdr:rowOff>51943</xdr:rowOff>
    </xdr:to>
    <xdr:cxnSp macro="">
      <xdr:nvCxnSpPr>
        <xdr:cNvPr id="249" name="直線コネクタ 248">
          <a:extLst>
            <a:ext uri="{FF2B5EF4-FFF2-40B4-BE49-F238E27FC236}">
              <a16:creationId xmlns:a16="http://schemas.microsoft.com/office/drawing/2014/main" id="{0765CA6F-B3C2-458D-B2D3-D9781D7B36A8}"/>
            </a:ext>
          </a:extLst>
        </xdr:cNvPr>
        <xdr:cNvCxnSpPr/>
      </xdr:nvCxnSpPr>
      <xdr:spPr>
        <a:xfrm>
          <a:off x="9639300" y="11024631"/>
          <a:ext cx="838200" cy="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6664</xdr:rowOff>
    </xdr:from>
    <xdr:to>
      <xdr:col>46</xdr:col>
      <xdr:colOff>38100</xdr:colOff>
      <xdr:row>64</xdr:row>
      <xdr:rowOff>108264</xdr:rowOff>
    </xdr:to>
    <xdr:sp macro="" textlink="">
      <xdr:nvSpPr>
        <xdr:cNvPr id="250" name="楕円 249">
          <a:extLst>
            <a:ext uri="{FF2B5EF4-FFF2-40B4-BE49-F238E27FC236}">
              <a16:creationId xmlns:a16="http://schemas.microsoft.com/office/drawing/2014/main" id="{77EC39BB-6F2E-4B81-B437-EDCC97378794}"/>
            </a:ext>
          </a:extLst>
        </xdr:cNvPr>
        <xdr:cNvSpPr/>
      </xdr:nvSpPr>
      <xdr:spPr>
        <a:xfrm>
          <a:off x="8699500" y="1097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51831</xdr:rowOff>
    </xdr:from>
    <xdr:to>
      <xdr:col>50</xdr:col>
      <xdr:colOff>114300</xdr:colOff>
      <xdr:row>64</xdr:row>
      <xdr:rowOff>57464</xdr:rowOff>
    </xdr:to>
    <xdr:cxnSp macro="">
      <xdr:nvCxnSpPr>
        <xdr:cNvPr id="251" name="直線コネクタ 250">
          <a:extLst>
            <a:ext uri="{FF2B5EF4-FFF2-40B4-BE49-F238E27FC236}">
              <a16:creationId xmlns:a16="http://schemas.microsoft.com/office/drawing/2014/main" id="{90055EBC-F6F3-462F-B8A9-912454FD388D}"/>
            </a:ext>
          </a:extLst>
        </xdr:cNvPr>
        <xdr:cNvCxnSpPr/>
      </xdr:nvCxnSpPr>
      <xdr:spPr>
        <a:xfrm flipV="1">
          <a:off x="8750300" y="11024631"/>
          <a:ext cx="889000" cy="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8298</xdr:rowOff>
    </xdr:from>
    <xdr:to>
      <xdr:col>41</xdr:col>
      <xdr:colOff>101600</xdr:colOff>
      <xdr:row>64</xdr:row>
      <xdr:rowOff>109898</xdr:rowOff>
    </xdr:to>
    <xdr:sp macro="" textlink="">
      <xdr:nvSpPr>
        <xdr:cNvPr id="252" name="楕円 251">
          <a:extLst>
            <a:ext uri="{FF2B5EF4-FFF2-40B4-BE49-F238E27FC236}">
              <a16:creationId xmlns:a16="http://schemas.microsoft.com/office/drawing/2014/main" id="{CD69EA79-8307-4C39-A8EB-BD7D005AAAA4}"/>
            </a:ext>
          </a:extLst>
        </xdr:cNvPr>
        <xdr:cNvSpPr/>
      </xdr:nvSpPr>
      <xdr:spPr>
        <a:xfrm>
          <a:off x="7810500" y="1098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57464</xdr:rowOff>
    </xdr:from>
    <xdr:to>
      <xdr:col>45</xdr:col>
      <xdr:colOff>177800</xdr:colOff>
      <xdr:row>64</xdr:row>
      <xdr:rowOff>59098</xdr:rowOff>
    </xdr:to>
    <xdr:cxnSp macro="">
      <xdr:nvCxnSpPr>
        <xdr:cNvPr id="253" name="直線コネクタ 252">
          <a:extLst>
            <a:ext uri="{FF2B5EF4-FFF2-40B4-BE49-F238E27FC236}">
              <a16:creationId xmlns:a16="http://schemas.microsoft.com/office/drawing/2014/main" id="{B5992A3E-271D-459B-88DC-0C4F1FF397E9}"/>
            </a:ext>
          </a:extLst>
        </xdr:cNvPr>
        <xdr:cNvCxnSpPr/>
      </xdr:nvCxnSpPr>
      <xdr:spPr>
        <a:xfrm flipV="1">
          <a:off x="7861300" y="1103026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8359</xdr:rowOff>
    </xdr:from>
    <xdr:to>
      <xdr:col>36</xdr:col>
      <xdr:colOff>165100</xdr:colOff>
      <xdr:row>64</xdr:row>
      <xdr:rowOff>109959</xdr:rowOff>
    </xdr:to>
    <xdr:sp macro="" textlink="">
      <xdr:nvSpPr>
        <xdr:cNvPr id="254" name="楕円 253">
          <a:extLst>
            <a:ext uri="{FF2B5EF4-FFF2-40B4-BE49-F238E27FC236}">
              <a16:creationId xmlns:a16="http://schemas.microsoft.com/office/drawing/2014/main" id="{F6C45680-5104-42CE-8F23-EAD6F9FDE305}"/>
            </a:ext>
          </a:extLst>
        </xdr:cNvPr>
        <xdr:cNvSpPr/>
      </xdr:nvSpPr>
      <xdr:spPr>
        <a:xfrm>
          <a:off x="6921500" y="1098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59098</xdr:rowOff>
    </xdr:from>
    <xdr:to>
      <xdr:col>41</xdr:col>
      <xdr:colOff>50800</xdr:colOff>
      <xdr:row>64</xdr:row>
      <xdr:rowOff>59159</xdr:rowOff>
    </xdr:to>
    <xdr:cxnSp macro="">
      <xdr:nvCxnSpPr>
        <xdr:cNvPr id="255" name="直線コネクタ 254">
          <a:extLst>
            <a:ext uri="{FF2B5EF4-FFF2-40B4-BE49-F238E27FC236}">
              <a16:creationId xmlns:a16="http://schemas.microsoft.com/office/drawing/2014/main" id="{F37485B3-0E9B-4594-85D5-C0007D50AAA8}"/>
            </a:ext>
          </a:extLst>
        </xdr:cNvPr>
        <xdr:cNvCxnSpPr/>
      </xdr:nvCxnSpPr>
      <xdr:spPr>
        <a:xfrm flipV="1">
          <a:off x="6972300" y="11031898"/>
          <a:ext cx="8890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FD09D648-6E6B-440C-AE7C-6D0F617EDB49}"/>
            </a:ext>
          </a:extLst>
        </xdr:cNvPr>
        <xdr:cNvSpPr txBox="1"/>
      </xdr:nvSpPr>
      <xdr:spPr>
        <a:xfrm>
          <a:off x="9327095" y="1056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74015AB5-854D-4C19-A2FB-34453B955A29}"/>
            </a:ext>
          </a:extLst>
        </xdr:cNvPr>
        <xdr:cNvSpPr txBox="1"/>
      </xdr:nvSpPr>
      <xdr:spPr>
        <a:xfrm>
          <a:off x="84507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2F92D27F-7BDF-42C7-BD07-169B7547739F}"/>
            </a:ext>
          </a:extLst>
        </xdr:cNvPr>
        <xdr:cNvSpPr txBox="1"/>
      </xdr:nvSpPr>
      <xdr:spPr>
        <a:xfrm>
          <a:off x="7561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77563FA1-5F41-4486-8245-EDF34544C4A3}"/>
            </a:ext>
          </a:extLst>
        </xdr:cNvPr>
        <xdr:cNvSpPr txBox="1"/>
      </xdr:nvSpPr>
      <xdr:spPr>
        <a:xfrm>
          <a:off x="6672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93758</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680295C2-8606-4355-A34E-508FF230745D}"/>
            </a:ext>
          </a:extLst>
        </xdr:cNvPr>
        <xdr:cNvSpPr txBox="1"/>
      </xdr:nvSpPr>
      <xdr:spPr>
        <a:xfrm>
          <a:off x="9359411" y="1106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99391</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F021B1BA-F2FF-4ECA-99C9-D7352DDDD873}"/>
            </a:ext>
          </a:extLst>
        </xdr:cNvPr>
        <xdr:cNvSpPr txBox="1"/>
      </xdr:nvSpPr>
      <xdr:spPr>
        <a:xfrm>
          <a:off x="8483111" y="1107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101025</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E2FAEFD8-B1C4-4446-9316-9AAF96B37D98}"/>
            </a:ext>
          </a:extLst>
        </xdr:cNvPr>
        <xdr:cNvSpPr txBox="1"/>
      </xdr:nvSpPr>
      <xdr:spPr>
        <a:xfrm>
          <a:off x="7594111" y="1107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101086</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8FCD3543-9076-4CEB-8CEA-4BB4DA53B167}"/>
            </a:ext>
          </a:extLst>
        </xdr:cNvPr>
        <xdr:cNvSpPr txBox="1"/>
      </xdr:nvSpPr>
      <xdr:spPr>
        <a:xfrm>
          <a:off x="6705111" y="1107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18CE39BB-AE10-4881-8FBB-A034C628FB5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C4B8969E-242C-46BB-8DB5-0A6C22E315A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1C20954C-8B98-4663-9061-08BBADBEF2C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CDC72E7A-96EF-4E0D-AFC4-B025A63C278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54CDD764-A8D8-4F1D-A67B-6D0850A3ED3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762E9F8F-3161-4D21-800B-DF0D7500FC1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F1B8B673-7FCA-45A8-85FF-9B54EC2219F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E6ADA87-EF1F-41F5-A71A-321842670E7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229864A-4CCF-4AB1-B6F7-BC51A8F9950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BBB22E85-3167-4A60-9CEE-54E36882D95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EE7C8994-5F06-4907-81C9-FC7918FE651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A14D4ED0-3C0B-4EDF-9320-4E0A081F85F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F6F9D057-C397-436D-8907-B77D90F21176}"/>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1FB50993-2045-4F22-8E9F-7F72848CE5A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93DA0604-C230-4B24-91F5-184DFCED616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39D5E045-B0DB-443E-AB12-A070AB2E7EE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230CA914-81BE-4F17-AC6B-C7CEC8C1371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1E8D2805-2EDF-4DF2-88C8-AB992A3B005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1D1C1CF-EA82-4124-A2CE-6F58B6E05B0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BE1F1878-8D59-4C96-802F-1986BED7F6A8}"/>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BE684BF3-74F1-40EB-AFC8-DC340505D74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8CDFC927-16DE-47E1-903D-BAEEC6AD868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F38E1D1E-4362-47A4-836A-5471A2CB3ED6}"/>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1032A90D-C022-4CDD-96AB-9E83FC6BB22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8D14FDAB-D39A-4186-8A61-C9CCB011D73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7C62919A-AE73-40CE-9977-DCFC01EF0384}"/>
            </a:ext>
          </a:extLst>
        </xdr:cNvPr>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26A45B3E-D9A9-43C3-A298-AB8CC859B889}"/>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35D12D64-07F3-4707-95D0-9BCE89620521}"/>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A8CA8889-6032-44BF-98A4-46CA618B77A6}"/>
            </a:ext>
          </a:extLst>
        </xdr:cNvPr>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3" name="直線コネクタ 292">
          <a:extLst>
            <a:ext uri="{FF2B5EF4-FFF2-40B4-BE49-F238E27FC236}">
              <a16:creationId xmlns:a16="http://schemas.microsoft.com/office/drawing/2014/main" id="{F5EDA679-37FC-4A6B-93A9-F19C50EDF1F3}"/>
            </a:ext>
          </a:extLst>
        </xdr:cNvPr>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133911</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BFF17EED-1156-4898-B44F-746F8059ED88}"/>
            </a:ext>
          </a:extLst>
        </xdr:cNvPr>
        <xdr:cNvSpPr txBox="1"/>
      </xdr:nvSpPr>
      <xdr:spPr>
        <a:xfrm>
          <a:off x="4673600" y="1419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5" name="フローチャート: 判断 294">
          <a:extLst>
            <a:ext uri="{FF2B5EF4-FFF2-40B4-BE49-F238E27FC236}">
              <a16:creationId xmlns:a16="http://schemas.microsoft.com/office/drawing/2014/main" id="{B95DD6EA-9F73-463A-9CE2-DF0D51AECCA2}"/>
            </a:ext>
          </a:extLst>
        </xdr:cNvPr>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96" name="フローチャート: 判断 295">
          <a:extLst>
            <a:ext uri="{FF2B5EF4-FFF2-40B4-BE49-F238E27FC236}">
              <a16:creationId xmlns:a16="http://schemas.microsoft.com/office/drawing/2014/main" id="{44ADE1D7-37B4-4BE2-B2A8-A1A6A5C22B8E}"/>
            </a:ext>
          </a:extLst>
        </xdr:cNvPr>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7" name="フローチャート: 判断 296">
          <a:extLst>
            <a:ext uri="{FF2B5EF4-FFF2-40B4-BE49-F238E27FC236}">
              <a16:creationId xmlns:a16="http://schemas.microsoft.com/office/drawing/2014/main" id="{C28C590C-2172-4AC1-9BEE-5A584FBB5A5F}"/>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98" name="フローチャート: 判断 297">
          <a:extLst>
            <a:ext uri="{FF2B5EF4-FFF2-40B4-BE49-F238E27FC236}">
              <a16:creationId xmlns:a16="http://schemas.microsoft.com/office/drawing/2014/main" id="{58124C6C-FE4D-433A-8C0A-BF13D476C67D}"/>
            </a:ext>
          </a:extLst>
        </xdr:cNvPr>
        <xdr:cNvSpPr/>
      </xdr:nvSpPr>
      <xdr:spPr>
        <a:xfrm>
          <a:off x="1968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99" name="フローチャート: 判断 298">
          <a:extLst>
            <a:ext uri="{FF2B5EF4-FFF2-40B4-BE49-F238E27FC236}">
              <a16:creationId xmlns:a16="http://schemas.microsoft.com/office/drawing/2014/main" id="{BA17E2E7-704C-4E49-94B6-C140D79EA785}"/>
            </a:ext>
          </a:extLst>
        </xdr:cNvPr>
        <xdr:cNvSpPr/>
      </xdr:nvSpPr>
      <xdr:spPr>
        <a:xfrm>
          <a:off x="1079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F8AB440-6317-4D24-8B8C-DC38382B083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2BB6D80-301C-4A92-9793-194392C0393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0B1D95C-9FDD-4A4A-85A4-F463E60F036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20F3D10-D3FB-444F-A411-F18516F18D5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D0BFE621-EF47-45DD-B535-3087DF1254F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28121</xdr:rowOff>
    </xdr:from>
    <xdr:to>
      <xdr:col>24</xdr:col>
      <xdr:colOff>114300</xdr:colOff>
      <xdr:row>80</xdr:row>
      <xdr:rowOff>129721</xdr:rowOff>
    </xdr:to>
    <xdr:sp macro="" textlink="">
      <xdr:nvSpPr>
        <xdr:cNvPr id="305" name="楕円 304">
          <a:extLst>
            <a:ext uri="{FF2B5EF4-FFF2-40B4-BE49-F238E27FC236}">
              <a16:creationId xmlns:a16="http://schemas.microsoft.com/office/drawing/2014/main" id="{002D6E51-793F-42EE-A0E5-FAB8456C9E93}"/>
            </a:ext>
          </a:extLst>
        </xdr:cNvPr>
        <xdr:cNvSpPr/>
      </xdr:nvSpPr>
      <xdr:spPr>
        <a:xfrm>
          <a:off x="4584700" y="13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50998</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71B814D1-D8F4-4622-BB07-D02EE1024EC2}"/>
            </a:ext>
          </a:extLst>
        </xdr:cNvPr>
        <xdr:cNvSpPr txBox="1"/>
      </xdr:nvSpPr>
      <xdr:spPr>
        <a:xfrm>
          <a:off x="4673600" y="1359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163649</xdr:rowOff>
    </xdr:from>
    <xdr:to>
      <xdr:col>20</xdr:col>
      <xdr:colOff>38100</xdr:colOff>
      <xdr:row>80</xdr:row>
      <xdr:rowOff>93799</xdr:rowOff>
    </xdr:to>
    <xdr:sp macro="" textlink="">
      <xdr:nvSpPr>
        <xdr:cNvPr id="307" name="楕円 306">
          <a:extLst>
            <a:ext uri="{FF2B5EF4-FFF2-40B4-BE49-F238E27FC236}">
              <a16:creationId xmlns:a16="http://schemas.microsoft.com/office/drawing/2014/main" id="{6182B24D-DB1E-4483-9B2E-43F22688DF66}"/>
            </a:ext>
          </a:extLst>
        </xdr:cNvPr>
        <xdr:cNvSpPr/>
      </xdr:nvSpPr>
      <xdr:spPr>
        <a:xfrm>
          <a:off x="3746500" y="137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42999</xdr:rowOff>
    </xdr:from>
    <xdr:to>
      <xdr:col>24</xdr:col>
      <xdr:colOff>63500</xdr:colOff>
      <xdr:row>80</xdr:row>
      <xdr:rowOff>78921</xdr:rowOff>
    </xdr:to>
    <xdr:cxnSp macro="">
      <xdr:nvCxnSpPr>
        <xdr:cNvPr id="308" name="直線コネクタ 307">
          <a:extLst>
            <a:ext uri="{FF2B5EF4-FFF2-40B4-BE49-F238E27FC236}">
              <a16:creationId xmlns:a16="http://schemas.microsoft.com/office/drawing/2014/main" id="{65F98969-BF11-45B6-9152-14D37ACF3A87}"/>
            </a:ext>
          </a:extLst>
        </xdr:cNvPr>
        <xdr:cNvCxnSpPr/>
      </xdr:nvCxnSpPr>
      <xdr:spPr>
        <a:xfrm>
          <a:off x="3797300" y="1375899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127726</xdr:rowOff>
    </xdr:from>
    <xdr:to>
      <xdr:col>15</xdr:col>
      <xdr:colOff>101600</xdr:colOff>
      <xdr:row>80</xdr:row>
      <xdr:rowOff>57876</xdr:rowOff>
    </xdr:to>
    <xdr:sp macro="" textlink="">
      <xdr:nvSpPr>
        <xdr:cNvPr id="309" name="楕円 308">
          <a:extLst>
            <a:ext uri="{FF2B5EF4-FFF2-40B4-BE49-F238E27FC236}">
              <a16:creationId xmlns:a16="http://schemas.microsoft.com/office/drawing/2014/main" id="{622A2B20-143D-4133-ABC5-8FE35D13A6D1}"/>
            </a:ext>
          </a:extLst>
        </xdr:cNvPr>
        <xdr:cNvSpPr/>
      </xdr:nvSpPr>
      <xdr:spPr>
        <a:xfrm>
          <a:off x="2857500" y="136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7076</xdr:rowOff>
    </xdr:from>
    <xdr:to>
      <xdr:col>19</xdr:col>
      <xdr:colOff>177800</xdr:colOff>
      <xdr:row>80</xdr:row>
      <xdr:rowOff>42999</xdr:rowOff>
    </xdr:to>
    <xdr:cxnSp macro="">
      <xdr:nvCxnSpPr>
        <xdr:cNvPr id="310" name="直線コネクタ 309">
          <a:extLst>
            <a:ext uri="{FF2B5EF4-FFF2-40B4-BE49-F238E27FC236}">
              <a16:creationId xmlns:a16="http://schemas.microsoft.com/office/drawing/2014/main" id="{AFF08FD0-0FD6-442F-953A-801B6379F9A1}"/>
            </a:ext>
          </a:extLst>
        </xdr:cNvPr>
        <xdr:cNvCxnSpPr/>
      </xdr:nvCxnSpPr>
      <xdr:spPr>
        <a:xfrm>
          <a:off x="2908300" y="137230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91802</xdr:rowOff>
    </xdr:from>
    <xdr:to>
      <xdr:col>10</xdr:col>
      <xdr:colOff>165100</xdr:colOff>
      <xdr:row>80</xdr:row>
      <xdr:rowOff>21952</xdr:rowOff>
    </xdr:to>
    <xdr:sp macro="" textlink="">
      <xdr:nvSpPr>
        <xdr:cNvPr id="311" name="楕円 310">
          <a:extLst>
            <a:ext uri="{FF2B5EF4-FFF2-40B4-BE49-F238E27FC236}">
              <a16:creationId xmlns:a16="http://schemas.microsoft.com/office/drawing/2014/main" id="{2C0ECC3B-B183-4992-A7A8-B8DC5DDD2AF4}"/>
            </a:ext>
          </a:extLst>
        </xdr:cNvPr>
        <xdr:cNvSpPr/>
      </xdr:nvSpPr>
      <xdr:spPr>
        <a:xfrm>
          <a:off x="1968500" y="136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142602</xdr:rowOff>
    </xdr:from>
    <xdr:to>
      <xdr:col>15</xdr:col>
      <xdr:colOff>50800</xdr:colOff>
      <xdr:row>80</xdr:row>
      <xdr:rowOff>7076</xdr:rowOff>
    </xdr:to>
    <xdr:cxnSp macro="">
      <xdr:nvCxnSpPr>
        <xdr:cNvPr id="312" name="直線コネクタ 311">
          <a:extLst>
            <a:ext uri="{FF2B5EF4-FFF2-40B4-BE49-F238E27FC236}">
              <a16:creationId xmlns:a16="http://schemas.microsoft.com/office/drawing/2014/main" id="{57A9532B-2B3C-4EF1-9195-35A4EEE7BC26}"/>
            </a:ext>
          </a:extLst>
        </xdr:cNvPr>
        <xdr:cNvCxnSpPr/>
      </xdr:nvCxnSpPr>
      <xdr:spPr>
        <a:xfrm>
          <a:off x="2019300" y="1368715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55880</xdr:rowOff>
    </xdr:from>
    <xdr:to>
      <xdr:col>6</xdr:col>
      <xdr:colOff>38100</xdr:colOff>
      <xdr:row>79</xdr:row>
      <xdr:rowOff>157480</xdr:rowOff>
    </xdr:to>
    <xdr:sp macro="" textlink="">
      <xdr:nvSpPr>
        <xdr:cNvPr id="313" name="楕円 312">
          <a:extLst>
            <a:ext uri="{FF2B5EF4-FFF2-40B4-BE49-F238E27FC236}">
              <a16:creationId xmlns:a16="http://schemas.microsoft.com/office/drawing/2014/main" id="{65C21F3A-7BFD-4F8E-B922-E1A25F2DBBC1}"/>
            </a:ext>
          </a:extLst>
        </xdr:cNvPr>
        <xdr:cNvSpPr/>
      </xdr:nvSpPr>
      <xdr:spPr>
        <a:xfrm>
          <a:off x="1079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106680</xdr:rowOff>
    </xdr:from>
    <xdr:to>
      <xdr:col>10</xdr:col>
      <xdr:colOff>114300</xdr:colOff>
      <xdr:row>79</xdr:row>
      <xdr:rowOff>142602</xdr:rowOff>
    </xdr:to>
    <xdr:cxnSp macro="">
      <xdr:nvCxnSpPr>
        <xdr:cNvPr id="314" name="直線コネクタ 313">
          <a:extLst>
            <a:ext uri="{FF2B5EF4-FFF2-40B4-BE49-F238E27FC236}">
              <a16:creationId xmlns:a16="http://schemas.microsoft.com/office/drawing/2014/main" id="{D0F3A650-1B7E-44EE-BC41-D82B2975FC9D}"/>
            </a:ext>
          </a:extLst>
        </xdr:cNvPr>
        <xdr:cNvCxnSpPr/>
      </xdr:nvCxnSpPr>
      <xdr:spPr>
        <a:xfrm>
          <a:off x="1130300" y="1365123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133911</xdr:rowOff>
    </xdr:from>
    <xdr:ext cx="405111" cy="259045"/>
    <xdr:sp macro="" textlink="">
      <xdr:nvSpPr>
        <xdr:cNvPr id="315" name="n_1aveValue【公営住宅】&#10;有形固定資産減価償却率">
          <a:extLst>
            <a:ext uri="{FF2B5EF4-FFF2-40B4-BE49-F238E27FC236}">
              <a16:creationId xmlns:a16="http://schemas.microsoft.com/office/drawing/2014/main" id="{FC080193-78F6-43AA-88DA-717FE54DC19D}"/>
            </a:ext>
          </a:extLst>
        </xdr:cNvPr>
        <xdr:cNvSpPr txBox="1"/>
      </xdr:nvSpPr>
      <xdr:spPr>
        <a:xfrm>
          <a:off x="3582044"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316" name="n_2aveValue【公営住宅】&#10;有形固定資産減価償却率">
          <a:extLst>
            <a:ext uri="{FF2B5EF4-FFF2-40B4-BE49-F238E27FC236}">
              <a16:creationId xmlns:a16="http://schemas.microsoft.com/office/drawing/2014/main" id="{52718FF6-955D-448B-9222-7976A705CF49}"/>
            </a:ext>
          </a:extLst>
        </xdr:cNvPr>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129013</xdr:rowOff>
    </xdr:from>
    <xdr:ext cx="405111" cy="259045"/>
    <xdr:sp macro="" textlink="">
      <xdr:nvSpPr>
        <xdr:cNvPr id="317" name="n_3aveValue【公営住宅】&#10;有形固定資産減価償却率">
          <a:extLst>
            <a:ext uri="{FF2B5EF4-FFF2-40B4-BE49-F238E27FC236}">
              <a16:creationId xmlns:a16="http://schemas.microsoft.com/office/drawing/2014/main" id="{56B74365-4D79-4929-8099-0BB38A22B514}"/>
            </a:ext>
          </a:extLst>
        </xdr:cNvPr>
        <xdr:cNvSpPr txBox="1"/>
      </xdr:nvSpPr>
      <xdr:spPr>
        <a:xfrm>
          <a:off x="1816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57166</xdr:rowOff>
    </xdr:from>
    <xdr:ext cx="405111" cy="259045"/>
    <xdr:sp macro="" textlink="">
      <xdr:nvSpPr>
        <xdr:cNvPr id="318" name="n_4aveValue【公営住宅】&#10;有形固定資産減価償却率">
          <a:extLst>
            <a:ext uri="{FF2B5EF4-FFF2-40B4-BE49-F238E27FC236}">
              <a16:creationId xmlns:a16="http://schemas.microsoft.com/office/drawing/2014/main" id="{4B08BFB4-0761-422E-B550-A85032F8D3A1}"/>
            </a:ext>
          </a:extLst>
        </xdr:cNvPr>
        <xdr:cNvSpPr txBox="1"/>
      </xdr:nvSpPr>
      <xdr:spPr>
        <a:xfrm>
          <a:off x="927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110326</xdr:rowOff>
    </xdr:from>
    <xdr:ext cx="405111" cy="259045"/>
    <xdr:sp macro="" textlink="">
      <xdr:nvSpPr>
        <xdr:cNvPr id="319" name="n_1mainValue【公営住宅】&#10;有形固定資産減価償却率">
          <a:extLst>
            <a:ext uri="{FF2B5EF4-FFF2-40B4-BE49-F238E27FC236}">
              <a16:creationId xmlns:a16="http://schemas.microsoft.com/office/drawing/2014/main" id="{CAEA3977-DE6E-4F0A-B77E-15729FD658E4}"/>
            </a:ext>
          </a:extLst>
        </xdr:cNvPr>
        <xdr:cNvSpPr txBox="1"/>
      </xdr:nvSpPr>
      <xdr:spPr>
        <a:xfrm>
          <a:off x="3582044" y="1348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74403</xdr:rowOff>
    </xdr:from>
    <xdr:ext cx="405111" cy="259045"/>
    <xdr:sp macro="" textlink="">
      <xdr:nvSpPr>
        <xdr:cNvPr id="320" name="n_2mainValue【公営住宅】&#10;有形固定資産減価償却率">
          <a:extLst>
            <a:ext uri="{FF2B5EF4-FFF2-40B4-BE49-F238E27FC236}">
              <a16:creationId xmlns:a16="http://schemas.microsoft.com/office/drawing/2014/main" id="{5DDB9B07-FD2E-45D8-8671-0CFD6F1B6AF5}"/>
            </a:ext>
          </a:extLst>
        </xdr:cNvPr>
        <xdr:cNvSpPr txBox="1"/>
      </xdr:nvSpPr>
      <xdr:spPr>
        <a:xfrm>
          <a:off x="2705744" y="1344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38479</xdr:rowOff>
    </xdr:from>
    <xdr:ext cx="405111" cy="259045"/>
    <xdr:sp macro="" textlink="">
      <xdr:nvSpPr>
        <xdr:cNvPr id="321" name="n_3mainValue【公営住宅】&#10;有形固定資産減価償却率">
          <a:extLst>
            <a:ext uri="{FF2B5EF4-FFF2-40B4-BE49-F238E27FC236}">
              <a16:creationId xmlns:a16="http://schemas.microsoft.com/office/drawing/2014/main" id="{7ADA1D6C-1638-40B2-B30D-8EE00465B9BE}"/>
            </a:ext>
          </a:extLst>
        </xdr:cNvPr>
        <xdr:cNvSpPr txBox="1"/>
      </xdr:nvSpPr>
      <xdr:spPr>
        <a:xfrm>
          <a:off x="1816744" y="1341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322" name="n_4mainValue【公営住宅】&#10;有形固定資産減価償却率">
          <a:extLst>
            <a:ext uri="{FF2B5EF4-FFF2-40B4-BE49-F238E27FC236}">
              <a16:creationId xmlns:a16="http://schemas.microsoft.com/office/drawing/2014/main" id="{696618E5-E942-48E1-8C6D-61F7DA3D8E69}"/>
            </a:ext>
          </a:extLst>
        </xdr:cNvPr>
        <xdr:cNvSpPr txBox="1"/>
      </xdr:nvSpPr>
      <xdr:spPr>
        <a:xfrm>
          <a:off x="927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E0296A87-9136-4C7B-8B69-18966D2241C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9CF6CDDB-2972-4437-9725-73A74FD6329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8A5052B4-1898-40F3-BCB4-4CFCAB120F7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4B156771-0523-4FE6-9FE4-06408EC6462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4694B979-3EBE-492A-8CF1-6B1C2AE23ED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A97DFF2A-2162-4A00-AB31-B0B4D9D3234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B23B8658-0001-4DA7-8AE8-03347234EE9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E1B80613-3A45-40C4-A6EA-F316DD5E853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D78D2C09-8DC0-49EA-A282-132636DCADE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76B6B056-A9A5-4271-889F-7F9A1B550DF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199B6F9F-D800-420A-9BAE-E29BE3AFB034}"/>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30B7C574-2957-4229-9EA2-91F243CEC8AF}"/>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543A979B-CF2C-41E4-9523-7D29F91CBC73}"/>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E0203604-84C5-4DCD-9FE0-CBDB782BE1C8}"/>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60E6988B-695F-4108-A010-0345A83A33B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8A196D1C-411B-4232-B0D2-A60953CE055D}"/>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3986329B-0037-4787-AAA8-B8EC86E8F97F}"/>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8B2DF92A-F515-45EE-8260-09497D7239E9}"/>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5D174B23-4812-497A-9B3D-D947BBBB31C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F4113CA7-A603-41DE-86E4-5C69ECD8402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4988FF34-91FA-4515-8970-E0A2851B8D7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A976F970-5BF1-4D01-A530-1010A5177C1B}"/>
            </a:ext>
          </a:extLst>
        </xdr:cNvPr>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1410EE4C-92D0-4698-A00C-42B1DBD22D56}"/>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593D1C5F-ED05-4C23-8751-D1494C9050DC}"/>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7" name="【公営住宅】&#10;一人当たり面積最大値テキスト">
          <a:extLst>
            <a:ext uri="{FF2B5EF4-FFF2-40B4-BE49-F238E27FC236}">
              <a16:creationId xmlns:a16="http://schemas.microsoft.com/office/drawing/2014/main" id="{9A241EA9-6896-444C-B89F-C0B6F4DAAB5D}"/>
            </a:ext>
          </a:extLst>
        </xdr:cNvPr>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8" name="直線コネクタ 347">
          <a:extLst>
            <a:ext uri="{FF2B5EF4-FFF2-40B4-BE49-F238E27FC236}">
              <a16:creationId xmlns:a16="http://schemas.microsoft.com/office/drawing/2014/main" id="{A1F364B3-12B6-4F82-8E79-55441945E9EC}"/>
            </a:ext>
          </a:extLst>
        </xdr:cNvPr>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51325</xdr:rowOff>
    </xdr:from>
    <xdr:ext cx="469744" cy="259045"/>
    <xdr:sp macro="" textlink="">
      <xdr:nvSpPr>
        <xdr:cNvPr id="349" name="【公営住宅】&#10;一人当たり面積平均値テキスト">
          <a:extLst>
            <a:ext uri="{FF2B5EF4-FFF2-40B4-BE49-F238E27FC236}">
              <a16:creationId xmlns:a16="http://schemas.microsoft.com/office/drawing/2014/main" id="{0EF1D1C2-9E01-4271-967F-92786F546F86}"/>
            </a:ext>
          </a:extLst>
        </xdr:cNvPr>
        <xdr:cNvSpPr txBox="1"/>
      </xdr:nvSpPr>
      <xdr:spPr>
        <a:xfrm>
          <a:off x="10515600" y="14453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0" name="フローチャート: 判断 349">
          <a:extLst>
            <a:ext uri="{FF2B5EF4-FFF2-40B4-BE49-F238E27FC236}">
              <a16:creationId xmlns:a16="http://schemas.microsoft.com/office/drawing/2014/main" id="{CB2B2CFD-1791-4A0B-A2BD-F0DA11115241}"/>
            </a:ext>
          </a:extLst>
        </xdr:cNvPr>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51" name="フローチャート: 判断 350">
          <a:extLst>
            <a:ext uri="{FF2B5EF4-FFF2-40B4-BE49-F238E27FC236}">
              <a16:creationId xmlns:a16="http://schemas.microsoft.com/office/drawing/2014/main" id="{893D98C6-274D-4891-AC23-C56D21B7B3F1}"/>
            </a:ext>
          </a:extLst>
        </xdr:cNvPr>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52" name="フローチャート: 判断 351">
          <a:extLst>
            <a:ext uri="{FF2B5EF4-FFF2-40B4-BE49-F238E27FC236}">
              <a16:creationId xmlns:a16="http://schemas.microsoft.com/office/drawing/2014/main" id="{35FB0813-6E26-45DF-934B-BC1693AF7CA4}"/>
            </a:ext>
          </a:extLst>
        </xdr:cNvPr>
        <xdr:cNvSpPr/>
      </xdr:nvSpPr>
      <xdr:spPr>
        <a:xfrm>
          <a:off x="8699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53" name="フローチャート: 判断 352">
          <a:extLst>
            <a:ext uri="{FF2B5EF4-FFF2-40B4-BE49-F238E27FC236}">
              <a16:creationId xmlns:a16="http://schemas.microsoft.com/office/drawing/2014/main" id="{F911C366-CAB3-4D97-B96A-CCE188440254}"/>
            </a:ext>
          </a:extLst>
        </xdr:cNvPr>
        <xdr:cNvSpPr/>
      </xdr:nvSpPr>
      <xdr:spPr>
        <a:xfrm>
          <a:off x="7810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54" name="フローチャート: 判断 353">
          <a:extLst>
            <a:ext uri="{FF2B5EF4-FFF2-40B4-BE49-F238E27FC236}">
              <a16:creationId xmlns:a16="http://schemas.microsoft.com/office/drawing/2014/main" id="{8BD02926-E1D5-4505-95E8-3D40D8436390}"/>
            </a:ext>
          </a:extLst>
        </xdr:cNvPr>
        <xdr:cNvSpPr/>
      </xdr:nvSpPr>
      <xdr:spPr>
        <a:xfrm>
          <a:off x="6921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AB83EE96-6924-4F0B-916B-E29A1501E1B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A73B2B4-B1CA-4A4E-B973-BED154A9027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29ADCF91-98C7-4D2C-BE31-41EFDF8082E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76A7AC5-5577-4121-AA20-3A0D9DBCAB0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45E37FF-B47B-46FE-B735-4E4B379E218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127433</xdr:rowOff>
    </xdr:from>
    <xdr:to>
      <xdr:col>55</xdr:col>
      <xdr:colOff>50800</xdr:colOff>
      <xdr:row>86</xdr:row>
      <xdr:rowOff>57583</xdr:rowOff>
    </xdr:to>
    <xdr:sp macro="" textlink="">
      <xdr:nvSpPr>
        <xdr:cNvPr id="360" name="楕円 359">
          <a:extLst>
            <a:ext uri="{FF2B5EF4-FFF2-40B4-BE49-F238E27FC236}">
              <a16:creationId xmlns:a16="http://schemas.microsoft.com/office/drawing/2014/main" id="{384EA980-D562-4EFC-A3D0-BB009725D088}"/>
            </a:ext>
          </a:extLst>
        </xdr:cNvPr>
        <xdr:cNvSpPr/>
      </xdr:nvSpPr>
      <xdr:spPr>
        <a:xfrm>
          <a:off x="10426700" y="1470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42360</xdr:rowOff>
    </xdr:from>
    <xdr:ext cx="469744" cy="259045"/>
    <xdr:sp macro="" textlink="">
      <xdr:nvSpPr>
        <xdr:cNvPr id="361" name="【公営住宅】&#10;一人当たり面積該当値テキスト">
          <a:extLst>
            <a:ext uri="{FF2B5EF4-FFF2-40B4-BE49-F238E27FC236}">
              <a16:creationId xmlns:a16="http://schemas.microsoft.com/office/drawing/2014/main" id="{B98F4649-EB5B-481B-B50C-D9CC7F2415C3}"/>
            </a:ext>
          </a:extLst>
        </xdr:cNvPr>
        <xdr:cNvSpPr txBox="1"/>
      </xdr:nvSpPr>
      <xdr:spPr>
        <a:xfrm>
          <a:off x="10515600" y="1461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127433</xdr:rowOff>
    </xdr:from>
    <xdr:to>
      <xdr:col>50</xdr:col>
      <xdr:colOff>165100</xdr:colOff>
      <xdr:row>86</xdr:row>
      <xdr:rowOff>57583</xdr:rowOff>
    </xdr:to>
    <xdr:sp macro="" textlink="">
      <xdr:nvSpPr>
        <xdr:cNvPr id="362" name="楕円 361">
          <a:extLst>
            <a:ext uri="{FF2B5EF4-FFF2-40B4-BE49-F238E27FC236}">
              <a16:creationId xmlns:a16="http://schemas.microsoft.com/office/drawing/2014/main" id="{BB22C57A-B636-4B53-AC38-849F957E8A2F}"/>
            </a:ext>
          </a:extLst>
        </xdr:cNvPr>
        <xdr:cNvSpPr/>
      </xdr:nvSpPr>
      <xdr:spPr>
        <a:xfrm>
          <a:off x="9588500" y="1470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6783</xdr:rowOff>
    </xdr:from>
    <xdr:to>
      <xdr:col>55</xdr:col>
      <xdr:colOff>0</xdr:colOff>
      <xdr:row>86</xdr:row>
      <xdr:rowOff>6783</xdr:rowOff>
    </xdr:to>
    <xdr:cxnSp macro="">
      <xdr:nvCxnSpPr>
        <xdr:cNvPr id="363" name="直線コネクタ 362">
          <a:extLst>
            <a:ext uri="{FF2B5EF4-FFF2-40B4-BE49-F238E27FC236}">
              <a16:creationId xmlns:a16="http://schemas.microsoft.com/office/drawing/2014/main" id="{CF3C9F72-96E5-4A4E-8FBA-7EC1415A62AC}"/>
            </a:ext>
          </a:extLst>
        </xdr:cNvPr>
        <xdr:cNvCxnSpPr/>
      </xdr:nvCxnSpPr>
      <xdr:spPr>
        <a:xfrm>
          <a:off x="9639300" y="147514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127660</xdr:rowOff>
    </xdr:from>
    <xdr:to>
      <xdr:col>46</xdr:col>
      <xdr:colOff>38100</xdr:colOff>
      <xdr:row>86</xdr:row>
      <xdr:rowOff>57810</xdr:rowOff>
    </xdr:to>
    <xdr:sp macro="" textlink="">
      <xdr:nvSpPr>
        <xdr:cNvPr id="364" name="楕円 363">
          <a:extLst>
            <a:ext uri="{FF2B5EF4-FFF2-40B4-BE49-F238E27FC236}">
              <a16:creationId xmlns:a16="http://schemas.microsoft.com/office/drawing/2014/main" id="{CCD1E6AB-6AEE-439D-A623-725E74957C7E}"/>
            </a:ext>
          </a:extLst>
        </xdr:cNvPr>
        <xdr:cNvSpPr/>
      </xdr:nvSpPr>
      <xdr:spPr>
        <a:xfrm>
          <a:off x="8699500" y="1470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6783</xdr:rowOff>
    </xdr:from>
    <xdr:to>
      <xdr:col>50</xdr:col>
      <xdr:colOff>114300</xdr:colOff>
      <xdr:row>86</xdr:row>
      <xdr:rowOff>7010</xdr:rowOff>
    </xdr:to>
    <xdr:cxnSp macro="">
      <xdr:nvCxnSpPr>
        <xdr:cNvPr id="365" name="直線コネクタ 364">
          <a:extLst>
            <a:ext uri="{FF2B5EF4-FFF2-40B4-BE49-F238E27FC236}">
              <a16:creationId xmlns:a16="http://schemas.microsoft.com/office/drawing/2014/main" id="{DE1E2EE0-8A87-410C-A9E7-8E35D0D20FDD}"/>
            </a:ext>
          </a:extLst>
        </xdr:cNvPr>
        <xdr:cNvCxnSpPr/>
      </xdr:nvCxnSpPr>
      <xdr:spPr>
        <a:xfrm flipV="1">
          <a:off x="8750300" y="14751483"/>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127888</xdr:rowOff>
    </xdr:from>
    <xdr:to>
      <xdr:col>41</xdr:col>
      <xdr:colOff>101600</xdr:colOff>
      <xdr:row>86</xdr:row>
      <xdr:rowOff>58038</xdr:rowOff>
    </xdr:to>
    <xdr:sp macro="" textlink="">
      <xdr:nvSpPr>
        <xdr:cNvPr id="366" name="楕円 365">
          <a:extLst>
            <a:ext uri="{FF2B5EF4-FFF2-40B4-BE49-F238E27FC236}">
              <a16:creationId xmlns:a16="http://schemas.microsoft.com/office/drawing/2014/main" id="{A30BFA59-D02B-4AA4-890D-C85149C5EF76}"/>
            </a:ext>
          </a:extLst>
        </xdr:cNvPr>
        <xdr:cNvSpPr/>
      </xdr:nvSpPr>
      <xdr:spPr>
        <a:xfrm>
          <a:off x="7810500" y="1470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7010</xdr:rowOff>
    </xdr:from>
    <xdr:to>
      <xdr:col>45</xdr:col>
      <xdr:colOff>177800</xdr:colOff>
      <xdr:row>86</xdr:row>
      <xdr:rowOff>7238</xdr:rowOff>
    </xdr:to>
    <xdr:cxnSp macro="">
      <xdr:nvCxnSpPr>
        <xdr:cNvPr id="367" name="直線コネクタ 366">
          <a:extLst>
            <a:ext uri="{FF2B5EF4-FFF2-40B4-BE49-F238E27FC236}">
              <a16:creationId xmlns:a16="http://schemas.microsoft.com/office/drawing/2014/main" id="{A63B7EE9-09B1-4124-A2F3-C3A8DD51309C}"/>
            </a:ext>
          </a:extLst>
        </xdr:cNvPr>
        <xdr:cNvCxnSpPr/>
      </xdr:nvCxnSpPr>
      <xdr:spPr>
        <a:xfrm flipV="1">
          <a:off x="7861300" y="1475171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127888</xdr:rowOff>
    </xdr:from>
    <xdr:to>
      <xdr:col>36</xdr:col>
      <xdr:colOff>165100</xdr:colOff>
      <xdr:row>86</xdr:row>
      <xdr:rowOff>58038</xdr:rowOff>
    </xdr:to>
    <xdr:sp macro="" textlink="">
      <xdr:nvSpPr>
        <xdr:cNvPr id="368" name="楕円 367">
          <a:extLst>
            <a:ext uri="{FF2B5EF4-FFF2-40B4-BE49-F238E27FC236}">
              <a16:creationId xmlns:a16="http://schemas.microsoft.com/office/drawing/2014/main" id="{E58BCF49-1B28-42EE-8CC7-ED2F3DBEC700}"/>
            </a:ext>
          </a:extLst>
        </xdr:cNvPr>
        <xdr:cNvSpPr/>
      </xdr:nvSpPr>
      <xdr:spPr>
        <a:xfrm>
          <a:off x="6921500" y="1470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7238</xdr:rowOff>
    </xdr:from>
    <xdr:to>
      <xdr:col>41</xdr:col>
      <xdr:colOff>50800</xdr:colOff>
      <xdr:row>86</xdr:row>
      <xdr:rowOff>7238</xdr:rowOff>
    </xdr:to>
    <xdr:cxnSp macro="">
      <xdr:nvCxnSpPr>
        <xdr:cNvPr id="369" name="直線コネクタ 368">
          <a:extLst>
            <a:ext uri="{FF2B5EF4-FFF2-40B4-BE49-F238E27FC236}">
              <a16:creationId xmlns:a16="http://schemas.microsoft.com/office/drawing/2014/main" id="{2C553364-5E89-4F3A-B040-7495B892B8B4}"/>
            </a:ext>
          </a:extLst>
        </xdr:cNvPr>
        <xdr:cNvCxnSpPr/>
      </xdr:nvCxnSpPr>
      <xdr:spPr>
        <a:xfrm>
          <a:off x="6972300" y="14751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152289</xdr:rowOff>
    </xdr:from>
    <xdr:ext cx="469744" cy="259045"/>
    <xdr:sp macro="" textlink="">
      <xdr:nvSpPr>
        <xdr:cNvPr id="370" name="n_1aveValue【公営住宅】&#10;一人当たり面積">
          <a:extLst>
            <a:ext uri="{FF2B5EF4-FFF2-40B4-BE49-F238E27FC236}">
              <a16:creationId xmlns:a16="http://schemas.microsoft.com/office/drawing/2014/main" id="{E33C3B8C-6530-4521-881D-01396C0CB7A6}"/>
            </a:ext>
          </a:extLst>
        </xdr:cNvPr>
        <xdr:cNvSpPr txBox="1"/>
      </xdr:nvSpPr>
      <xdr:spPr>
        <a:xfrm>
          <a:off x="9391727" y="143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138574</xdr:rowOff>
    </xdr:from>
    <xdr:ext cx="469744" cy="259045"/>
    <xdr:sp macro="" textlink="">
      <xdr:nvSpPr>
        <xdr:cNvPr id="371" name="n_2aveValue【公営住宅】&#10;一人当たり面積">
          <a:extLst>
            <a:ext uri="{FF2B5EF4-FFF2-40B4-BE49-F238E27FC236}">
              <a16:creationId xmlns:a16="http://schemas.microsoft.com/office/drawing/2014/main" id="{8084427B-EDA6-415D-BA19-23B7BECE9674}"/>
            </a:ext>
          </a:extLst>
        </xdr:cNvPr>
        <xdr:cNvSpPr txBox="1"/>
      </xdr:nvSpPr>
      <xdr:spPr>
        <a:xfrm>
          <a:off x="85154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138803</xdr:rowOff>
    </xdr:from>
    <xdr:ext cx="469744" cy="259045"/>
    <xdr:sp macro="" textlink="">
      <xdr:nvSpPr>
        <xdr:cNvPr id="372" name="n_3aveValue【公営住宅】&#10;一人当たり面積">
          <a:extLst>
            <a:ext uri="{FF2B5EF4-FFF2-40B4-BE49-F238E27FC236}">
              <a16:creationId xmlns:a16="http://schemas.microsoft.com/office/drawing/2014/main" id="{34AA1243-7DFD-4E07-B6A5-408188ECA2A8}"/>
            </a:ext>
          </a:extLst>
        </xdr:cNvPr>
        <xdr:cNvSpPr txBox="1"/>
      </xdr:nvSpPr>
      <xdr:spPr>
        <a:xfrm>
          <a:off x="7626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153204</xdr:rowOff>
    </xdr:from>
    <xdr:ext cx="469744" cy="259045"/>
    <xdr:sp macro="" textlink="">
      <xdr:nvSpPr>
        <xdr:cNvPr id="373" name="n_4aveValue【公営住宅】&#10;一人当たり面積">
          <a:extLst>
            <a:ext uri="{FF2B5EF4-FFF2-40B4-BE49-F238E27FC236}">
              <a16:creationId xmlns:a16="http://schemas.microsoft.com/office/drawing/2014/main" id="{0E2898A0-1546-4B23-A2F9-A1BE96FD8ECF}"/>
            </a:ext>
          </a:extLst>
        </xdr:cNvPr>
        <xdr:cNvSpPr txBox="1"/>
      </xdr:nvSpPr>
      <xdr:spPr>
        <a:xfrm>
          <a:off x="6737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48710</xdr:rowOff>
    </xdr:from>
    <xdr:ext cx="469744" cy="259045"/>
    <xdr:sp macro="" textlink="">
      <xdr:nvSpPr>
        <xdr:cNvPr id="374" name="n_1mainValue【公営住宅】&#10;一人当たり面積">
          <a:extLst>
            <a:ext uri="{FF2B5EF4-FFF2-40B4-BE49-F238E27FC236}">
              <a16:creationId xmlns:a16="http://schemas.microsoft.com/office/drawing/2014/main" id="{BD857581-412B-4021-B751-6C7B8BAFFF99}"/>
            </a:ext>
          </a:extLst>
        </xdr:cNvPr>
        <xdr:cNvSpPr txBox="1"/>
      </xdr:nvSpPr>
      <xdr:spPr>
        <a:xfrm>
          <a:off x="9391727" y="1479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48937</xdr:rowOff>
    </xdr:from>
    <xdr:ext cx="469744" cy="259045"/>
    <xdr:sp macro="" textlink="">
      <xdr:nvSpPr>
        <xdr:cNvPr id="375" name="n_2mainValue【公営住宅】&#10;一人当たり面積">
          <a:extLst>
            <a:ext uri="{FF2B5EF4-FFF2-40B4-BE49-F238E27FC236}">
              <a16:creationId xmlns:a16="http://schemas.microsoft.com/office/drawing/2014/main" id="{DFC62425-6E04-430E-A66E-F42E67F02BA7}"/>
            </a:ext>
          </a:extLst>
        </xdr:cNvPr>
        <xdr:cNvSpPr txBox="1"/>
      </xdr:nvSpPr>
      <xdr:spPr>
        <a:xfrm>
          <a:off x="8515427" y="1479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49165</xdr:rowOff>
    </xdr:from>
    <xdr:ext cx="469744" cy="259045"/>
    <xdr:sp macro="" textlink="">
      <xdr:nvSpPr>
        <xdr:cNvPr id="376" name="n_3mainValue【公営住宅】&#10;一人当たり面積">
          <a:extLst>
            <a:ext uri="{FF2B5EF4-FFF2-40B4-BE49-F238E27FC236}">
              <a16:creationId xmlns:a16="http://schemas.microsoft.com/office/drawing/2014/main" id="{CDB4BCF2-8078-4042-A743-E6963683AF60}"/>
            </a:ext>
          </a:extLst>
        </xdr:cNvPr>
        <xdr:cNvSpPr txBox="1"/>
      </xdr:nvSpPr>
      <xdr:spPr>
        <a:xfrm>
          <a:off x="7626427" y="1479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49165</xdr:rowOff>
    </xdr:from>
    <xdr:ext cx="469744" cy="259045"/>
    <xdr:sp macro="" textlink="">
      <xdr:nvSpPr>
        <xdr:cNvPr id="377" name="n_4mainValue【公営住宅】&#10;一人当たり面積">
          <a:extLst>
            <a:ext uri="{FF2B5EF4-FFF2-40B4-BE49-F238E27FC236}">
              <a16:creationId xmlns:a16="http://schemas.microsoft.com/office/drawing/2014/main" id="{9ECBF16C-08D4-46AB-8CE3-123BB8AFA804}"/>
            </a:ext>
          </a:extLst>
        </xdr:cNvPr>
        <xdr:cNvSpPr txBox="1"/>
      </xdr:nvSpPr>
      <xdr:spPr>
        <a:xfrm>
          <a:off x="6737427" y="1479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93AD2A2E-CADD-4AD5-BDCA-25979EB8E64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516FC70B-6B56-4EFA-8677-1387D03A2A5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F72B7F56-78A9-454D-9942-0A700C39A26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4921EF91-F3E8-4CDD-A651-082732EE748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4E257E1C-92F0-471B-9C42-A1C44029881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EB40DF51-854F-42F8-BFAA-EB7DA90C221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8BFD1DE1-BB30-4DE7-8D0B-4E027112129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8341ED7F-BF9E-49E8-9AA6-9142C24C9B3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329F1CE4-7417-4761-993C-89DFF1E49B5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B54BE45E-263C-4CB5-80C0-BEB9C28D150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194AB5C0-3759-42AC-AFC6-6D70DF24BF5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B719B629-75CF-4C40-B09A-30A73F7C72E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EE087FB6-5128-49C6-A5D4-8E0E6885891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B400B3D6-7CF7-439F-B6FE-689BEDAD0E1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4919CA6D-DB72-4405-9107-B2ECFBED9D1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5A147BB1-BEAB-4D11-B9F7-7708DAD7B6A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96C2FDF4-2CF9-463A-A5D0-9396E65895A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9353DE92-7BD5-4EEA-99C4-08F4B503573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AAEA2796-1173-43EC-BC53-6A4CB582F3E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6A906B77-4A0F-4443-AFD9-8688D806F98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9B7D77E4-00A0-4DCA-9784-34BF8474947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917516FD-352C-48A9-B688-BFD84DEA870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D9F73600-DA7A-42E8-ADBA-6422400CE4F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9A82D3E5-9F38-4F68-91DF-971F24CCB74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4BD242C0-1C6F-450E-B5C5-47B46E634D0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136B3D89-0129-4D28-B1F4-37D30023E24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155918EB-F764-4D04-8B99-D06C1278A24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4E2683F8-C1C5-4A9C-B0D1-DFB63678FD1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63D19397-0185-48CD-9C29-89C3E155890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9F71F9C2-3317-415C-8EA9-F180D864C03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D12EA159-E05D-490C-9C56-6F48862E313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FBBEF4A3-ECFB-46CA-92CD-015F2D7BFED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8A19DABD-B232-4DA4-81C2-25A0BFA40F2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3E88F088-5550-40FA-8211-9CB31609D0A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6A17113F-4A00-4278-8B9E-0268FE7BDF5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307E818C-C7FE-47AB-83DB-620519F2844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C79EF427-2669-47BD-99AA-CF4D98085C4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438EB8FA-298A-40D8-9D94-18335879CAD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71A372F9-1381-47D5-9A6C-C74B7ADB28A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21556C7F-2CCF-4BF0-AB70-D454F0F7AD7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924F5E9A-4A53-4D8E-BC04-7A50E20BC43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351EAEAB-0ADB-42E7-8F3E-006D567DA482}"/>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5FA43938-D40D-4486-87A7-0D533B9434AE}"/>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F90FB5BF-86FE-4EFB-88DB-F4FFE08D3A5C}"/>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2" name="【認定こども園・幼稚園・保育所】&#10;有形固定資産減価償却率最大値テキスト">
          <a:extLst>
            <a:ext uri="{FF2B5EF4-FFF2-40B4-BE49-F238E27FC236}">
              <a16:creationId xmlns:a16="http://schemas.microsoft.com/office/drawing/2014/main" id="{57DB905C-D53A-4258-9BE2-6B806A8B77FB}"/>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3" name="直線コネクタ 422">
          <a:extLst>
            <a:ext uri="{FF2B5EF4-FFF2-40B4-BE49-F238E27FC236}">
              <a16:creationId xmlns:a16="http://schemas.microsoft.com/office/drawing/2014/main" id="{778D4A08-56A1-4E2B-9288-B5EED6308E24}"/>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924</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040EA212-0894-4E0A-9C47-209EDEE8C560}"/>
            </a:ext>
          </a:extLst>
        </xdr:cNvPr>
        <xdr:cNvSpPr txBox="1"/>
      </xdr:nvSpPr>
      <xdr:spPr>
        <a:xfrm>
          <a:off x="16357600" y="6344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25" name="フローチャート: 判断 424">
          <a:extLst>
            <a:ext uri="{FF2B5EF4-FFF2-40B4-BE49-F238E27FC236}">
              <a16:creationId xmlns:a16="http://schemas.microsoft.com/office/drawing/2014/main" id="{6444ABEB-1298-40DA-BC1E-DDD5B583907A}"/>
            </a:ext>
          </a:extLst>
        </xdr:cNvPr>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426" name="フローチャート: 判断 425">
          <a:extLst>
            <a:ext uri="{FF2B5EF4-FFF2-40B4-BE49-F238E27FC236}">
              <a16:creationId xmlns:a16="http://schemas.microsoft.com/office/drawing/2014/main" id="{20DADA7A-FE33-4C28-AA97-638FB24649DB}"/>
            </a:ext>
          </a:extLst>
        </xdr:cNvPr>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7" name="フローチャート: 判断 426">
          <a:extLst>
            <a:ext uri="{FF2B5EF4-FFF2-40B4-BE49-F238E27FC236}">
              <a16:creationId xmlns:a16="http://schemas.microsoft.com/office/drawing/2014/main" id="{797D8572-98DE-45B5-BDA4-59BAB251B3FB}"/>
            </a:ext>
          </a:extLst>
        </xdr:cNvPr>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28" name="フローチャート: 判断 427">
          <a:extLst>
            <a:ext uri="{FF2B5EF4-FFF2-40B4-BE49-F238E27FC236}">
              <a16:creationId xmlns:a16="http://schemas.microsoft.com/office/drawing/2014/main" id="{85549229-8D30-48D3-9F92-0C20B0170805}"/>
            </a:ext>
          </a:extLst>
        </xdr:cNvPr>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9" name="フローチャート: 判断 428">
          <a:extLst>
            <a:ext uri="{FF2B5EF4-FFF2-40B4-BE49-F238E27FC236}">
              <a16:creationId xmlns:a16="http://schemas.microsoft.com/office/drawing/2014/main" id="{93FE5372-AD92-4352-9BF1-8FB33E667433}"/>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809182DD-C173-4E5C-BB25-6EAEA679588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7D9233B6-9B4B-4BB0-AC58-52E3E9E6C5B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2BDADE0A-E944-4250-AAC0-ADC7DF01BBD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F08335EF-4020-462B-80D7-B9BA167AFFF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C74652BF-6A92-4CE4-8243-E3EA7190517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435" name="楕円 434">
          <a:extLst>
            <a:ext uri="{FF2B5EF4-FFF2-40B4-BE49-F238E27FC236}">
              <a16:creationId xmlns:a16="http://schemas.microsoft.com/office/drawing/2014/main" id="{98187435-DC61-44B6-84BE-5E72099FC1E2}"/>
            </a:ext>
          </a:extLst>
        </xdr:cNvPr>
        <xdr:cNvSpPr/>
      </xdr:nvSpPr>
      <xdr:spPr>
        <a:xfrm>
          <a:off x="16268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129557</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6FF2E3B7-7FAB-449F-B93B-DBEBA7ECE690}"/>
            </a:ext>
          </a:extLst>
        </xdr:cNvPr>
        <xdr:cNvSpPr txBox="1"/>
      </xdr:nvSpPr>
      <xdr:spPr>
        <a:xfrm>
          <a:off x="16357600"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82550</xdr:rowOff>
    </xdr:from>
    <xdr:to>
      <xdr:col>81</xdr:col>
      <xdr:colOff>101600</xdr:colOff>
      <xdr:row>39</xdr:row>
      <xdr:rowOff>12700</xdr:rowOff>
    </xdr:to>
    <xdr:sp macro="" textlink="">
      <xdr:nvSpPr>
        <xdr:cNvPr id="437" name="楕円 436">
          <a:extLst>
            <a:ext uri="{FF2B5EF4-FFF2-40B4-BE49-F238E27FC236}">
              <a16:creationId xmlns:a16="http://schemas.microsoft.com/office/drawing/2014/main" id="{4A9EB426-728D-4E09-983D-6D44AC241489}"/>
            </a:ext>
          </a:extLst>
        </xdr:cNvPr>
        <xdr:cNvSpPr/>
      </xdr:nvSpPr>
      <xdr:spPr>
        <a:xfrm>
          <a:off x="15430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30480</xdr:rowOff>
    </xdr:from>
    <xdr:to>
      <xdr:col>85</xdr:col>
      <xdr:colOff>127000</xdr:colOff>
      <xdr:row>38</xdr:row>
      <xdr:rowOff>133350</xdr:rowOff>
    </xdr:to>
    <xdr:cxnSp macro="">
      <xdr:nvCxnSpPr>
        <xdr:cNvPr id="438" name="直線コネクタ 437">
          <a:extLst>
            <a:ext uri="{FF2B5EF4-FFF2-40B4-BE49-F238E27FC236}">
              <a16:creationId xmlns:a16="http://schemas.microsoft.com/office/drawing/2014/main" id="{6A0B3BDB-D7A9-48E5-9719-A8AB364DE9DA}"/>
            </a:ext>
          </a:extLst>
        </xdr:cNvPr>
        <xdr:cNvCxnSpPr/>
      </xdr:nvCxnSpPr>
      <xdr:spPr>
        <a:xfrm flipV="1">
          <a:off x="15481300" y="654558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49893</xdr:rowOff>
    </xdr:from>
    <xdr:to>
      <xdr:col>76</xdr:col>
      <xdr:colOff>165100</xdr:colOff>
      <xdr:row>38</xdr:row>
      <xdr:rowOff>151493</xdr:rowOff>
    </xdr:to>
    <xdr:sp macro="" textlink="">
      <xdr:nvSpPr>
        <xdr:cNvPr id="439" name="楕円 438">
          <a:extLst>
            <a:ext uri="{FF2B5EF4-FFF2-40B4-BE49-F238E27FC236}">
              <a16:creationId xmlns:a16="http://schemas.microsoft.com/office/drawing/2014/main" id="{4607F0E7-0903-431E-B41D-16531B71BA4E}"/>
            </a:ext>
          </a:extLst>
        </xdr:cNvPr>
        <xdr:cNvSpPr/>
      </xdr:nvSpPr>
      <xdr:spPr>
        <a:xfrm>
          <a:off x="145415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100693</xdr:rowOff>
    </xdr:from>
    <xdr:to>
      <xdr:col>81</xdr:col>
      <xdr:colOff>50800</xdr:colOff>
      <xdr:row>38</xdr:row>
      <xdr:rowOff>133350</xdr:rowOff>
    </xdr:to>
    <xdr:cxnSp macro="">
      <xdr:nvCxnSpPr>
        <xdr:cNvPr id="440" name="直線コネクタ 439">
          <a:extLst>
            <a:ext uri="{FF2B5EF4-FFF2-40B4-BE49-F238E27FC236}">
              <a16:creationId xmlns:a16="http://schemas.microsoft.com/office/drawing/2014/main" id="{70362266-9AC9-45D7-AD9F-71EDE5AAAC56}"/>
            </a:ext>
          </a:extLst>
        </xdr:cNvPr>
        <xdr:cNvCxnSpPr/>
      </xdr:nvCxnSpPr>
      <xdr:spPr>
        <a:xfrm>
          <a:off x="14592300" y="66157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162560</xdr:rowOff>
    </xdr:from>
    <xdr:to>
      <xdr:col>72</xdr:col>
      <xdr:colOff>38100</xdr:colOff>
      <xdr:row>39</xdr:row>
      <xdr:rowOff>92710</xdr:rowOff>
    </xdr:to>
    <xdr:sp macro="" textlink="">
      <xdr:nvSpPr>
        <xdr:cNvPr id="441" name="楕円 440">
          <a:extLst>
            <a:ext uri="{FF2B5EF4-FFF2-40B4-BE49-F238E27FC236}">
              <a16:creationId xmlns:a16="http://schemas.microsoft.com/office/drawing/2014/main" id="{29C822AC-00C7-4499-A07F-6CC2A738831C}"/>
            </a:ext>
          </a:extLst>
        </xdr:cNvPr>
        <xdr:cNvSpPr/>
      </xdr:nvSpPr>
      <xdr:spPr>
        <a:xfrm>
          <a:off x="1365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100693</xdr:rowOff>
    </xdr:from>
    <xdr:to>
      <xdr:col>76</xdr:col>
      <xdr:colOff>114300</xdr:colOff>
      <xdr:row>39</xdr:row>
      <xdr:rowOff>41910</xdr:rowOff>
    </xdr:to>
    <xdr:cxnSp macro="">
      <xdr:nvCxnSpPr>
        <xdr:cNvPr id="442" name="直線コネクタ 441">
          <a:extLst>
            <a:ext uri="{FF2B5EF4-FFF2-40B4-BE49-F238E27FC236}">
              <a16:creationId xmlns:a16="http://schemas.microsoft.com/office/drawing/2014/main" id="{F46BD01C-1AB0-46BC-A946-2D2732807265}"/>
            </a:ext>
          </a:extLst>
        </xdr:cNvPr>
        <xdr:cNvCxnSpPr/>
      </xdr:nvCxnSpPr>
      <xdr:spPr>
        <a:xfrm flipV="1">
          <a:off x="13703300" y="6615793"/>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136434</xdr:rowOff>
    </xdr:from>
    <xdr:to>
      <xdr:col>67</xdr:col>
      <xdr:colOff>101600</xdr:colOff>
      <xdr:row>39</xdr:row>
      <xdr:rowOff>66584</xdr:rowOff>
    </xdr:to>
    <xdr:sp macro="" textlink="">
      <xdr:nvSpPr>
        <xdr:cNvPr id="443" name="楕円 442">
          <a:extLst>
            <a:ext uri="{FF2B5EF4-FFF2-40B4-BE49-F238E27FC236}">
              <a16:creationId xmlns:a16="http://schemas.microsoft.com/office/drawing/2014/main" id="{E0E29C27-6E27-4AA6-8E39-41F7F852EE81}"/>
            </a:ext>
          </a:extLst>
        </xdr:cNvPr>
        <xdr:cNvSpPr/>
      </xdr:nvSpPr>
      <xdr:spPr>
        <a:xfrm>
          <a:off x="12763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15784</xdr:rowOff>
    </xdr:from>
    <xdr:to>
      <xdr:col>71</xdr:col>
      <xdr:colOff>177800</xdr:colOff>
      <xdr:row>39</xdr:row>
      <xdr:rowOff>41910</xdr:rowOff>
    </xdr:to>
    <xdr:cxnSp macro="">
      <xdr:nvCxnSpPr>
        <xdr:cNvPr id="444" name="直線コネクタ 443">
          <a:extLst>
            <a:ext uri="{FF2B5EF4-FFF2-40B4-BE49-F238E27FC236}">
              <a16:creationId xmlns:a16="http://schemas.microsoft.com/office/drawing/2014/main" id="{21C03251-0DF3-4F53-BBED-D9089060603A}"/>
            </a:ext>
          </a:extLst>
        </xdr:cNvPr>
        <xdr:cNvCxnSpPr/>
      </xdr:nvCxnSpPr>
      <xdr:spPr>
        <a:xfrm>
          <a:off x="12814300" y="670233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83111</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45116A87-3390-4D19-AD33-4DEC44F135A1}"/>
            </a:ext>
          </a:extLst>
        </xdr:cNvPr>
        <xdr:cNvSpPr txBox="1"/>
      </xdr:nvSpPr>
      <xdr:spPr>
        <a:xfrm>
          <a:off x="152660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7733AAFB-CB65-4FF3-BA2F-8A75449C0439}"/>
            </a:ext>
          </a:extLst>
        </xdr:cNvPr>
        <xdr:cNvSpPr txBox="1"/>
      </xdr:nvSpPr>
      <xdr:spPr>
        <a:xfrm>
          <a:off x="14389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101073</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6D511412-4808-43D1-8555-D96E3DCF7CF4}"/>
            </a:ext>
          </a:extLst>
        </xdr:cNvPr>
        <xdr:cNvSpPr txBox="1"/>
      </xdr:nvSpPr>
      <xdr:spPr>
        <a:xfrm>
          <a:off x="13500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D6CBEDB9-06E9-4B02-ADD3-1CF8F5DA6280}"/>
            </a:ext>
          </a:extLst>
        </xdr:cNvPr>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3827</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A4A005C0-1488-4034-9341-E142B857A8E4}"/>
            </a:ext>
          </a:extLst>
        </xdr:cNvPr>
        <xdr:cNvSpPr txBox="1"/>
      </xdr:nvSpPr>
      <xdr:spPr>
        <a:xfrm>
          <a:off x="152660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142620</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B20A2469-780A-4E76-BB10-21ADBC069B6A}"/>
            </a:ext>
          </a:extLst>
        </xdr:cNvPr>
        <xdr:cNvSpPr txBox="1"/>
      </xdr:nvSpPr>
      <xdr:spPr>
        <a:xfrm>
          <a:off x="143897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83837</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24C75FFF-9FCC-4561-91F6-8C938EFB24F5}"/>
            </a:ext>
          </a:extLst>
        </xdr:cNvPr>
        <xdr:cNvSpPr txBox="1"/>
      </xdr:nvSpPr>
      <xdr:spPr>
        <a:xfrm>
          <a:off x="13500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57711</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BC75A5F0-71E2-4846-A421-854DCD6DAEAB}"/>
            </a:ext>
          </a:extLst>
        </xdr:cNvPr>
        <xdr:cNvSpPr txBox="1"/>
      </xdr:nvSpPr>
      <xdr:spPr>
        <a:xfrm>
          <a:off x="126117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299B27F4-D839-4687-98ED-8BDA003EBCE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7990E132-08A9-4D42-A3E5-B398EE02F16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4B8C0BE4-1839-44B9-921C-19BA01478DB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66963C89-F2C0-4950-8EF6-FB7F332F48C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652BB3A9-FE93-4076-9A8E-BD6E81FAAAF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9EF78DC4-24DE-4687-8283-A6EF66B0784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EDF2F166-B421-48F0-AAF6-C16E6A548E5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DA1F892D-20DB-4AC3-8AD6-C4DDE149F33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9D671B84-CF10-4D06-8272-0B4A53CA648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A9E24567-2F95-4DA3-8DDE-1EB275220D2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107C994D-4A0F-475F-BB1D-B1A02F6806B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4222E814-C05A-457A-B4CB-CB6AB266B6D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849B23DF-64E4-4C25-A856-3DBEA94C546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6269D507-5D72-4696-A936-752A91A88FA4}"/>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62BC19E1-DCF0-4143-A9DF-D4F61D78D72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ACAD2FB4-7303-40B3-993B-59F33C52B3CD}"/>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6419F2E8-CE51-42CB-9987-35F3AD338DF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E9C66208-AFCB-42F2-852C-64CF05922D95}"/>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72DA9D0A-DB46-473E-B860-0A12E025F9F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A4A60D9F-4C86-42C1-8822-973A602ACF0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2F57A820-521B-4030-9F4A-6D2F91F4A26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74" name="直線コネクタ 473">
          <a:extLst>
            <a:ext uri="{FF2B5EF4-FFF2-40B4-BE49-F238E27FC236}">
              <a16:creationId xmlns:a16="http://schemas.microsoft.com/office/drawing/2014/main" id="{E14FC046-BEB9-470B-9588-24C7354EBD52}"/>
            </a:ext>
          </a:extLst>
        </xdr:cNvPr>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9602DF3D-8DB8-4B7C-A732-F3C3377A54D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6" name="直線コネクタ 475">
          <a:extLst>
            <a:ext uri="{FF2B5EF4-FFF2-40B4-BE49-F238E27FC236}">
              <a16:creationId xmlns:a16="http://schemas.microsoft.com/office/drawing/2014/main" id="{C12A7187-C97E-4B57-A7F8-783BB316AE11}"/>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9C719FE9-03D6-402B-85D6-863F2820A460}"/>
            </a:ext>
          </a:extLst>
        </xdr:cNvPr>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78" name="直線コネクタ 477">
          <a:extLst>
            <a:ext uri="{FF2B5EF4-FFF2-40B4-BE49-F238E27FC236}">
              <a16:creationId xmlns:a16="http://schemas.microsoft.com/office/drawing/2014/main" id="{B26BFEA8-8C21-4454-92D3-D30C34C9D036}"/>
            </a:ext>
          </a:extLst>
        </xdr:cNvPr>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13723DF8-3637-4A49-AAD5-AC7443A44E45}"/>
            </a:ext>
          </a:extLst>
        </xdr:cNvPr>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80" name="フローチャート: 判断 479">
          <a:extLst>
            <a:ext uri="{FF2B5EF4-FFF2-40B4-BE49-F238E27FC236}">
              <a16:creationId xmlns:a16="http://schemas.microsoft.com/office/drawing/2014/main" id="{697296F0-F025-4832-9905-0B5DBD0BA7A7}"/>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81" name="フローチャート: 判断 480">
          <a:extLst>
            <a:ext uri="{FF2B5EF4-FFF2-40B4-BE49-F238E27FC236}">
              <a16:creationId xmlns:a16="http://schemas.microsoft.com/office/drawing/2014/main" id="{3549FDF8-D936-4842-A220-7666E6D3EDAE}"/>
            </a:ext>
          </a:extLst>
        </xdr:cNvPr>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82" name="フローチャート: 判断 481">
          <a:extLst>
            <a:ext uri="{FF2B5EF4-FFF2-40B4-BE49-F238E27FC236}">
              <a16:creationId xmlns:a16="http://schemas.microsoft.com/office/drawing/2014/main" id="{DA91852A-2979-465D-83B6-83E1E0FD4A47}"/>
            </a:ext>
          </a:extLst>
        </xdr:cNvPr>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3" name="フローチャート: 判断 482">
          <a:extLst>
            <a:ext uri="{FF2B5EF4-FFF2-40B4-BE49-F238E27FC236}">
              <a16:creationId xmlns:a16="http://schemas.microsoft.com/office/drawing/2014/main" id="{0B3A298A-02C6-4BCE-855C-511CF11DD8D7}"/>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84" name="フローチャート: 判断 483">
          <a:extLst>
            <a:ext uri="{FF2B5EF4-FFF2-40B4-BE49-F238E27FC236}">
              <a16:creationId xmlns:a16="http://schemas.microsoft.com/office/drawing/2014/main" id="{5E6C40D6-FB8A-4D59-A021-D846F2DD582B}"/>
            </a:ext>
          </a:extLst>
        </xdr:cNvPr>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9F9317FC-6B48-4F24-A44A-1465C8188B3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813FB0E7-4457-4A3E-BADD-451D79C09C1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AF6BEC5F-ECFD-4F30-8FDA-64E875D7951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6B7CFD4F-E6FA-4700-B140-B923F582981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CF049746-02FA-4BA0-8FD2-ECB563882D4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490" name="楕円 489">
          <a:extLst>
            <a:ext uri="{FF2B5EF4-FFF2-40B4-BE49-F238E27FC236}">
              <a16:creationId xmlns:a16="http://schemas.microsoft.com/office/drawing/2014/main" id="{12DB0BCD-8623-4BA4-BECB-6610E99DDF71}"/>
            </a:ext>
          </a:extLst>
        </xdr:cNvPr>
        <xdr:cNvSpPr/>
      </xdr:nvSpPr>
      <xdr:spPr>
        <a:xfrm>
          <a:off x="22110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128287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65287BA3-544D-46C0-B213-3E25925985D6}"/>
            </a:ext>
          </a:extLst>
        </xdr:cNvPr>
        <xdr:cNvSpPr txBox="1"/>
      </xdr:nvSpPr>
      <xdr:spPr>
        <a:xfrm>
          <a:off x="22199600"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105410</xdr:rowOff>
    </xdr:from>
    <xdr:to>
      <xdr:col>112</xdr:col>
      <xdr:colOff>38100</xdr:colOff>
      <xdr:row>40</xdr:row>
      <xdr:rowOff>35560</xdr:rowOff>
    </xdr:to>
    <xdr:sp macro="" textlink="">
      <xdr:nvSpPr>
        <xdr:cNvPr id="492" name="楕円 491">
          <a:extLst>
            <a:ext uri="{FF2B5EF4-FFF2-40B4-BE49-F238E27FC236}">
              <a16:creationId xmlns:a16="http://schemas.microsoft.com/office/drawing/2014/main" id="{7DA7F064-2FF3-44BB-89D1-EFF2162063CA}"/>
            </a:ext>
          </a:extLst>
        </xdr:cNvPr>
        <xdr:cNvSpPr/>
      </xdr:nvSpPr>
      <xdr:spPr>
        <a:xfrm>
          <a:off x="21272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156210</xdr:rowOff>
    </xdr:from>
    <xdr:to>
      <xdr:col>116</xdr:col>
      <xdr:colOff>63500</xdr:colOff>
      <xdr:row>39</xdr:row>
      <xdr:rowOff>156210</xdr:rowOff>
    </xdr:to>
    <xdr:cxnSp macro="">
      <xdr:nvCxnSpPr>
        <xdr:cNvPr id="493" name="直線コネクタ 492">
          <a:extLst>
            <a:ext uri="{FF2B5EF4-FFF2-40B4-BE49-F238E27FC236}">
              <a16:creationId xmlns:a16="http://schemas.microsoft.com/office/drawing/2014/main" id="{4CD3044B-4E76-4FF1-BE8E-8E7404A59BA8}"/>
            </a:ext>
          </a:extLst>
        </xdr:cNvPr>
        <xdr:cNvCxnSpPr/>
      </xdr:nvCxnSpPr>
      <xdr:spPr>
        <a:xfrm>
          <a:off x="21323300" y="684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107696</xdr:rowOff>
    </xdr:from>
    <xdr:to>
      <xdr:col>107</xdr:col>
      <xdr:colOff>101600</xdr:colOff>
      <xdr:row>40</xdr:row>
      <xdr:rowOff>37846</xdr:rowOff>
    </xdr:to>
    <xdr:sp macro="" textlink="">
      <xdr:nvSpPr>
        <xdr:cNvPr id="494" name="楕円 493">
          <a:extLst>
            <a:ext uri="{FF2B5EF4-FFF2-40B4-BE49-F238E27FC236}">
              <a16:creationId xmlns:a16="http://schemas.microsoft.com/office/drawing/2014/main" id="{5836188C-B3A4-44AB-9E3B-D2608503E2F7}"/>
            </a:ext>
          </a:extLst>
        </xdr:cNvPr>
        <xdr:cNvSpPr/>
      </xdr:nvSpPr>
      <xdr:spPr>
        <a:xfrm>
          <a:off x="203835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156210</xdr:rowOff>
    </xdr:from>
    <xdr:to>
      <xdr:col>111</xdr:col>
      <xdr:colOff>177800</xdr:colOff>
      <xdr:row>39</xdr:row>
      <xdr:rowOff>158496</xdr:rowOff>
    </xdr:to>
    <xdr:cxnSp macro="">
      <xdr:nvCxnSpPr>
        <xdr:cNvPr id="495" name="直線コネクタ 494">
          <a:extLst>
            <a:ext uri="{FF2B5EF4-FFF2-40B4-BE49-F238E27FC236}">
              <a16:creationId xmlns:a16="http://schemas.microsoft.com/office/drawing/2014/main" id="{272A8346-E7E0-4FF7-800B-8FA15B447A76}"/>
            </a:ext>
          </a:extLst>
        </xdr:cNvPr>
        <xdr:cNvCxnSpPr/>
      </xdr:nvCxnSpPr>
      <xdr:spPr>
        <a:xfrm flipV="1">
          <a:off x="20434300" y="684276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107696</xdr:rowOff>
    </xdr:from>
    <xdr:to>
      <xdr:col>102</xdr:col>
      <xdr:colOff>165100</xdr:colOff>
      <xdr:row>40</xdr:row>
      <xdr:rowOff>37846</xdr:rowOff>
    </xdr:to>
    <xdr:sp macro="" textlink="">
      <xdr:nvSpPr>
        <xdr:cNvPr id="496" name="楕円 495">
          <a:extLst>
            <a:ext uri="{FF2B5EF4-FFF2-40B4-BE49-F238E27FC236}">
              <a16:creationId xmlns:a16="http://schemas.microsoft.com/office/drawing/2014/main" id="{02A0F021-BBB1-4A7C-BACE-169051703C1E}"/>
            </a:ext>
          </a:extLst>
        </xdr:cNvPr>
        <xdr:cNvSpPr/>
      </xdr:nvSpPr>
      <xdr:spPr>
        <a:xfrm>
          <a:off x="194945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158496</xdr:rowOff>
    </xdr:from>
    <xdr:to>
      <xdr:col>107</xdr:col>
      <xdr:colOff>50800</xdr:colOff>
      <xdr:row>39</xdr:row>
      <xdr:rowOff>158496</xdr:rowOff>
    </xdr:to>
    <xdr:cxnSp macro="">
      <xdr:nvCxnSpPr>
        <xdr:cNvPr id="497" name="直線コネクタ 496">
          <a:extLst>
            <a:ext uri="{FF2B5EF4-FFF2-40B4-BE49-F238E27FC236}">
              <a16:creationId xmlns:a16="http://schemas.microsoft.com/office/drawing/2014/main" id="{E898E6E4-4986-415E-AF1A-D25414EFB783}"/>
            </a:ext>
          </a:extLst>
        </xdr:cNvPr>
        <xdr:cNvCxnSpPr/>
      </xdr:nvCxnSpPr>
      <xdr:spPr>
        <a:xfrm>
          <a:off x="19545300" y="68450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109982</xdr:rowOff>
    </xdr:from>
    <xdr:to>
      <xdr:col>98</xdr:col>
      <xdr:colOff>38100</xdr:colOff>
      <xdr:row>40</xdr:row>
      <xdr:rowOff>40132</xdr:rowOff>
    </xdr:to>
    <xdr:sp macro="" textlink="">
      <xdr:nvSpPr>
        <xdr:cNvPr id="498" name="楕円 497">
          <a:extLst>
            <a:ext uri="{FF2B5EF4-FFF2-40B4-BE49-F238E27FC236}">
              <a16:creationId xmlns:a16="http://schemas.microsoft.com/office/drawing/2014/main" id="{174A5908-18BC-4890-9767-524F41960C84}"/>
            </a:ext>
          </a:extLst>
        </xdr:cNvPr>
        <xdr:cNvSpPr/>
      </xdr:nvSpPr>
      <xdr:spPr>
        <a:xfrm>
          <a:off x="18605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158496</xdr:rowOff>
    </xdr:from>
    <xdr:to>
      <xdr:col>102</xdr:col>
      <xdr:colOff>114300</xdr:colOff>
      <xdr:row>39</xdr:row>
      <xdr:rowOff>160782</xdr:rowOff>
    </xdr:to>
    <xdr:cxnSp macro="">
      <xdr:nvCxnSpPr>
        <xdr:cNvPr id="499" name="直線コネクタ 498">
          <a:extLst>
            <a:ext uri="{FF2B5EF4-FFF2-40B4-BE49-F238E27FC236}">
              <a16:creationId xmlns:a16="http://schemas.microsoft.com/office/drawing/2014/main" id="{686270D8-3E89-437B-8B4A-95410260FF8F}"/>
            </a:ext>
          </a:extLst>
        </xdr:cNvPr>
        <xdr:cNvCxnSpPr/>
      </xdr:nvCxnSpPr>
      <xdr:spPr>
        <a:xfrm flipV="1">
          <a:off x="18656300" y="68450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60977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2D51473C-3AA5-497F-BABB-47AA549713F4}"/>
            </a:ext>
          </a:extLst>
        </xdr:cNvPr>
        <xdr:cNvSpPr txBox="1"/>
      </xdr:nvSpPr>
      <xdr:spPr>
        <a:xfrm>
          <a:off x="21075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42689</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99145F86-72E1-47C2-B5D1-70F77BB16592}"/>
            </a:ext>
          </a:extLst>
        </xdr:cNvPr>
        <xdr:cNvSpPr txBox="1"/>
      </xdr:nvSpPr>
      <xdr:spPr>
        <a:xfrm>
          <a:off x="201994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79112AD2-53C3-44A4-8C9D-3DD88834D6EC}"/>
            </a:ext>
          </a:extLst>
        </xdr:cNvPr>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54119</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B5B475E2-655D-4D83-A350-CA8EED235131}"/>
            </a:ext>
          </a:extLst>
        </xdr:cNvPr>
        <xdr:cNvSpPr txBox="1"/>
      </xdr:nvSpPr>
      <xdr:spPr>
        <a:xfrm>
          <a:off x="18421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52087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AA5BDA5B-F6DF-4CC6-9703-D9E288608264}"/>
            </a:ext>
          </a:extLst>
        </xdr:cNvPr>
        <xdr:cNvSpPr txBox="1"/>
      </xdr:nvSpPr>
      <xdr:spPr>
        <a:xfrm>
          <a:off x="210757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54373</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536C3ED7-CC07-4B0F-BEBC-3A891F2DE634}"/>
            </a:ext>
          </a:extLst>
        </xdr:cNvPr>
        <xdr:cNvSpPr txBox="1"/>
      </xdr:nvSpPr>
      <xdr:spPr>
        <a:xfrm>
          <a:off x="20199427" y="656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54373</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CA66F76D-8225-4C70-A182-4B7D0D190281}"/>
            </a:ext>
          </a:extLst>
        </xdr:cNvPr>
        <xdr:cNvSpPr txBox="1"/>
      </xdr:nvSpPr>
      <xdr:spPr>
        <a:xfrm>
          <a:off x="19310427" y="656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56659</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ED43AE5C-28B6-4328-9FDA-6E228531315B}"/>
            </a:ext>
          </a:extLst>
        </xdr:cNvPr>
        <xdr:cNvSpPr txBox="1"/>
      </xdr:nvSpPr>
      <xdr:spPr>
        <a:xfrm>
          <a:off x="18421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909BD743-9ECB-4577-8C43-6DF209590B4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DDC58163-6288-44F3-8825-FA825EAFF55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BC505641-3F23-49A1-AE5F-F38E14E456F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90BE0C74-9208-4A64-BCD0-E2AB6CC066E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339683A9-A96C-4F81-8EC9-CCAC1EC3C66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48AF7BCA-EEDA-4C8F-9212-2B8E9A8F601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DF415871-2AB5-4E01-B19F-87CF57E8A27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3FCFBFD3-2899-412B-BD00-53EE2FB3A3E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136853D2-4B3C-489B-B56B-12008365C29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35CAF4EE-9150-4ED0-A30D-AA08488275A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64782E14-384F-49F5-8A68-B73AA44B6A6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EC28393B-79F3-43AC-B398-C79437A209E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AC87DC86-EDCB-4A5B-9814-694833C82EE5}"/>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4F7B0914-D647-4EC0-809C-0F22533ACFB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EFC3F44F-96A5-431C-9F27-42C351A0726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06ED7EAF-6B44-497D-B05C-3981FC6702C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19D65FBC-BDCE-43EC-9504-61535D6E448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D98104F6-596A-4396-80F0-7E53CA4853B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FEE9E3E0-B050-4841-8DCF-C9F321948A9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CA86030D-8ED4-4631-8903-6E8B6CF4DA4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59101448-5C13-40F7-8EEB-6B4D07C8F44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7C47430B-456D-4FEA-8D6F-C456F3A4BA0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A84B5BC0-BE4E-499C-B182-D64047BF51F5}"/>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B9843F37-8306-4064-B924-98F0B8526EA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32" name="直線コネクタ 531">
          <a:extLst>
            <a:ext uri="{FF2B5EF4-FFF2-40B4-BE49-F238E27FC236}">
              <a16:creationId xmlns:a16="http://schemas.microsoft.com/office/drawing/2014/main" id="{B8C55D11-AF7B-4F63-8D91-0F27949D2D19}"/>
            </a:ext>
          </a:extLst>
        </xdr:cNvPr>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F3BABF8A-618D-498F-ADE0-153E032EC277}"/>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4" name="直線コネクタ 533">
          <a:extLst>
            <a:ext uri="{FF2B5EF4-FFF2-40B4-BE49-F238E27FC236}">
              <a16:creationId xmlns:a16="http://schemas.microsoft.com/office/drawing/2014/main" id="{4BC81C42-D81D-4AEF-894B-34C573D4141E}"/>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98642290-DD2D-4DAC-B8BF-E5987EEA632B}"/>
            </a:ext>
          </a:extLst>
        </xdr:cNvPr>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36" name="直線コネクタ 535">
          <a:extLst>
            <a:ext uri="{FF2B5EF4-FFF2-40B4-BE49-F238E27FC236}">
              <a16:creationId xmlns:a16="http://schemas.microsoft.com/office/drawing/2014/main" id="{B2A3A2C0-EDF4-4850-A8B9-AC69CA842FF3}"/>
            </a:ext>
          </a:extLst>
        </xdr:cNvPr>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50182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C92DD8A1-7DE4-4EA5-A6FF-41959F4A2428}"/>
            </a:ext>
          </a:extLst>
        </xdr:cNvPr>
        <xdr:cNvSpPr txBox="1"/>
      </xdr:nvSpPr>
      <xdr:spPr>
        <a:xfrm>
          <a:off x="16357600" y="1016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38" name="フローチャート: 判断 537">
          <a:extLst>
            <a:ext uri="{FF2B5EF4-FFF2-40B4-BE49-F238E27FC236}">
              <a16:creationId xmlns:a16="http://schemas.microsoft.com/office/drawing/2014/main" id="{F0B07A13-A251-4D94-B9DF-0D0A3728A982}"/>
            </a:ext>
          </a:extLst>
        </xdr:cNvPr>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a:extLst>
            <a:ext uri="{FF2B5EF4-FFF2-40B4-BE49-F238E27FC236}">
              <a16:creationId xmlns:a16="http://schemas.microsoft.com/office/drawing/2014/main" id="{4D1FF626-C063-4AF6-8227-030BAE76E0B6}"/>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0" name="フローチャート: 判断 539">
          <a:extLst>
            <a:ext uri="{FF2B5EF4-FFF2-40B4-BE49-F238E27FC236}">
              <a16:creationId xmlns:a16="http://schemas.microsoft.com/office/drawing/2014/main" id="{623C0FEE-DFB3-4F51-BF61-1B7C13B8170D}"/>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41" name="フローチャート: 判断 540">
          <a:extLst>
            <a:ext uri="{FF2B5EF4-FFF2-40B4-BE49-F238E27FC236}">
              <a16:creationId xmlns:a16="http://schemas.microsoft.com/office/drawing/2014/main" id="{1252F3A9-2F04-4421-97E6-49DC2682B385}"/>
            </a:ext>
          </a:extLst>
        </xdr:cNvPr>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42" name="フローチャート: 判断 541">
          <a:extLst>
            <a:ext uri="{FF2B5EF4-FFF2-40B4-BE49-F238E27FC236}">
              <a16:creationId xmlns:a16="http://schemas.microsoft.com/office/drawing/2014/main" id="{3E6825D3-7CD7-453A-B890-C482B12CD6E6}"/>
            </a:ext>
          </a:extLst>
        </xdr:cNvPr>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1B93DDC4-C08A-450C-AFF0-E4A9A07650D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CD0401C5-B3C7-47DD-B05E-0B20BF167D3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90C00DD2-2999-42A8-9DEA-76EB4E4C718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B4EAED3C-71F4-4E61-9242-1BAB0F8720A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58077F2E-314F-44F2-9C1F-DE638CC0378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128270</xdr:rowOff>
    </xdr:from>
    <xdr:to>
      <xdr:col>85</xdr:col>
      <xdr:colOff>177800</xdr:colOff>
      <xdr:row>61</xdr:row>
      <xdr:rowOff>58420</xdr:rowOff>
    </xdr:to>
    <xdr:sp macro="" textlink="">
      <xdr:nvSpPr>
        <xdr:cNvPr id="548" name="楕円 547">
          <a:extLst>
            <a:ext uri="{FF2B5EF4-FFF2-40B4-BE49-F238E27FC236}">
              <a16:creationId xmlns:a16="http://schemas.microsoft.com/office/drawing/2014/main" id="{C884EA60-44E2-4F4B-8317-74527521F510}"/>
            </a:ext>
          </a:extLst>
        </xdr:cNvPr>
        <xdr:cNvSpPr/>
      </xdr:nvSpPr>
      <xdr:spPr>
        <a:xfrm>
          <a:off x="162687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106697</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68DA9EAA-9FD2-4ED0-91C5-28727D7A0EB9}"/>
            </a:ext>
          </a:extLst>
        </xdr:cNvPr>
        <xdr:cNvSpPr txBox="1"/>
      </xdr:nvSpPr>
      <xdr:spPr>
        <a:xfrm>
          <a:off x="16357600"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92075</xdr:rowOff>
    </xdr:from>
    <xdr:to>
      <xdr:col>81</xdr:col>
      <xdr:colOff>101600</xdr:colOff>
      <xdr:row>61</xdr:row>
      <xdr:rowOff>22225</xdr:rowOff>
    </xdr:to>
    <xdr:sp macro="" textlink="">
      <xdr:nvSpPr>
        <xdr:cNvPr id="550" name="楕円 549">
          <a:extLst>
            <a:ext uri="{FF2B5EF4-FFF2-40B4-BE49-F238E27FC236}">
              <a16:creationId xmlns:a16="http://schemas.microsoft.com/office/drawing/2014/main" id="{BE37391C-FDDE-42CD-A175-2E681C3D7D95}"/>
            </a:ext>
          </a:extLst>
        </xdr:cNvPr>
        <xdr:cNvSpPr/>
      </xdr:nvSpPr>
      <xdr:spPr>
        <a:xfrm>
          <a:off x="15430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142875</xdr:rowOff>
    </xdr:from>
    <xdr:to>
      <xdr:col>85</xdr:col>
      <xdr:colOff>127000</xdr:colOff>
      <xdr:row>61</xdr:row>
      <xdr:rowOff>7620</xdr:rowOff>
    </xdr:to>
    <xdr:cxnSp macro="">
      <xdr:nvCxnSpPr>
        <xdr:cNvPr id="551" name="直線コネクタ 550">
          <a:extLst>
            <a:ext uri="{FF2B5EF4-FFF2-40B4-BE49-F238E27FC236}">
              <a16:creationId xmlns:a16="http://schemas.microsoft.com/office/drawing/2014/main" id="{10F2A526-2E72-4FAB-B0C9-8CD0CC864085}"/>
            </a:ext>
          </a:extLst>
        </xdr:cNvPr>
        <xdr:cNvCxnSpPr/>
      </xdr:nvCxnSpPr>
      <xdr:spPr>
        <a:xfrm>
          <a:off x="15481300" y="104298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74930</xdr:rowOff>
    </xdr:from>
    <xdr:to>
      <xdr:col>76</xdr:col>
      <xdr:colOff>165100</xdr:colOff>
      <xdr:row>61</xdr:row>
      <xdr:rowOff>5080</xdr:rowOff>
    </xdr:to>
    <xdr:sp macro="" textlink="">
      <xdr:nvSpPr>
        <xdr:cNvPr id="552" name="楕円 551">
          <a:extLst>
            <a:ext uri="{FF2B5EF4-FFF2-40B4-BE49-F238E27FC236}">
              <a16:creationId xmlns:a16="http://schemas.microsoft.com/office/drawing/2014/main" id="{A37E335F-C5C0-40F3-B562-340956248273}"/>
            </a:ext>
          </a:extLst>
        </xdr:cNvPr>
        <xdr:cNvSpPr/>
      </xdr:nvSpPr>
      <xdr:spPr>
        <a:xfrm>
          <a:off x="14541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125730</xdr:rowOff>
    </xdr:from>
    <xdr:to>
      <xdr:col>81</xdr:col>
      <xdr:colOff>50800</xdr:colOff>
      <xdr:row>60</xdr:row>
      <xdr:rowOff>142875</xdr:rowOff>
    </xdr:to>
    <xdr:cxnSp macro="">
      <xdr:nvCxnSpPr>
        <xdr:cNvPr id="553" name="直線コネクタ 552">
          <a:extLst>
            <a:ext uri="{FF2B5EF4-FFF2-40B4-BE49-F238E27FC236}">
              <a16:creationId xmlns:a16="http://schemas.microsoft.com/office/drawing/2014/main" id="{CC048BA9-C0B7-424D-AC4E-486CC86EBF44}"/>
            </a:ext>
          </a:extLst>
        </xdr:cNvPr>
        <xdr:cNvCxnSpPr/>
      </xdr:nvCxnSpPr>
      <xdr:spPr>
        <a:xfrm>
          <a:off x="14592300" y="104127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65405</xdr:rowOff>
    </xdr:from>
    <xdr:to>
      <xdr:col>72</xdr:col>
      <xdr:colOff>38100</xdr:colOff>
      <xdr:row>60</xdr:row>
      <xdr:rowOff>167005</xdr:rowOff>
    </xdr:to>
    <xdr:sp macro="" textlink="">
      <xdr:nvSpPr>
        <xdr:cNvPr id="554" name="楕円 553">
          <a:extLst>
            <a:ext uri="{FF2B5EF4-FFF2-40B4-BE49-F238E27FC236}">
              <a16:creationId xmlns:a16="http://schemas.microsoft.com/office/drawing/2014/main" id="{32AD4E02-6547-4462-BB46-DD7433D77D43}"/>
            </a:ext>
          </a:extLst>
        </xdr:cNvPr>
        <xdr:cNvSpPr/>
      </xdr:nvSpPr>
      <xdr:spPr>
        <a:xfrm>
          <a:off x="13652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116205</xdr:rowOff>
    </xdr:from>
    <xdr:to>
      <xdr:col>76</xdr:col>
      <xdr:colOff>114300</xdr:colOff>
      <xdr:row>60</xdr:row>
      <xdr:rowOff>125730</xdr:rowOff>
    </xdr:to>
    <xdr:cxnSp macro="">
      <xdr:nvCxnSpPr>
        <xdr:cNvPr id="555" name="直線コネクタ 554">
          <a:extLst>
            <a:ext uri="{FF2B5EF4-FFF2-40B4-BE49-F238E27FC236}">
              <a16:creationId xmlns:a16="http://schemas.microsoft.com/office/drawing/2014/main" id="{EFACB716-0801-4896-8529-F86612DB1983}"/>
            </a:ext>
          </a:extLst>
        </xdr:cNvPr>
        <xdr:cNvCxnSpPr/>
      </xdr:nvCxnSpPr>
      <xdr:spPr>
        <a:xfrm>
          <a:off x="13703300" y="104032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61595</xdr:rowOff>
    </xdr:from>
    <xdr:to>
      <xdr:col>67</xdr:col>
      <xdr:colOff>101600</xdr:colOff>
      <xdr:row>60</xdr:row>
      <xdr:rowOff>163195</xdr:rowOff>
    </xdr:to>
    <xdr:sp macro="" textlink="">
      <xdr:nvSpPr>
        <xdr:cNvPr id="556" name="楕円 555">
          <a:extLst>
            <a:ext uri="{FF2B5EF4-FFF2-40B4-BE49-F238E27FC236}">
              <a16:creationId xmlns:a16="http://schemas.microsoft.com/office/drawing/2014/main" id="{06E4ABAB-CE1F-4ED6-A30B-C143A204D36F}"/>
            </a:ext>
          </a:extLst>
        </xdr:cNvPr>
        <xdr:cNvSpPr/>
      </xdr:nvSpPr>
      <xdr:spPr>
        <a:xfrm>
          <a:off x="12763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112395</xdr:rowOff>
    </xdr:from>
    <xdr:to>
      <xdr:col>71</xdr:col>
      <xdr:colOff>177800</xdr:colOff>
      <xdr:row>60</xdr:row>
      <xdr:rowOff>116205</xdr:rowOff>
    </xdr:to>
    <xdr:cxnSp macro="">
      <xdr:nvCxnSpPr>
        <xdr:cNvPr id="557" name="直線コネクタ 556">
          <a:extLst>
            <a:ext uri="{FF2B5EF4-FFF2-40B4-BE49-F238E27FC236}">
              <a16:creationId xmlns:a16="http://schemas.microsoft.com/office/drawing/2014/main" id="{DC68083D-3B1C-4493-B1A8-2E99612E70F6}"/>
            </a:ext>
          </a:extLst>
        </xdr:cNvPr>
        <xdr:cNvCxnSpPr/>
      </xdr:nvCxnSpPr>
      <xdr:spPr>
        <a:xfrm>
          <a:off x="12814300" y="103993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558" name="n_1aveValue【学校施設】&#10;有形固定資産減価償却率">
          <a:extLst>
            <a:ext uri="{FF2B5EF4-FFF2-40B4-BE49-F238E27FC236}">
              <a16:creationId xmlns:a16="http://schemas.microsoft.com/office/drawing/2014/main" id="{D8A5E427-5CB3-4239-A38B-FFEAA53C9EC2}"/>
            </a:ext>
          </a:extLst>
        </xdr:cNvPr>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59" name="n_2aveValue【学校施設】&#10;有形固定資産減価償却率">
          <a:extLst>
            <a:ext uri="{FF2B5EF4-FFF2-40B4-BE49-F238E27FC236}">
              <a16:creationId xmlns:a16="http://schemas.microsoft.com/office/drawing/2014/main" id="{BD74EBD5-83B6-46C1-AE94-220B70972C94}"/>
            </a:ext>
          </a:extLst>
        </xdr:cNvPr>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120667</xdr:rowOff>
    </xdr:from>
    <xdr:ext cx="405111" cy="259045"/>
    <xdr:sp macro="" textlink="">
      <xdr:nvSpPr>
        <xdr:cNvPr id="560" name="n_3aveValue【学校施設】&#10;有形固定資産減価償却率">
          <a:extLst>
            <a:ext uri="{FF2B5EF4-FFF2-40B4-BE49-F238E27FC236}">
              <a16:creationId xmlns:a16="http://schemas.microsoft.com/office/drawing/2014/main" id="{A04D79A4-3197-4CA5-9E2E-7F26DB06E205}"/>
            </a:ext>
          </a:extLst>
        </xdr:cNvPr>
        <xdr:cNvSpPr txBox="1"/>
      </xdr:nvSpPr>
      <xdr:spPr>
        <a:xfrm>
          <a:off x="13500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93997</xdr:rowOff>
    </xdr:from>
    <xdr:ext cx="405111" cy="259045"/>
    <xdr:sp macro="" textlink="">
      <xdr:nvSpPr>
        <xdr:cNvPr id="561" name="n_4aveValue【学校施設】&#10;有形固定資産減価償却率">
          <a:extLst>
            <a:ext uri="{FF2B5EF4-FFF2-40B4-BE49-F238E27FC236}">
              <a16:creationId xmlns:a16="http://schemas.microsoft.com/office/drawing/2014/main" id="{74F368EF-5B04-4634-890F-CB240FADF3D2}"/>
            </a:ext>
          </a:extLst>
        </xdr:cNvPr>
        <xdr:cNvSpPr txBox="1"/>
      </xdr:nvSpPr>
      <xdr:spPr>
        <a:xfrm>
          <a:off x="12611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13352</xdr:rowOff>
    </xdr:from>
    <xdr:ext cx="405111" cy="259045"/>
    <xdr:sp macro="" textlink="">
      <xdr:nvSpPr>
        <xdr:cNvPr id="562" name="n_1mainValue【学校施設】&#10;有形固定資産減価償却率">
          <a:extLst>
            <a:ext uri="{FF2B5EF4-FFF2-40B4-BE49-F238E27FC236}">
              <a16:creationId xmlns:a16="http://schemas.microsoft.com/office/drawing/2014/main" id="{B80C140E-3700-4037-B56D-CD48BA95BB7F}"/>
            </a:ext>
          </a:extLst>
        </xdr:cNvPr>
        <xdr:cNvSpPr txBox="1"/>
      </xdr:nvSpPr>
      <xdr:spPr>
        <a:xfrm>
          <a:off x="152660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167657</xdr:rowOff>
    </xdr:from>
    <xdr:ext cx="405111" cy="259045"/>
    <xdr:sp macro="" textlink="">
      <xdr:nvSpPr>
        <xdr:cNvPr id="563" name="n_2mainValue【学校施設】&#10;有形固定資産減価償却率">
          <a:extLst>
            <a:ext uri="{FF2B5EF4-FFF2-40B4-BE49-F238E27FC236}">
              <a16:creationId xmlns:a16="http://schemas.microsoft.com/office/drawing/2014/main" id="{0CF8F90A-B36E-413D-8D12-19B63BF14A7A}"/>
            </a:ext>
          </a:extLst>
        </xdr:cNvPr>
        <xdr:cNvSpPr txBox="1"/>
      </xdr:nvSpPr>
      <xdr:spPr>
        <a:xfrm>
          <a:off x="14389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158132</xdr:rowOff>
    </xdr:from>
    <xdr:ext cx="405111" cy="259045"/>
    <xdr:sp macro="" textlink="">
      <xdr:nvSpPr>
        <xdr:cNvPr id="564" name="n_3mainValue【学校施設】&#10;有形固定資産減価償却率">
          <a:extLst>
            <a:ext uri="{FF2B5EF4-FFF2-40B4-BE49-F238E27FC236}">
              <a16:creationId xmlns:a16="http://schemas.microsoft.com/office/drawing/2014/main" id="{49FA6E51-BD6A-4969-9370-E80767FDFCE2}"/>
            </a:ext>
          </a:extLst>
        </xdr:cNvPr>
        <xdr:cNvSpPr txBox="1"/>
      </xdr:nvSpPr>
      <xdr:spPr>
        <a:xfrm>
          <a:off x="135007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154322</xdr:rowOff>
    </xdr:from>
    <xdr:ext cx="405111" cy="259045"/>
    <xdr:sp macro="" textlink="">
      <xdr:nvSpPr>
        <xdr:cNvPr id="565" name="n_4mainValue【学校施設】&#10;有形固定資産減価償却率">
          <a:extLst>
            <a:ext uri="{FF2B5EF4-FFF2-40B4-BE49-F238E27FC236}">
              <a16:creationId xmlns:a16="http://schemas.microsoft.com/office/drawing/2014/main" id="{1DF9BD55-6994-450B-AFD7-4DEB367ED664}"/>
            </a:ext>
          </a:extLst>
        </xdr:cNvPr>
        <xdr:cNvSpPr txBox="1"/>
      </xdr:nvSpPr>
      <xdr:spPr>
        <a:xfrm>
          <a:off x="12611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4FBC7FEA-47CE-4724-B5DE-64E1E6B16BB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FF5163B8-E049-49A4-8878-10A1A6103CF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54CBE78E-DA42-4344-8E8F-57A503ACAFE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7FD1920A-BC9A-41F2-B2BA-FFDBC11711F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8E477D5B-EC7D-4223-85CC-442A9202C73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2DAD85E3-9A52-44E3-8A3E-8D4FA05CE07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82970787-7B0C-4A02-A585-456EF8F472E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85A49EF0-D0B9-4D34-9879-CE0114C10F6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87552FEF-3DB3-408D-A83F-7DD728B526C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8FC5815A-0D69-45E1-B996-0C332FB0A50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DB166C35-22DA-4618-8329-7C526794D307}"/>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a:extLst>
            <a:ext uri="{FF2B5EF4-FFF2-40B4-BE49-F238E27FC236}">
              <a16:creationId xmlns:a16="http://schemas.microsoft.com/office/drawing/2014/main" id="{9A0FD05B-E27B-4FE0-B9B9-9D216F24CB2F}"/>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a:extLst>
            <a:ext uri="{FF2B5EF4-FFF2-40B4-BE49-F238E27FC236}">
              <a16:creationId xmlns:a16="http://schemas.microsoft.com/office/drawing/2014/main" id="{74AFBCD9-D9F7-4EFE-B055-599B469F6461}"/>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a:extLst>
            <a:ext uri="{FF2B5EF4-FFF2-40B4-BE49-F238E27FC236}">
              <a16:creationId xmlns:a16="http://schemas.microsoft.com/office/drawing/2014/main" id="{683594D7-E912-4B24-A558-CA6A0E55BAED}"/>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a:extLst>
            <a:ext uri="{FF2B5EF4-FFF2-40B4-BE49-F238E27FC236}">
              <a16:creationId xmlns:a16="http://schemas.microsoft.com/office/drawing/2014/main" id="{B21E66BE-65B9-4143-ABAB-885EF8CDA611}"/>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a:extLst>
            <a:ext uri="{FF2B5EF4-FFF2-40B4-BE49-F238E27FC236}">
              <a16:creationId xmlns:a16="http://schemas.microsoft.com/office/drawing/2014/main" id="{5C0B016B-7643-4C0F-9CA2-3CE64420169A}"/>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a:extLst>
            <a:ext uri="{FF2B5EF4-FFF2-40B4-BE49-F238E27FC236}">
              <a16:creationId xmlns:a16="http://schemas.microsoft.com/office/drawing/2014/main" id="{F9B84361-8FB7-43B7-9878-B7A1FE0118C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a:extLst>
            <a:ext uri="{FF2B5EF4-FFF2-40B4-BE49-F238E27FC236}">
              <a16:creationId xmlns:a16="http://schemas.microsoft.com/office/drawing/2014/main" id="{566A94A6-29C1-4B13-940B-5F379FC096B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a:extLst>
            <a:ext uri="{FF2B5EF4-FFF2-40B4-BE49-F238E27FC236}">
              <a16:creationId xmlns:a16="http://schemas.microsoft.com/office/drawing/2014/main" id="{C02469A0-E97D-49F9-9521-32AF663513DC}"/>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a:extLst>
            <a:ext uri="{FF2B5EF4-FFF2-40B4-BE49-F238E27FC236}">
              <a16:creationId xmlns:a16="http://schemas.microsoft.com/office/drawing/2014/main" id="{52E9EB6E-5D7C-46E7-97DD-052F824D34ED}"/>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a:extLst>
            <a:ext uri="{FF2B5EF4-FFF2-40B4-BE49-F238E27FC236}">
              <a16:creationId xmlns:a16="http://schemas.microsoft.com/office/drawing/2014/main" id="{B14778C9-7E01-4905-9753-0FE021FBA3B7}"/>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a:extLst>
            <a:ext uri="{FF2B5EF4-FFF2-40B4-BE49-F238E27FC236}">
              <a16:creationId xmlns:a16="http://schemas.microsoft.com/office/drawing/2014/main" id="{78AD287F-83B7-4DF1-BBAF-5F65B0418737}"/>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a:extLst>
            <a:ext uri="{FF2B5EF4-FFF2-40B4-BE49-F238E27FC236}">
              <a16:creationId xmlns:a16="http://schemas.microsoft.com/office/drawing/2014/main" id="{9D7F8509-F915-4AB9-BDC9-04E89BCAB56E}"/>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DBBBCBF0-BE96-4F12-B671-8B194F8ABDB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BA5F7F98-3EAD-4881-AE6D-B6BEA1E02E3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F60479A2-C9CD-46B2-B04C-0A4D69C0777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92" name="直線コネクタ 591">
          <a:extLst>
            <a:ext uri="{FF2B5EF4-FFF2-40B4-BE49-F238E27FC236}">
              <a16:creationId xmlns:a16="http://schemas.microsoft.com/office/drawing/2014/main" id="{E255F08D-BB80-443F-B78E-C5BD6E3BEFEA}"/>
            </a:ext>
          </a:extLst>
        </xdr:cNvPr>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93" name="【学校施設】&#10;一人当たり面積最小値テキスト">
          <a:extLst>
            <a:ext uri="{FF2B5EF4-FFF2-40B4-BE49-F238E27FC236}">
              <a16:creationId xmlns:a16="http://schemas.microsoft.com/office/drawing/2014/main" id="{D75AD68B-060E-4DF4-9CE8-BB01C57606A1}"/>
            </a:ext>
          </a:extLst>
        </xdr:cNvPr>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94" name="直線コネクタ 593">
          <a:extLst>
            <a:ext uri="{FF2B5EF4-FFF2-40B4-BE49-F238E27FC236}">
              <a16:creationId xmlns:a16="http://schemas.microsoft.com/office/drawing/2014/main" id="{662CF165-A242-4AB5-A93B-920E4BD5B40B}"/>
            </a:ext>
          </a:extLst>
        </xdr:cNvPr>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95" name="【学校施設】&#10;一人当たり面積最大値テキスト">
          <a:extLst>
            <a:ext uri="{FF2B5EF4-FFF2-40B4-BE49-F238E27FC236}">
              <a16:creationId xmlns:a16="http://schemas.microsoft.com/office/drawing/2014/main" id="{C0515517-E0D7-48D5-AD29-2B8CE79F6076}"/>
            </a:ext>
          </a:extLst>
        </xdr:cNvPr>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96" name="直線コネクタ 595">
          <a:extLst>
            <a:ext uri="{FF2B5EF4-FFF2-40B4-BE49-F238E27FC236}">
              <a16:creationId xmlns:a16="http://schemas.microsoft.com/office/drawing/2014/main" id="{3DED7F62-9D5D-41AC-AABF-CB12A6070333}"/>
            </a:ext>
          </a:extLst>
        </xdr:cNvPr>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132097</xdr:rowOff>
    </xdr:from>
    <xdr:ext cx="469744" cy="259045"/>
    <xdr:sp macro="" textlink="">
      <xdr:nvSpPr>
        <xdr:cNvPr id="597" name="【学校施設】&#10;一人当たり面積平均値テキスト">
          <a:extLst>
            <a:ext uri="{FF2B5EF4-FFF2-40B4-BE49-F238E27FC236}">
              <a16:creationId xmlns:a16="http://schemas.microsoft.com/office/drawing/2014/main" id="{6D7BF6DE-59A8-4AED-8F52-DB200931C287}"/>
            </a:ext>
          </a:extLst>
        </xdr:cNvPr>
        <xdr:cNvSpPr txBox="1"/>
      </xdr:nvSpPr>
      <xdr:spPr>
        <a:xfrm>
          <a:off x="2219960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8" name="フローチャート: 判断 597">
          <a:extLst>
            <a:ext uri="{FF2B5EF4-FFF2-40B4-BE49-F238E27FC236}">
              <a16:creationId xmlns:a16="http://schemas.microsoft.com/office/drawing/2014/main" id="{61E14A97-F519-47D1-9AF9-09CF5212D280}"/>
            </a:ext>
          </a:extLst>
        </xdr:cNvPr>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99" name="フローチャート: 判断 598">
          <a:extLst>
            <a:ext uri="{FF2B5EF4-FFF2-40B4-BE49-F238E27FC236}">
              <a16:creationId xmlns:a16="http://schemas.microsoft.com/office/drawing/2014/main" id="{8FEBB9FF-80DB-4575-9B1E-1D7B60D7F7DA}"/>
            </a:ext>
          </a:extLst>
        </xdr:cNvPr>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600" name="フローチャート: 判断 599">
          <a:extLst>
            <a:ext uri="{FF2B5EF4-FFF2-40B4-BE49-F238E27FC236}">
              <a16:creationId xmlns:a16="http://schemas.microsoft.com/office/drawing/2014/main" id="{4C04B129-5293-4CCB-966A-CFC48C256D53}"/>
            </a:ext>
          </a:extLst>
        </xdr:cNvPr>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01" name="フローチャート: 判断 600">
          <a:extLst>
            <a:ext uri="{FF2B5EF4-FFF2-40B4-BE49-F238E27FC236}">
              <a16:creationId xmlns:a16="http://schemas.microsoft.com/office/drawing/2014/main" id="{9B4372A4-E4C8-433B-BB46-9EFD45073889}"/>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602" name="フローチャート: 判断 601">
          <a:extLst>
            <a:ext uri="{FF2B5EF4-FFF2-40B4-BE49-F238E27FC236}">
              <a16:creationId xmlns:a16="http://schemas.microsoft.com/office/drawing/2014/main" id="{D15603D0-DAE5-48C1-BD08-4D62833E9500}"/>
            </a:ext>
          </a:extLst>
        </xdr:cNvPr>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7116BF5-76B4-498F-8E0D-97BAD1861CC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96EF0BBA-1A0F-4C51-B146-E86622D2C4D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7A832981-6DB2-4C1A-945D-BDDCCAEAC8C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2E423EC5-D23F-4883-89F6-8DF819C8940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669E95C9-0928-4DBA-AA89-E9DC79F7B01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82114</xdr:rowOff>
    </xdr:from>
    <xdr:to>
      <xdr:col>116</xdr:col>
      <xdr:colOff>114300</xdr:colOff>
      <xdr:row>62</xdr:row>
      <xdr:rowOff>12264</xdr:rowOff>
    </xdr:to>
    <xdr:sp macro="" textlink="">
      <xdr:nvSpPr>
        <xdr:cNvPr id="608" name="楕円 607">
          <a:extLst>
            <a:ext uri="{FF2B5EF4-FFF2-40B4-BE49-F238E27FC236}">
              <a16:creationId xmlns:a16="http://schemas.microsoft.com/office/drawing/2014/main" id="{7202F704-601C-43A8-AAA6-8E534DF93086}"/>
            </a:ext>
          </a:extLst>
        </xdr:cNvPr>
        <xdr:cNvSpPr/>
      </xdr:nvSpPr>
      <xdr:spPr>
        <a:xfrm>
          <a:off x="22110700" y="1054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60541</xdr:rowOff>
    </xdr:from>
    <xdr:ext cx="469744" cy="259045"/>
    <xdr:sp macro="" textlink="">
      <xdr:nvSpPr>
        <xdr:cNvPr id="609" name="【学校施設】&#10;一人当たり面積該当値テキスト">
          <a:extLst>
            <a:ext uri="{FF2B5EF4-FFF2-40B4-BE49-F238E27FC236}">
              <a16:creationId xmlns:a16="http://schemas.microsoft.com/office/drawing/2014/main" id="{603D5AA6-67E1-442F-B164-E6BF3FBABFF5}"/>
            </a:ext>
          </a:extLst>
        </xdr:cNvPr>
        <xdr:cNvSpPr txBox="1"/>
      </xdr:nvSpPr>
      <xdr:spPr>
        <a:xfrm>
          <a:off x="22199600" y="1051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86687</xdr:rowOff>
    </xdr:from>
    <xdr:to>
      <xdr:col>112</xdr:col>
      <xdr:colOff>38100</xdr:colOff>
      <xdr:row>62</xdr:row>
      <xdr:rowOff>16837</xdr:rowOff>
    </xdr:to>
    <xdr:sp macro="" textlink="">
      <xdr:nvSpPr>
        <xdr:cNvPr id="610" name="楕円 609">
          <a:extLst>
            <a:ext uri="{FF2B5EF4-FFF2-40B4-BE49-F238E27FC236}">
              <a16:creationId xmlns:a16="http://schemas.microsoft.com/office/drawing/2014/main" id="{5CB1884D-4276-4485-A4DB-0850F30A5D5B}"/>
            </a:ext>
          </a:extLst>
        </xdr:cNvPr>
        <xdr:cNvSpPr/>
      </xdr:nvSpPr>
      <xdr:spPr>
        <a:xfrm>
          <a:off x="21272500" y="1054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132914</xdr:rowOff>
    </xdr:from>
    <xdr:to>
      <xdr:col>116</xdr:col>
      <xdr:colOff>63500</xdr:colOff>
      <xdr:row>61</xdr:row>
      <xdr:rowOff>137487</xdr:rowOff>
    </xdr:to>
    <xdr:cxnSp macro="">
      <xdr:nvCxnSpPr>
        <xdr:cNvPr id="611" name="直線コネクタ 610">
          <a:extLst>
            <a:ext uri="{FF2B5EF4-FFF2-40B4-BE49-F238E27FC236}">
              <a16:creationId xmlns:a16="http://schemas.microsoft.com/office/drawing/2014/main" id="{5646264A-2CC0-4CBD-A5E7-17A37085DEC1}"/>
            </a:ext>
          </a:extLst>
        </xdr:cNvPr>
        <xdr:cNvCxnSpPr/>
      </xdr:nvCxnSpPr>
      <xdr:spPr>
        <a:xfrm flipV="1">
          <a:off x="21323300" y="10591364"/>
          <a:ext cx="8382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91911</xdr:rowOff>
    </xdr:from>
    <xdr:to>
      <xdr:col>107</xdr:col>
      <xdr:colOff>101600</xdr:colOff>
      <xdr:row>62</xdr:row>
      <xdr:rowOff>22061</xdr:rowOff>
    </xdr:to>
    <xdr:sp macro="" textlink="">
      <xdr:nvSpPr>
        <xdr:cNvPr id="612" name="楕円 611">
          <a:extLst>
            <a:ext uri="{FF2B5EF4-FFF2-40B4-BE49-F238E27FC236}">
              <a16:creationId xmlns:a16="http://schemas.microsoft.com/office/drawing/2014/main" id="{0123C7C6-3348-4E63-A09F-AD8D85A4F725}"/>
            </a:ext>
          </a:extLst>
        </xdr:cNvPr>
        <xdr:cNvSpPr/>
      </xdr:nvSpPr>
      <xdr:spPr>
        <a:xfrm>
          <a:off x="20383500" y="1055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137487</xdr:rowOff>
    </xdr:from>
    <xdr:to>
      <xdr:col>111</xdr:col>
      <xdr:colOff>177800</xdr:colOff>
      <xdr:row>61</xdr:row>
      <xdr:rowOff>142711</xdr:rowOff>
    </xdr:to>
    <xdr:cxnSp macro="">
      <xdr:nvCxnSpPr>
        <xdr:cNvPr id="613" name="直線コネクタ 612">
          <a:extLst>
            <a:ext uri="{FF2B5EF4-FFF2-40B4-BE49-F238E27FC236}">
              <a16:creationId xmlns:a16="http://schemas.microsoft.com/office/drawing/2014/main" id="{E7965DBB-8C7F-41AB-886C-C74D04513A53}"/>
            </a:ext>
          </a:extLst>
        </xdr:cNvPr>
        <xdr:cNvCxnSpPr/>
      </xdr:nvCxnSpPr>
      <xdr:spPr>
        <a:xfrm flipV="1">
          <a:off x="20434300" y="10595937"/>
          <a:ext cx="889000" cy="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95831</xdr:rowOff>
    </xdr:from>
    <xdr:to>
      <xdr:col>102</xdr:col>
      <xdr:colOff>165100</xdr:colOff>
      <xdr:row>62</xdr:row>
      <xdr:rowOff>25981</xdr:rowOff>
    </xdr:to>
    <xdr:sp macro="" textlink="">
      <xdr:nvSpPr>
        <xdr:cNvPr id="614" name="楕円 613">
          <a:extLst>
            <a:ext uri="{FF2B5EF4-FFF2-40B4-BE49-F238E27FC236}">
              <a16:creationId xmlns:a16="http://schemas.microsoft.com/office/drawing/2014/main" id="{3DAE4BAC-D0B8-40DD-B678-DA6A054C4771}"/>
            </a:ext>
          </a:extLst>
        </xdr:cNvPr>
        <xdr:cNvSpPr/>
      </xdr:nvSpPr>
      <xdr:spPr>
        <a:xfrm>
          <a:off x="19494500" y="1055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142711</xdr:rowOff>
    </xdr:from>
    <xdr:to>
      <xdr:col>107</xdr:col>
      <xdr:colOff>50800</xdr:colOff>
      <xdr:row>61</xdr:row>
      <xdr:rowOff>146631</xdr:rowOff>
    </xdr:to>
    <xdr:cxnSp macro="">
      <xdr:nvCxnSpPr>
        <xdr:cNvPr id="615" name="直線コネクタ 614">
          <a:extLst>
            <a:ext uri="{FF2B5EF4-FFF2-40B4-BE49-F238E27FC236}">
              <a16:creationId xmlns:a16="http://schemas.microsoft.com/office/drawing/2014/main" id="{A4ECADA5-5047-4077-BD21-5D333F32D3A9}"/>
            </a:ext>
          </a:extLst>
        </xdr:cNvPr>
        <xdr:cNvCxnSpPr/>
      </xdr:nvCxnSpPr>
      <xdr:spPr>
        <a:xfrm flipV="1">
          <a:off x="19545300" y="10601161"/>
          <a:ext cx="889000" cy="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98443</xdr:rowOff>
    </xdr:from>
    <xdr:to>
      <xdr:col>98</xdr:col>
      <xdr:colOff>38100</xdr:colOff>
      <xdr:row>62</xdr:row>
      <xdr:rowOff>28593</xdr:rowOff>
    </xdr:to>
    <xdr:sp macro="" textlink="">
      <xdr:nvSpPr>
        <xdr:cNvPr id="616" name="楕円 615">
          <a:extLst>
            <a:ext uri="{FF2B5EF4-FFF2-40B4-BE49-F238E27FC236}">
              <a16:creationId xmlns:a16="http://schemas.microsoft.com/office/drawing/2014/main" id="{F564DE37-5C90-44B1-A728-BC33B17D834A}"/>
            </a:ext>
          </a:extLst>
        </xdr:cNvPr>
        <xdr:cNvSpPr/>
      </xdr:nvSpPr>
      <xdr:spPr>
        <a:xfrm>
          <a:off x="18605500" y="1055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146631</xdr:rowOff>
    </xdr:from>
    <xdr:to>
      <xdr:col>102</xdr:col>
      <xdr:colOff>114300</xdr:colOff>
      <xdr:row>61</xdr:row>
      <xdr:rowOff>149243</xdr:rowOff>
    </xdr:to>
    <xdr:cxnSp macro="">
      <xdr:nvCxnSpPr>
        <xdr:cNvPr id="617" name="直線コネクタ 616">
          <a:extLst>
            <a:ext uri="{FF2B5EF4-FFF2-40B4-BE49-F238E27FC236}">
              <a16:creationId xmlns:a16="http://schemas.microsoft.com/office/drawing/2014/main" id="{3B861260-BABF-4711-9500-DCB946EAEE48}"/>
            </a:ext>
          </a:extLst>
        </xdr:cNvPr>
        <xdr:cNvCxnSpPr/>
      </xdr:nvCxnSpPr>
      <xdr:spPr>
        <a:xfrm flipV="1">
          <a:off x="18656300" y="10605081"/>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64388</xdr:rowOff>
    </xdr:from>
    <xdr:ext cx="469744" cy="259045"/>
    <xdr:sp macro="" textlink="">
      <xdr:nvSpPr>
        <xdr:cNvPr id="618" name="n_1aveValue【学校施設】&#10;一人当たり面積">
          <a:extLst>
            <a:ext uri="{FF2B5EF4-FFF2-40B4-BE49-F238E27FC236}">
              <a16:creationId xmlns:a16="http://schemas.microsoft.com/office/drawing/2014/main" id="{630B88B5-E7BA-48CB-91C6-7E0391BA7DE2}"/>
            </a:ext>
          </a:extLst>
        </xdr:cNvPr>
        <xdr:cNvSpPr txBox="1"/>
      </xdr:nvSpPr>
      <xdr:spPr>
        <a:xfrm>
          <a:off x="21075727" y="1017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44793</xdr:rowOff>
    </xdr:from>
    <xdr:ext cx="469744" cy="259045"/>
    <xdr:sp macro="" textlink="">
      <xdr:nvSpPr>
        <xdr:cNvPr id="619" name="n_2aveValue【学校施設】&#10;一人当たり面積">
          <a:extLst>
            <a:ext uri="{FF2B5EF4-FFF2-40B4-BE49-F238E27FC236}">
              <a16:creationId xmlns:a16="http://schemas.microsoft.com/office/drawing/2014/main" id="{BBA58C15-E1A0-4810-915F-C530AE690C75}"/>
            </a:ext>
          </a:extLst>
        </xdr:cNvPr>
        <xdr:cNvSpPr txBox="1"/>
      </xdr:nvSpPr>
      <xdr:spPr>
        <a:xfrm>
          <a:off x="20199427" y="1016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620" name="n_3aveValue【学校施設】&#10;一人当たり面積">
          <a:extLst>
            <a:ext uri="{FF2B5EF4-FFF2-40B4-BE49-F238E27FC236}">
              <a16:creationId xmlns:a16="http://schemas.microsoft.com/office/drawing/2014/main" id="{EF297102-3C28-45A3-A28C-4E8BE72F382D}"/>
            </a:ext>
          </a:extLst>
        </xdr:cNvPr>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72879</xdr:rowOff>
    </xdr:from>
    <xdr:ext cx="469744" cy="259045"/>
    <xdr:sp macro="" textlink="">
      <xdr:nvSpPr>
        <xdr:cNvPr id="621" name="n_4aveValue【学校施設】&#10;一人当たり面積">
          <a:extLst>
            <a:ext uri="{FF2B5EF4-FFF2-40B4-BE49-F238E27FC236}">
              <a16:creationId xmlns:a16="http://schemas.microsoft.com/office/drawing/2014/main" id="{1DCCD462-FB15-4943-9B5F-C29D6A3E7FB4}"/>
            </a:ext>
          </a:extLst>
        </xdr:cNvPr>
        <xdr:cNvSpPr txBox="1"/>
      </xdr:nvSpPr>
      <xdr:spPr>
        <a:xfrm>
          <a:off x="18421427"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7964</xdr:rowOff>
    </xdr:from>
    <xdr:ext cx="469744" cy="259045"/>
    <xdr:sp macro="" textlink="">
      <xdr:nvSpPr>
        <xdr:cNvPr id="622" name="n_1mainValue【学校施設】&#10;一人当たり面積">
          <a:extLst>
            <a:ext uri="{FF2B5EF4-FFF2-40B4-BE49-F238E27FC236}">
              <a16:creationId xmlns:a16="http://schemas.microsoft.com/office/drawing/2014/main" id="{316EE423-9304-475D-B2A0-E73FCC6D2A90}"/>
            </a:ext>
          </a:extLst>
        </xdr:cNvPr>
        <xdr:cNvSpPr txBox="1"/>
      </xdr:nvSpPr>
      <xdr:spPr>
        <a:xfrm>
          <a:off x="21075727" y="1063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13188</xdr:rowOff>
    </xdr:from>
    <xdr:ext cx="469744" cy="259045"/>
    <xdr:sp macro="" textlink="">
      <xdr:nvSpPr>
        <xdr:cNvPr id="623" name="n_2mainValue【学校施設】&#10;一人当たり面積">
          <a:extLst>
            <a:ext uri="{FF2B5EF4-FFF2-40B4-BE49-F238E27FC236}">
              <a16:creationId xmlns:a16="http://schemas.microsoft.com/office/drawing/2014/main" id="{ED5CAC3F-58A0-4200-9633-0DD54FE11153}"/>
            </a:ext>
          </a:extLst>
        </xdr:cNvPr>
        <xdr:cNvSpPr txBox="1"/>
      </xdr:nvSpPr>
      <xdr:spPr>
        <a:xfrm>
          <a:off x="20199427" y="106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17108</xdr:rowOff>
    </xdr:from>
    <xdr:ext cx="469744" cy="259045"/>
    <xdr:sp macro="" textlink="">
      <xdr:nvSpPr>
        <xdr:cNvPr id="624" name="n_3mainValue【学校施設】&#10;一人当たり面積">
          <a:extLst>
            <a:ext uri="{FF2B5EF4-FFF2-40B4-BE49-F238E27FC236}">
              <a16:creationId xmlns:a16="http://schemas.microsoft.com/office/drawing/2014/main" id="{100E4846-9C65-408A-AF28-A2B06B13257B}"/>
            </a:ext>
          </a:extLst>
        </xdr:cNvPr>
        <xdr:cNvSpPr txBox="1"/>
      </xdr:nvSpPr>
      <xdr:spPr>
        <a:xfrm>
          <a:off x="19310427" y="1064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19720</xdr:rowOff>
    </xdr:from>
    <xdr:ext cx="469744" cy="259045"/>
    <xdr:sp macro="" textlink="">
      <xdr:nvSpPr>
        <xdr:cNvPr id="625" name="n_4mainValue【学校施設】&#10;一人当たり面積">
          <a:extLst>
            <a:ext uri="{FF2B5EF4-FFF2-40B4-BE49-F238E27FC236}">
              <a16:creationId xmlns:a16="http://schemas.microsoft.com/office/drawing/2014/main" id="{72CE8469-8664-4BAE-AEBE-783BA2232472}"/>
            </a:ext>
          </a:extLst>
        </xdr:cNvPr>
        <xdr:cNvSpPr txBox="1"/>
      </xdr:nvSpPr>
      <xdr:spPr>
        <a:xfrm>
          <a:off x="18421427" y="1064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E9E0970A-7714-49B6-99E7-A3FD547C01B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92318F2-2F1E-470E-812E-7383F1E0B6B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1C302860-9007-47B6-889C-AACD7719C5C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6B2E78F3-2C95-4577-A4F5-8A1FE327F4A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1ED32AC-3A82-47EF-9636-4E05273E4BB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C9560A64-8000-4792-8FFA-C432A2C7D61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59C03143-0430-45DC-A131-34C5B42C28D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F02C4F56-3235-47E5-816F-F9D25604565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BDD568DB-53AC-47B8-BEB6-9476861BBA8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57522CF5-5CA1-4B1D-9556-76808BA9387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9C58F6E8-A6A0-4BDB-8FE2-257914A0E64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4D4F60AD-ECA2-4A41-A382-FAB56075E7B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ECBD98B5-5F11-48E1-9768-16C4A930F13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F6744B28-1A3A-496F-B1F2-9EB946AC92B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C8CDC95D-7CC4-402B-81E2-FEB6B591F8E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F1CA4DE2-DFA6-4E29-897B-7B41A652FA7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EA4D552E-3909-422F-8EFA-4B292C0F3B4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8F034243-CD5C-4179-8AB4-E099CA74B3D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F998EB8D-1F49-4742-A834-001EF8FBAF7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6A74CE6E-3E89-475D-B67B-68B7E373D9E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F6892B82-1208-423B-8C91-73534587BCA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73BCDCB1-CB57-4D0C-8D72-1A9077512E2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3E25E407-DEA7-49E1-8B7C-359D31A20AA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DA1C66D5-5CB3-4FE7-A032-3B5DA06F852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90B339B3-E67F-4D56-ADDB-7323FF44096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6D6B4737-DEDA-4F56-B6D5-9BD66F0BA95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65D799B4-3CF0-4474-9343-3FFA4D7393E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93E63EA6-C155-4D72-A775-B7B8AE0ED79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29AB2AAA-EBD2-457B-9B65-8A016710F65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61F74493-67D8-4830-82A0-D5ED7AD7114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CA1E5099-A6DD-429E-A21F-EC4BA3BB514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BEA27BF0-0AA2-4972-A8B1-BE0672426CE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57D3EA92-6F9D-452A-832D-78571FE5B83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D0CB293B-BE26-4D06-911E-DF6767B520E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B1393DC8-DDBB-49A5-AA2D-117E84E6364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20FEA671-8D24-4FAB-9884-ADD4D93B5B6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867A2CE7-C0EC-4981-A76E-D4A544B7913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92D4DB77-5C41-42F8-9885-0D4ADE1D360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02642763-AE03-4878-A592-E8EADC8C648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110A9107-1849-4CA6-9E03-8793FD1DE20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3F4282CC-3D5A-452E-B012-B5C87DBC2FB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667" name="直線コネクタ 666">
          <a:extLst>
            <a:ext uri="{FF2B5EF4-FFF2-40B4-BE49-F238E27FC236}">
              <a16:creationId xmlns:a16="http://schemas.microsoft.com/office/drawing/2014/main" id="{FB701295-2947-47DF-880A-BAAB7BB548BA}"/>
            </a:ext>
          </a:extLst>
        </xdr:cNvPr>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68" name="【公民館】&#10;有形固定資産減価償却率最小値テキスト">
          <a:extLst>
            <a:ext uri="{FF2B5EF4-FFF2-40B4-BE49-F238E27FC236}">
              <a16:creationId xmlns:a16="http://schemas.microsoft.com/office/drawing/2014/main" id="{92B8B2D2-EC5A-4563-814B-15CBB6B1675E}"/>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69" name="直線コネクタ 668">
          <a:extLst>
            <a:ext uri="{FF2B5EF4-FFF2-40B4-BE49-F238E27FC236}">
              <a16:creationId xmlns:a16="http://schemas.microsoft.com/office/drawing/2014/main" id="{B7EDC247-6105-4A06-9024-A8D9A1D6EA29}"/>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670" name="【公民館】&#10;有形固定資産減価償却率最大値テキスト">
          <a:extLst>
            <a:ext uri="{FF2B5EF4-FFF2-40B4-BE49-F238E27FC236}">
              <a16:creationId xmlns:a16="http://schemas.microsoft.com/office/drawing/2014/main" id="{3D10A1B1-2AA9-495A-A7E9-1E790CDD8B50}"/>
            </a:ext>
          </a:extLst>
        </xdr:cNvPr>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671" name="直線コネクタ 670">
          <a:extLst>
            <a:ext uri="{FF2B5EF4-FFF2-40B4-BE49-F238E27FC236}">
              <a16:creationId xmlns:a16="http://schemas.microsoft.com/office/drawing/2014/main" id="{CF32C161-EF7F-4E7F-974E-379FD9714C23}"/>
            </a:ext>
          </a:extLst>
        </xdr:cNvPr>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76035</xdr:rowOff>
    </xdr:from>
    <xdr:ext cx="405111" cy="259045"/>
    <xdr:sp macro="" textlink="">
      <xdr:nvSpPr>
        <xdr:cNvPr id="672" name="【公民館】&#10;有形固定資産減価償却率平均値テキスト">
          <a:extLst>
            <a:ext uri="{FF2B5EF4-FFF2-40B4-BE49-F238E27FC236}">
              <a16:creationId xmlns:a16="http://schemas.microsoft.com/office/drawing/2014/main" id="{B8D6D5C3-FCE7-4449-9075-0EF36E39AF41}"/>
            </a:ext>
          </a:extLst>
        </xdr:cNvPr>
        <xdr:cNvSpPr txBox="1"/>
      </xdr:nvSpPr>
      <xdr:spPr>
        <a:xfrm>
          <a:off x="16357600" y="1790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673" name="フローチャート: 判断 672">
          <a:extLst>
            <a:ext uri="{FF2B5EF4-FFF2-40B4-BE49-F238E27FC236}">
              <a16:creationId xmlns:a16="http://schemas.microsoft.com/office/drawing/2014/main" id="{69F5DED7-7104-4CB0-AE62-14E76E8BAD47}"/>
            </a:ext>
          </a:extLst>
        </xdr:cNvPr>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674" name="フローチャート: 判断 673">
          <a:extLst>
            <a:ext uri="{FF2B5EF4-FFF2-40B4-BE49-F238E27FC236}">
              <a16:creationId xmlns:a16="http://schemas.microsoft.com/office/drawing/2014/main" id="{11DDEFFB-D373-467A-ADD9-7F67DA0C9895}"/>
            </a:ext>
          </a:extLst>
        </xdr:cNvPr>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675" name="フローチャート: 判断 674">
          <a:extLst>
            <a:ext uri="{FF2B5EF4-FFF2-40B4-BE49-F238E27FC236}">
              <a16:creationId xmlns:a16="http://schemas.microsoft.com/office/drawing/2014/main" id="{1A556EB0-36E1-43AD-BFF1-B7F30972C365}"/>
            </a:ext>
          </a:extLst>
        </xdr:cNvPr>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676" name="フローチャート: 判断 675">
          <a:extLst>
            <a:ext uri="{FF2B5EF4-FFF2-40B4-BE49-F238E27FC236}">
              <a16:creationId xmlns:a16="http://schemas.microsoft.com/office/drawing/2014/main" id="{357B1A2F-5E2A-4CEF-A270-A1DA71535BB6}"/>
            </a:ext>
          </a:extLst>
        </xdr:cNvPr>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677" name="フローチャート: 判断 676">
          <a:extLst>
            <a:ext uri="{FF2B5EF4-FFF2-40B4-BE49-F238E27FC236}">
              <a16:creationId xmlns:a16="http://schemas.microsoft.com/office/drawing/2014/main" id="{E53835F7-EDC3-4777-ACD7-5AA8DAF529A8}"/>
            </a:ext>
          </a:extLst>
        </xdr:cNvPr>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F55500DF-66C7-4149-B976-8A333A69CE5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81A5B467-7A01-4605-A340-356BD713054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180AC43B-27C6-489A-B185-80A9C539588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AFBC8EB9-C8A9-427F-AE13-A253FE44F24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88037D10-6A2C-4676-B63C-4E693B488B8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105411</xdr:rowOff>
    </xdr:from>
    <xdr:to>
      <xdr:col>85</xdr:col>
      <xdr:colOff>177800</xdr:colOff>
      <xdr:row>108</xdr:row>
      <xdr:rowOff>35561</xdr:rowOff>
    </xdr:to>
    <xdr:sp macro="" textlink="">
      <xdr:nvSpPr>
        <xdr:cNvPr id="683" name="楕円 682">
          <a:extLst>
            <a:ext uri="{FF2B5EF4-FFF2-40B4-BE49-F238E27FC236}">
              <a16:creationId xmlns:a16="http://schemas.microsoft.com/office/drawing/2014/main" id="{F0519E3C-D460-4721-BAB3-BFFC25813317}"/>
            </a:ext>
          </a:extLst>
        </xdr:cNvPr>
        <xdr:cNvSpPr/>
      </xdr:nvSpPr>
      <xdr:spPr>
        <a:xfrm>
          <a:off x="16268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83838</xdr:rowOff>
    </xdr:from>
    <xdr:ext cx="405111" cy="259045"/>
    <xdr:sp macro="" textlink="">
      <xdr:nvSpPr>
        <xdr:cNvPr id="684" name="【公民館】&#10;有形固定資産減価償却率該当値テキスト">
          <a:extLst>
            <a:ext uri="{FF2B5EF4-FFF2-40B4-BE49-F238E27FC236}">
              <a16:creationId xmlns:a16="http://schemas.microsoft.com/office/drawing/2014/main" id="{3ECD4DF3-D482-4474-A1E9-321313CB3067}"/>
            </a:ext>
          </a:extLst>
        </xdr:cNvPr>
        <xdr:cNvSpPr txBox="1"/>
      </xdr:nvSpPr>
      <xdr:spPr>
        <a:xfrm>
          <a:off x="16357600"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89081</xdr:rowOff>
    </xdr:from>
    <xdr:to>
      <xdr:col>81</xdr:col>
      <xdr:colOff>101600</xdr:colOff>
      <xdr:row>108</xdr:row>
      <xdr:rowOff>19231</xdr:rowOff>
    </xdr:to>
    <xdr:sp macro="" textlink="">
      <xdr:nvSpPr>
        <xdr:cNvPr id="685" name="楕円 684">
          <a:extLst>
            <a:ext uri="{FF2B5EF4-FFF2-40B4-BE49-F238E27FC236}">
              <a16:creationId xmlns:a16="http://schemas.microsoft.com/office/drawing/2014/main" id="{0E6A8871-8482-46DD-9E12-5178B6CCBC87}"/>
            </a:ext>
          </a:extLst>
        </xdr:cNvPr>
        <xdr:cNvSpPr/>
      </xdr:nvSpPr>
      <xdr:spPr>
        <a:xfrm>
          <a:off x="15430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139881</xdr:rowOff>
    </xdr:from>
    <xdr:to>
      <xdr:col>85</xdr:col>
      <xdr:colOff>127000</xdr:colOff>
      <xdr:row>107</xdr:row>
      <xdr:rowOff>156211</xdr:rowOff>
    </xdr:to>
    <xdr:cxnSp macro="">
      <xdr:nvCxnSpPr>
        <xdr:cNvPr id="686" name="直線コネクタ 685">
          <a:extLst>
            <a:ext uri="{FF2B5EF4-FFF2-40B4-BE49-F238E27FC236}">
              <a16:creationId xmlns:a16="http://schemas.microsoft.com/office/drawing/2014/main" id="{DCFD8E42-5411-41C4-85E8-7A2805C3938E}"/>
            </a:ext>
          </a:extLst>
        </xdr:cNvPr>
        <xdr:cNvCxnSpPr/>
      </xdr:nvCxnSpPr>
      <xdr:spPr>
        <a:xfrm>
          <a:off x="15481300" y="18485031"/>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62956</xdr:rowOff>
    </xdr:from>
    <xdr:to>
      <xdr:col>76</xdr:col>
      <xdr:colOff>165100</xdr:colOff>
      <xdr:row>107</xdr:row>
      <xdr:rowOff>164556</xdr:rowOff>
    </xdr:to>
    <xdr:sp macro="" textlink="">
      <xdr:nvSpPr>
        <xdr:cNvPr id="687" name="楕円 686">
          <a:extLst>
            <a:ext uri="{FF2B5EF4-FFF2-40B4-BE49-F238E27FC236}">
              <a16:creationId xmlns:a16="http://schemas.microsoft.com/office/drawing/2014/main" id="{3BA11E12-F2E8-4C3D-B464-91FC5654AD75}"/>
            </a:ext>
          </a:extLst>
        </xdr:cNvPr>
        <xdr:cNvSpPr/>
      </xdr:nvSpPr>
      <xdr:spPr>
        <a:xfrm>
          <a:off x="14541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113756</xdr:rowOff>
    </xdr:from>
    <xdr:to>
      <xdr:col>81</xdr:col>
      <xdr:colOff>50800</xdr:colOff>
      <xdr:row>107</xdr:row>
      <xdr:rowOff>139881</xdr:rowOff>
    </xdr:to>
    <xdr:cxnSp macro="">
      <xdr:nvCxnSpPr>
        <xdr:cNvPr id="688" name="直線コネクタ 687">
          <a:extLst>
            <a:ext uri="{FF2B5EF4-FFF2-40B4-BE49-F238E27FC236}">
              <a16:creationId xmlns:a16="http://schemas.microsoft.com/office/drawing/2014/main" id="{251DBA25-4A16-48A4-9646-E1EEBBFF4E6A}"/>
            </a:ext>
          </a:extLst>
        </xdr:cNvPr>
        <xdr:cNvCxnSpPr/>
      </xdr:nvCxnSpPr>
      <xdr:spPr>
        <a:xfrm>
          <a:off x="14592300" y="184589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27032</xdr:rowOff>
    </xdr:from>
    <xdr:to>
      <xdr:col>72</xdr:col>
      <xdr:colOff>38100</xdr:colOff>
      <xdr:row>107</xdr:row>
      <xdr:rowOff>128632</xdr:rowOff>
    </xdr:to>
    <xdr:sp macro="" textlink="">
      <xdr:nvSpPr>
        <xdr:cNvPr id="689" name="楕円 688">
          <a:extLst>
            <a:ext uri="{FF2B5EF4-FFF2-40B4-BE49-F238E27FC236}">
              <a16:creationId xmlns:a16="http://schemas.microsoft.com/office/drawing/2014/main" id="{54D1D969-B62E-4F26-8FF4-45643AE5FD74}"/>
            </a:ext>
          </a:extLst>
        </xdr:cNvPr>
        <xdr:cNvSpPr/>
      </xdr:nvSpPr>
      <xdr:spPr>
        <a:xfrm>
          <a:off x="13652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77832</xdr:rowOff>
    </xdr:from>
    <xdr:to>
      <xdr:col>76</xdr:col>
      <xdr:colOff>114300</xdr:colOff>
      <xdr:row>107</xdr:row>
      <xdr:rowOff>113756</xdr:rowOff>
    </xdr:to>
    <xdr:cxnSp macro="">
      <xdr:nvCxnSpPr>
        <xdr:cNvPr id="690" name="直線コネクタ 689">
          <a:extLst>
            <a:ext uri="{FF2B5EF4-FFF2-40B4-BE49-F238E27FC236}">
              <a16:creationId xmlns:a16="http://schemas.microsoft.com/office/drawing/2014/main" id="{1D41769E-7541-4EE1-8130-54306F243DA6}"/>
            </a:ext>
          </a:extLst>
        </xdr:cNvPr>
        <xdr:cNvCxnSpPr/>
      </xdr:nvCxnSpPr>
      <xdr:spPr>
        <a:xfrm>
          <a:off x="13703300" y="184229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160927</xdr:rowOff>
    </xdr:from>
    <xdr:to>
      <xdr:col>67</xdr:col>
      <xdr:colOff>101600</xdr:colOff>
      <xdr:row>107</xdr:row>
      <xdr:rowOff>91077</xdr:rowOff>
    </xdr:to>
    <xdr:sp macro="" textlink="">
      <xdr:nvSpPr>
        <xdr:cNvPr id="691" name="楕円 690">
          <a:extLst>
            <a:ext uri="{FF2B5EF4-FFF2-40B4-BE49-F238E27FC236}">
              <a16:creationId xmlns:a16="http://schemas.microsoft.com/office/drawing/2014/main" id="{68A9C3EB-0A3C-49E3-AF75-D2698A6E02E0}"/>
            </a:ext>
          </a:extLst>
        </xdr:cNvPr>
        <xdr:cNvSpPr/>
      </xdr:nvSpPr>
      <xdr:spPr>
        <a:xfrm>
          <a:off x="127635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40277</xdr:rowOff>
    </xdr:from>
    <xdr:to>
      <xdr:col>71</xdr:col>
      <xdr:colOff>177800</xdr:colOff>
      <xdr:row>107</xdr:row>
      <xdr:rowOff>77832</xdr:rowOff>
    </xdr:to>
    <xdr:cxnSp macro="">
      <xdr:nvCxnSpPr>
        <xdr:cNvPr id="692" name="直線コネクタ 691">
          <a:extLst>
            <a:ext uri="{FF2B5EF4-FFF2-40B4-BE49-F238E27FC236}">
              <a16:creationId xmlns:a16="http://schemas.microsoft.com/office/drawing/2014/main" id="{586E3613-090C-4FF8-9DA2-7CAC625FC722}"/>
            </a:ext>
          </a:extLst>
        </xdr:cNvPr>
        <xdr:cNvCxnSpPr/>
      </xdr:nvCxnSpPr>
      <xdr:spPr>
        <a:xfrm>
          <a:off x="12814300" y="18385427"/>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34126</xdr:rowOff>
    </xdr:from>
    <xdr:ext cx="405111" cy="259045"/>
    <xdr:sp macro="" textlink="">
      <xdr:nvSpPr>
        <xdr:cNvPr id="693" name="n_1aveValue【公民館】&#10;有形固定資産減価償却率">
          <a:extLst>
            <a:ext uri="{FF2B5EF4-FFF2-40B4-BE49-F238E27FC236}">
              <a16:creationId xmlns:a16="http://schemas.microsoft.com/office/drawing/2014/main" id="{6635790F-7936-49B7-9C02-FCAC1598DAD9}"/>
            </a:ext>
          </a:extLst>
        </xdr:cNvPr>
        <xdr:cNvSpPr txBox="1"/>
      </xdr:nvSpPr>
      <xdr:spPr>
        <a:xfrm>
          <a:off x="15266044" y="1786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24328</xdr:rowOff>
    </xdr:from>
    <xdr:ext cx="405111" cy="259045"/>
    <xdr:sp macro="" textlink="">
      <xdr:nvSpPr>
        <xdr:cNvPr id="694" name="n_2aveValue【公民館】&#10;有形固定資産減価償却率">
          <a:extLst>
            <a:ext uri="{FF2B5EF4-FFF2-40B4-BE49-F238E27FC236}">
              <a16:creationId xmlns:a16="http://schemas.microsoft.com/office/drawing/2014/main" id="{F069F367-410A-452B-A524-6BCEFDB2FE5B}"/>
            </a:ext>
          </a:extLst>
        </xdr:cNvPr>
        <xdr:cNvSpPr txBox="1"/>
      </xdr:nvSpPr>
      <xdr:spPr>
        <a:xfrm>
          <a:off x="14389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695" name="n_3aveValue【公民館】&#10;有形固定資産減価償却率">
          <a:extLst>
            <a:ext uri="{FF2B5EF4-FFF2-40B4-BE49-F238E27FC236}">
              <a16:creationId xmlns:a16="http://schemas.microsoft.com/office/drawing/2014/main" id="{D7499490-7AFE-4D7C-AAEA-AFF0AF0129EE}"/>
            </a:ext>
          </a:extLst>
        </xdr:cNvPr>
        <xdr:cNvSpPr txBox="1"/>
      </xdr:nvSpPr>
      <xdr:spPr>
        <a:xfrm>
          <a:off x="13500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171285</xdr:rowOff>
    </xdr:from>
    <xdr:ext cx="405111" cy="259045"/>
    <xdr:sp macro="" textlink="">
      <xdr:nvSpPr>
        <xdr:cNvPr id="696" name="n_4aveValue【公民館】&#10;有形固定資産減価償却率">
          <a:extLst>
            <a:ext uri="{FF2B5EF4-FFF2-40B4-BE49-F238E27FC236}">
              <a16:creationId xmlns:a16="http://schemas.microsoft.com/office/drawing/2014/main" id="{29772FC9-4483-4FF1-96C7-90F74F8A0679}"/>
            </a:ext>
          </a:extLst>
        </xdr:cNvPr>
        <xdr:cNvSpPr txBox="1"/>
      </xdr:nvSpPr>
      <xdr:spPr>
        <a:xfrm>
          <a:off x="12611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10358</xdr:rowOff>
    </xdr:from>
    <xdr:ext cx="405111" cy="259045"/>
    <xdr:sp macro="" textlink="">
      <xdr:nvSpPr>
        <xdr:cNvPr id="697" name="n_1mainValue【公民館】&#10;有形固定資産減価償却率">
          <a:extLst>
            <a:ext uri="{FF2B5EF4-FFF2-40B4-BE49-F238E27FC236}">
              <a16:creationId xmlns:a16="http://schemas.microsoft.com/office/drawing/2014/main" id="{691B8BAD-5E42-4C4C-943E-8A92C02B5255}"/>
            </a:ext>
          </a:extLst>
        </xdr:cNvPr>
        <xdr:cNvSpPr txBox="1"/>
      </xdr:nvSpPr>
      <xdr:spPr>
        <a:xfrm>
          <a:off x="15266044" y="1852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155683</xdr:rowOff>
    </xdr:from>
    <xdr:ext cx="405111" cy="259045"/>
    <xdr:sp macro="" textlink="">
      <xdr:nvSpPr>
        <xdr:cNvPr id="698" name="n_2mainValue【公民館】&#10;有形固定資産減価償却率">
          <a:extLst>
            <a:ext uri="{FF2B5EF4-FFF2-40B4-BE49-F238E27FC236}">
              <a16:creationId xmlns:a16="http://schemas.microsoft.com/office/drawing/2014/main" id="{DEC0B7AD-E6AE-4F7E-BCD5-23178AE705E0}"/>
            </a:ext>
          </a:extLst>
        </xdr:cNvPr>
        <xdr:cNvSpPr txBox="1"/>
      </xdr:nvSpPr>
      <xdr:spPr>
        <a:xfrm>
          <a:off x="14389744" y="1850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119759</xdr:rowOff>
    </xdr:from>
    <xdr:ext cx="405111" cy="259045"/>
    <xdr:sp macro="" textlink="">
      <xdr:nvSpPr>
        <xdr:cNvPr id="699" name="n_3mainValue【公民館】&#10;有形固定資産減価償却率">
          <a:extLst>
            <a:ext uri="{FF2B5EF4-FFF2-40B4-BE49-F238E27FC236}">
              <a16:creationId xmlns:a16="http://schemas.microsoft.com/office/drawing/2014/main" id="{A273137F-9B77-4C89-A93E-698FCDD2F9CC}"/>
            </a:ext>
          </a:extLst>
        </xdr:cNvPr>
        <xdr:cNvSpPr txBox="1"/>
      </xdr:nvSpPr>
      <xdr:spPr>
        <a:xfrm>
          <a:off x="13500744" y="1846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82204</xdr:rowOff>
    </xdr:from>
    <xdr:ext cx="405111" cy="259045"/>
    <xdr:sp macro="" textlink="">
      <xdr:nvSpPr>
        <xdr:cNvPr id="700" name="n_4mainValue【公民館】&#10;有形固定資産減価償却率">
          <a:extLst>
            <a:ext uri="{FF2B5EF4-FFF2-40B4-BE49-F238E27FC236}">
              <a16:creationId xmlns:a16="http://schemas.microsoft.com/office/drawing/2014/main" id="{AFE71A3A-EE88-4612-82FF-4E2042A05210}"/>
            </a:ext>
          </a:extLst>
        </xdr:cNvPr>
        <xdr:cNvSpPr txBox="1"/>
      </xdr:nvSpPr>
      <xdr:spPr>
        <a:xfrm>
          <a:off x="12611744" y="1842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BF3A95B7-8C10-4C5C-80C6-7FFC52A84E1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85D3B92F-C035-44AC-BA3C-CD5CA727F5D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F0914467-48D5-42AC-AEA4-5D1C308ED34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84164053-1031-410B-8A05-972EAC451C2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4D3D2162-8E09-425C-9669-C1F5A843F11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AE6F6A3A-ACB3-47EF-A16A-C4389FBDCAC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44CA5602-3915-4FE0-B008-901204E2E7C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52BCCF5E-10EA-43B9-A676-1BC9F99D416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DCFE45CE-4D34-49DF-ACEB-AD38ABE39EE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0D56AD0C-6D1A-4735-8154-E2CC495A5BD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9B703534-390D-43AC-B78E-CF64B8C8976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A8A9536F-F2F7-494E-A1DF-5365B962572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6AAD3ED2-1F68-4296-98C7-EF63F86F224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id="{7ADE0066-5912-4005-9572-1F370995B1A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FDBA854B-EF5F-4634-A4D0-04E4E3FD90D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id="{6893A443-9755-424F-9FCE-52E28BC94C1E}"/>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080E1666-2D4E-4517-9E70-62B41E09E4D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id="{C59E5359-7651-4074-9E67-7D3492FF857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11C80C9F-9EF8-4C9F-A908-24B73836B84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id="{0AEF4459-73DD-4FD6-A461-C7FDAC4E7FD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2BB2DFEC-5D41-4775-AA84-FDBC1D53A6A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id="{C7816D18-5F7F-45D5-A689-4B8B0000CFA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92B75D35-328D-41FF-B46C-C8A486CA932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417CB8D7-AD2B-46EC-839C-40E25E011BA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488E49CF-7A73-49C6-B323-32A74E1BC45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726" name="直線コネクタ 725">
          <a:extLst>
            <a:ext uri="{FF2B5EF4-FFF2-40B4-BE49-F238E27FC236}">
              <a16:creationId xmlns:a16="http://schemas.microsoft.com/office/drawing/2014/main" id="{02A24DC9-23FD-4191-90B8-E00CBEA59119}"/>
            </a:ext>
          </a:extLst>
        </xdr:cNvPr>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727" name="【公民館】&#10;一人当たり面積最小値テキスト">
          <a:extLst>
            <a:ext uri="{FF2B5EF4-FFF2-40B4-BE49-F238E27FC236}">
              <a16:creationId xmlns:a16="http://schemas.microsoft.com/office/drawing/2014/main" id="{5CE7F14B-0915-4D53-BFD0-2DFCB82138BD}"/>
            </a:ext>
          </a:extLst>
        </xdr:cNvPr>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728" name="直線コネクタ 727">
          <a:extLst>
            <a:ext uri="{FF2B5EF4-FFF2-40B4-BE49-F238E27FC236}">
              <a16:creationId xmlns:a16="http://schemas.microsoft.com/office/drawing/2014/main" id="{442CDE1F-58BE-4BE8-B7B8-373F97A6AEC6}"/>
            </a:ext>
          </a:extLst>
        </xdr:cNvPr>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729" name="【公民館】&#10;一人当たり面積最大値テキスト">
          <a:extLst>
            <a:ext uri="{FF2B5EF4-FFF2-40B4-BE49-F238E27FC236}">
              <a16:creationId xmlns:a16="http://schemas.microsoft.com/office/drawing/2014/main" id="{93F1AD62-EE9E-40A4-B791-037D40A529BE}"/>
            </a:ext>
          </a:extLst>
        </xdr:cNvPr>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730" name="直線コネクタ 729">
          <a:extLst>
            <a:ext uri="{FF2B5EF4-FFF2-40B4-BE49-F238E27FC236}">
              <a16:creationId xmlns:a16="http://schemas.microsoft.com/office/drawing/2014/main" id="{883B9093-4EE2-4481-91E1-57B4386DF0AA}"/>
            </a:ext>
          </a:extLst>
        </xdr:cNvPr>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129920</xdr:rowOff>
    </xdr:from>
    <xdr:ext cx="469744" cy="259045"/>
    <xdr:sp macro="" textlink="">
      <xdr:nvSpPr>
        <xdr:cNvPr id="731" name="【公民館】&#10;一人当たり面積平均値テキスト">
          <a:extLst>
            <a:ext uri="{FF2B5EF4-FFF2-40B4-BE49-F238E27FC236}">
              <a16:creationId xmlns:a16="http://schemas.microsoft.com/office/drawing/2014/main" id="{D8C24AA0-2C08-4B02-B6B1-CC463662078C}"/>
            </a:ext>
          </a:extLst>
        </xdr:cNvPr>
        <xdr:cNvSpPr txBox="1"/>
      </xdr:nvSpPr>
      <xdr:spPr>
        <a:xfrm>
          <a:off x="22199600" y="1813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732" name="フローチャート: 判断 731">
          <a:extLst>
            <a:ext uri="{FF2B5EF4-FFF2-40B4-BE49-F238E27FC236}">
              <a16:creationId xmlns:a16="http://schemas.microsoft.com/office/drawing/2014/main" id="{1B53251E-B880-4808-B99D-B46F3E489425}"/>
            </a:ext>
          </a:extLst>
        </xdr:cNvPr>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733" name="フローチャート: 判断 732">
          <a:extLst>
            <a:ext uri="{FF2B5EF4-FFF2-40B4-BE49-F238E27FC236}">
              <a16:creationId xmlns:a16="http://schemas.microsoft.com/office/drawing/2014/main" id="{35BFF080-7987-4B0E-B3D4-C3AE030284FE}"/>
            </a:ext>
          </a:extLst>
        </xdr:cNvPr>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734" name="フローチャート: 判断 733">
          <a:extLst>
            <a:ext uri="{FF2B5EF4-FFF2-40B4-BE49-F238E27FC236}">
              <a16:creationId xmlns:a16="http://schemas.microsoft.com/office/drawing/2014/main" id="{866C9C9A-FC49-4BF5-93F8-CA4BD8ECF9D3}"/>
            </a:ext>
          </a:extLst>
        </xdr:cNvPr>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35" name="フローチャート: 判断 734">
          <a:extLst>
            <a:ext uri="{FF2B5EF4-FFF2-40B4-BE49-F238E27FC236}">
              <a16:creationId xmlns:a16="http://schemas.microsoft.com/office/drawing/2014/main" id="{EE3390FE-5BAB-4137-984B-4A9941CD3BFA}"/>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736" name="フローチャート: 判断 735">
          <a:extLst>
            <a:ext uri="{FF2B5EF4-FFF2-40B4-BE49-F238E27FC236}">
              <a16:creationId xmlns:a16="http://schemas.microsoft.com/office/drawing/2014/main" id="{5D5AC335-63E1-4136-B36D-F9151EC4F156}"/>
            </a:ext>
          </a:extLst>
        </xdr:cNvPr>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A9FB2BE5-6030-4FF9-8F96-9EE00F21D05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C1FBA228-9145-4AB0-8D65-B840DA4F55D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2055E67B-C71B-4C1E-B37E-A05EA2D285C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701DC32E-84BC-4F58-A73B-D59BE8E39B8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61B3CB39-84A4-4089-B0BC-5D2E0341BDE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12337</xdr:rowOff>
    </xdr:from>
    <xdr:to>
      <xdr:col>116</xdr:col>
      <xdr:colOff>114300</xdr:colOff>
      <xdr:row>108</xdr:row>
      <xdr:rowOff>113937</xdr:rowOff>
    </xdr:to>
    <xdr:sp macro="" textlink="">
      <xdr:nvSpPr>
        <xdr:cNvPr id="742" name="楕円 741">
          <a:extLst>
            <a:ext uri="{FF2B5EF4-FFF2-40B4-BE49-F238E27FC236}">
              <a16:creationId xmlns:a16="http://schemas.microsoft.com/office/drawing/2014/main" id="{F8A025CA-9263-45ED-9A9A-8C66AC6B0D88}"/>
            </a:ext>
          </a:extLst>
        </xdr:cNvPr>
        <xdr:cNvSpPr/>
      </xdr:nvSpPr>
      <xdr:spPr>
        <a:xfrm>
          <a:off x="221107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162214</xdr:rowOff>
    </xdr:from>
    <xdr:ext cx="469744" cy="259045"/>
    <xdr:sp macro="" textlink="">
      <xdr:nvSpPr>
        <xdr:cNvPr id="743" name="【公民館】&#10;一人当たり面積該当値テキスト">
          <a:extLst>
            <a:ext uri="{FF2B5EF4-FFF2-40B4-BE49-F238E27FC236}">
              <a16:creationId xmlns:a16="http://schemas.microsoft.com/office/drawing/2014/main" id="{8A62A1AB-91DC-45E1-BA32-48FD72DC12A3}"/>
            </a:ext>
          </a:extLst>
        </xdr:cNvPr>
        <xdr:cNvSpPr txBox="1"/>
      </xdr:nvSpPr>
      <xdr:spPr>
        <a:xfrm>
          <a:off x="22199600"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12337</xdr:rowOff>
    </xdr:from>
    <xdr:to>
      <xdr:col>112</xdr:col>
      <xdr:colOff>38100</xdr:colOff>
      <xdr:row>108</xdr:row>
      <xdr:rowOff>113937</xdr:rowOff>
    </xdr:to>
    <xdr:sp macro="" textlink="">
      <xdr:nvSpPr>
        <xdr:cNvPr id="744" name="楕円 743">
          <a:extLst>
            <a:ext uri="{FF2B5EF4-FFF2-40B4-BE49-F238E27FC236}">
              <a16:creationId xmlns:a16="http://schemas.microsoft.com/office/drawing/2014/main" id="{98C01E66-0525-4BDE-A81C-291A13FF3F16}"/>
            </a:ext>
          </a:extLst>
        </xdr:cNvPr>
        <xdr:cNvSpPr/>
      </xdr:nvSpPr>
      <xdr:spPr>
        <a:xfrm>
          <a:off x="21272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63137</xdr:rowOff>
    </xdr:from>
    <xdr:to>
      <xdr:col>116</xdr:col>
      <xdr:colOff>63500</xdr:colOff>
      <xdr:row>108</xdr:row>
      <xdr:rowOff>63137</xdr:rowOff>
    </xdr:to>
    <xdr:cxnSp macro="">
      <xdr:nvCxnSpPr>
        <xdr:cNvPr id="745" name="直線コネクタ 744">
          <a:extLst>
            <a:ext uri="{FF2B5EF4-FFF2-40B4-BE49-F238E27FC236}">
              <a16:creationId xmlns:a16="http://schemas.microsoft.com/office/drawing/2014/main" id="{6C3459C4-14B7-4994-B20C-5E929EF7ECA2}"/>
            </a:ext>
          </a:extLst>
        </xdr:cNvPr>
        <xdr:cNvCxnSpPr/>
      </xdr:nvCxnSpPr>
      <xdr:spPr>
        <a:xfrm>
          <a:off x="21323300" y="185797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12337</xdr:rowOff>
    </xdr:from>
    <xdr:to>
      <xdr:col>107</xdr:col>
      <xdr:colOff>101600</xdr:colOff>
      <xdr:row>108</xdr:row>
      <xdr:rowOff>113937</xdr:rowOff>
    </xdr:to>
    <xdr:sp macro="" textlink="">
      <xdr:nvSpPr>
        <xdr:cNvPr id="746" name="楕円 745">
          <a:extLst>
            <a:ext uri="{FF2B5EF4-FFF2-40B4-BE49-F238E27FC236}">
              <a16:creationId xmlns:a16="http://schemas.microsoft.com/office/drawing/2014/main" id="{FC49BEAE-989A-4A81-8D42-2D8A562CB4DB}"/>
            </a:ext>
          </a:extLst>
        </xdr:cNvPr>
        <xdr:cNvSpPr/>
      </xdr:nvSpPr>
      <xdr:spPr>
        <a:xfrm>
          <a:off x="20383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63137</xdr:rowOff>
    </xdr:from>
    <xdr:to>
      <xdr:col>111</xdr:col>
      <xdr:colOff>177800</xdr:colOff>
      <xdr:row>108</xdr:row>
      <xdr:rowOff>63137</xdr:rowOff>
    </xdr:to>
    <xdr:cxnSp macro="">
      <xdr:nvCxnSpPr>
        <xdr:cNvPr id="747" name="直線コネクタ 746">
          <a:extLst>
            <a:ext uri="{FF2B5EF4-FFF2-40B4-BE49-F238E27FC236}">
              <a16:creationId xmlns:a16="http://schemas.microsoft.com/office/drawing/2014/main" id="{3064E8E8-10DB-421D-B874-7A2925B92D1A}"/>
            </a:ext>
          </a:extLst>
        </xdr:cNvPr>
        <xdr:cNvCxnSpPr/>
      </xdr:nvCxnSpPr>
      <xdr:spPr>
        <a:xfrm>
          <a:off x="20434300" y="18579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15602</xdr:rowOff>
    </xdr:from>
    <xdr:to>
      <xdr:col>102</xdr:col>
      <xdr:colOff>165100</xdr:colOff>
      <xdr:row>108</xdr:row>
      <xdr:rowOff>117202</xdr:rowOff>
    </xdr:to>
    <xdr:sp macro="" textlink="">
      <xdr:nvSpPr>
        <xdr:cNvPr id="748" name="楕円 747">
          <a:extLst>
            <a:ext uri="{FF2B5EF4-FFF2-40B4-BE49-F238E27FC236}">
              <a16:creationId xmlns:a16="http://schemas.microsoft.com/office/drawing/2014/main" id="{B0BA50B3-2DEF-43A5-8407-7910E27B268C}"/>
            </a:ext>
          </a:extLst>
        </xdr:cNvPr>
        <xdr:cNvSpPr/>
      </xdr:nvSpPr>
      <xdr:spPr>
        <a:xfrm>
          <a:off x="19494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63137</xdr:rowOff>
    </xdr:from>
    <xdr:to>
      <xdr:col>107</xdr:col>
      <xdr:colOff>50800</xdr:colOff>
      <xdr:row>108</xdr:row>
      <xdr:rowOff>66402</xdr:rowOff>
    </xdr:to>
    <xdr:cxnSp macro="">
      <xdr:nvCxnSpPr>
        <xdr:cNvPr id="749" name="直線コネクタ 748">
          <a:extLst>
            <a:ext uri="{FF2B5EF4-FFF2-40B4-BE49-F238E27FC236}">
              <a16:creationId xmlns:a16="http://schemas.microsoft.com/office/drawing/2014/main" id="{CC755EAB-81C9-4A67-9994-C04C53552509}"/>
            </a:ext>
          </a:extLst>
        </xdr:cNvPr>
        <xdr:cNvCxnSpPr/>
      </xdr:nvCxnSpPr>
      <xdr:spPr>
        <a:xfrm flipV="1">
          <a:off x="19545300" y="185797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15602</xdr:rowOff>
    </xdr:from>
    <xdr:to>
      <xdr:col>98</xdr:col>
      <xdr:colOff>38100</xdr:colOff>
      <xdr:row>108</xdr:row>
      <xdr:rowOff>117202</xdr:rowOff>
    </xdr:to>
    <xdr:sp macro="" textlink="">
      <xdr:nvSpPr>
        <xdr:cNvPr id="750" name="楕円 749">
          <a:extLst>
            <a:ext uri="{FF2B5EF4-FFF2-40B4-BE49-F238E27FC236}">
              <a16:creationId xmlns:a16="http://schemas.microsoft.com/office/drawing/2014/main" id="{3E53BC38-2BE5-46A5-9761-34A3C315B5B1}"/>
            </a:ext>
          </a:extLst>
        </xdr:cNvPr>
        <xdr:cNvSpPr/>
      </xdr:nvSpPr>
      <xdr:spPr>
        <a:xfrm>
          <a:off x="18605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66402</xdr:rowOff>
    </xdr:from>
    <xdr:to>
      <xdr:col>102</xdr:col>
      <xdr:colOff>114300</xdr:colOff>
      <xdr:row>108</xdr:row>
      <xdr:rowOff>66402</xdr:rowOff>
    </xdr:to>
    <xdr:cxnSp macro="">
      <xdr:nvCxnSpPr>
        <xdr:cNvPr id="751" name="直線コネクタ 750">
          <a:extLst>
            <a:ext uri="{FF2B5EF4-FFF2-40B4-BE49-F238E27FC236}">
              <a16:creationId xmlns:a16="http://schemas.microsoft.com/office/drawing/2014/main" id="{BFF3228F-B208-4555-8A1C-0DCFD66CA310}"/>
            </a:ext>
          </a:extLst>
        </xdr:cNvPr>
        <xdr:cNvCxnSpPr/>
      </xdr:nvCxnSpPr>
      <xdr:spPr>
        <a:xfrm>
          <a:off x="18656300" y="185830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47189</xdr:rowOff>
    </xdr:from>
    <xdr:ext cx="469744" cy="259045"/>
    <xdr:sp macro="" textlink="">
      <xdr:nvSpPr>
        <xdr:cNvPr id="752" name="n_1aveValue【公民館】&#10;一人当たり面積">
          <a:extLst>
            <a:ext uri="{FF2B5EF4-FFF2-40B4-BE49-F238E27FC236}">
              <a16:creationId xmlns:a16="http://schemas.microsoft.com/office/drawing/2014/main" id="{AC4C9739-BCD2-407A-8C55-D32A31542587}"/>
            </a:ext>
          </a:extLst>
        </xdr:cNvPr>
        <xdr:cNvSpPr txBox="1"/>
      </xdr:nvSpPr>
      <xdr:spPr>
        <a:xfrm>
          <a:off x="21075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753" name="n_2aveValue【公民館】&#10;一人当たり面積">
          <a:extLst>
            <a:ext uri="{FF2B5EF4-FFF2-40B4-BE49-F238E27FC236}">
              <a16:creationId xmlns:a16="http://schemas.microsoft.com/office/drawing/2014/main" id="{7AF20D6C-188C-4AA4-B768-B90C8A3A3EF2}"/>
            </a:ext>
          </a:extLst>
        </xdr:cNvPr>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754" name="n_3aveValue【公民館】&#10;一人当たり面積">
          <a:extLst>
            <a:ext uri="{FF2B5EF4-FFF2-40B4-BE49-F238E27FC236}">
              <a16:creationId xmlns:a16="http://schemas.microsoft.com/office/drawing/2014/main" id="{AA6EBEC9-D733-4D70-A9D7-DDCC2B4E66C8}"/>
            </a:ext>
          </a:extLst>
        </xdr:cNvPr>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53720</xdr:rowOff>
    </xdr:from>
    <xdr:ext cx="469744" cy="259045"/>
    <xdr:sp macro="" textlink="">
      <xdr:nvSpPr>
        <xdr:cNvPr id="755" name="n_4aveValue【公民館】&#10;一人当たり面積">
          <a:extLst>
            <a:ext uri="{FF2B5EF4-FFF2-40B4-BE49-F238E27FC236}">
              <a16:creationId xmlns:a16="http://schemas.microsoft.com/office/drawing/2014/main" id="{66FDEF48-CDA3-42D5-BFD2-1EEA2E018CF4}"/>
            </a:ext>
          </a:extLst>
        </xdr:cNvPr>
        <xdr:cNvSpPr txBox="1"/>
      </xdr:nvSpPr>
      <xdr:spPr>
        <a:xfrm>
          <a:off x="18421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105064</xdr:rowOff>
    </xdr:from>
    <xdr:ext cx="469744" cy="259045"/>
    <xdr:sp macro="" textlink="">
      <xdr:nvSpPr>
        <xdr:cNvPr id="756" name="n_1mainValue【公民館】&#10;一人当たり面積">
          <a:extLst>
            <a:ext uri="{FF2B5EF4-FFF2-40B4-BE49-F238E27FC236}">
              <a16:creationId xmlns:a16="http://schemas.microsoft.com/office/drawing/2014/main" id="{841B1E14-AADD-4BFD-BE19-07984C40C9CE}"/>
            </a:ext>
          </a:extLst>
        </xdr:cNvPr>
        <xdr:cNvSpPr txBox="1"/>
      </xdr:nvSpPr>
      <xdr:spPr>
        <a:xfrm>
          <a:off x="21075727" y="1862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105064</xdr:rowOff>
    </xdr:from>
    <xdr:ext cx="469744" cy="259045"/>
    <xdr:sp macro="" textlink="">
      <xdr:nvSpPr>
        <xdr:cNvPr id="757" name="n_2mainValue【公民館】&#10;一人当たり面積">
          <a:extLst>
            <a:ext uri="{FF2B5EF4-FFF2-40B4-BE49-F238E27FC236}">
              <a16:creationId xmlns:a16="http://schemas.microsoft.com/office/drawing/2014/main" id="{BBF73BA0-D68D-40D6-9A42-9D0748CCC39A}"/>
            </a:ext>
          </a:extLst>
        </xdr:cNvPr>
        <xdr:cNvSpPr txBox="1"/>
      </xdr:nvSpPr>
      <xdr:spPr>
        <a:xfrm>
          <a:off x="20199427" y="1862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108329</xdr:rowOff>
    </xdr:from>
    <xdr:ext cx="469744" cy="259045"/>
    <xdr:sp macro="" textlink="">
      <xdr:nvSpPr>
        <xdr:cNvPr id="758" name="n_3mainValue【公民館】&#10;一人当たり面積">
          <a:extLst>
            <a:ext uri="{FF2B5EF4-FFF2-40B4-BE49-F238E27FC236}">
              <a16:creationId xmlns:a16="http://schemas.microsoft.com/office/drawing/2014/main" id="{62DE229C-B96D-4007-9EE8-FF3EDBE6FD33}"/>
            </a:ext>
          </a:extLst>
        </xdr:cNvPr>
        <xdr:cNvSpPr txBox="1"/>
      </xdr:nvSpPr>
      <xdr:spPr>
        <a:xfrm>
          <a:off x="193104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108329</xdr:rowOff>
    </xdr:from>
    <xdr:ext cx="469744" cy="259045"/>
    <xdr:sp macro="" textlink="">
      <xdr:nvSpPr>
        <xdr:cNvPr id="759" name="n_4mainValue【公民館】&#10;一人当たり面積">
          <a:extLst>
            <a:ext uri="{FF2B5EF4-FFF2-40B4-BE49-F238E27FC236}">
              <a16:creationId xmlns:a16="http://schemas.microsoft.com/office/drawing/2014/main" id="{BCD9B54D-C79B-4CA0-A436-04890FAEC241}"/>
            </a:ext>
          </a:extLst>
        </xdr:cNvPr>
        <xdr:cNvSpPr txBox="1"/>
      </xdr:nvSpPr>
      <xdr:spPr>
        <a:xfrm>
          <a:off x="184214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C54F1118-265D-4497-AA4A-D08DD2D18FA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5BB79822-EA69-462C-879D-ED80D665E62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6A26DAF8-B17A-4923-BED8-CAF9901ABFC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類似団体と比較して特に有形固定資産減価償却率が高くなっている施設は、学校施設、公民館である。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学校施設については、小学校が有形固定資産減価償却率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％、中学校が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特に小学校の有形固定資産減価償却率が高くなっている。公共施設等総合管理計画に基づき、令和２年度に熊取町学校施設長寿命化計画を策定したところであり、同計画に基づいて、これまでに大規模修繕を実施していない南小学校の一部校舎と東小学校について優先的に実施するなど、小学校を中心に老朽化対策に取り組んでいくこととしてい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公民館については、施設の老朽化が進んでいるため、有形固定資産減価償却率が高くなっている。令和２年３月に熊取町社会教育施設等個別施設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計画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を策定し、各施設の活用方法及び長寿命化について定め、その計画に基づき適切な施設運営に努めており、老朽化に伴う大規模改修及び更新を順次実施していく。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1EDB6EB-E557-46F1-BDAD-BAE6D29B1ED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D214960-3E4A-4EF9-9873-976AFE4A21E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C32A9DA-49FD-4B7C-A7AF-50063CBCE05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ED5AE24-C0F6-431A-AC15-BEF8E487215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E6E5755-06E0-4D58-BD88-2D8A4F3D72D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1752381-0B9B-43D8-A79E-C9AF4A7A0EF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64AD556-268C-42BF-AC31-38238BC5364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CF87B9F-8B6E-490F-8F85-9EB541E80CC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3BE9235-8D1A-4A16-9822-E38EBEFB8EB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0907AFE-F955-4E70-A492-BEA6E1E0A00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43,154
42,852
17.24
18,231,728
17,355,711
614,279
9,236,940
9,573,915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1A797AB-CFEF-43F1-B562-9E4C2A28C6E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1C61A54-863E-4F51-8785-59DFA81FAF2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487D8B6-D8D2-48C1-99C0-5A5F525B1DC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C407569-7262-4BCF-BCFF-CF26E3CB289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8C8AE16-5FFA-4A6A-A62C-22296187A44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89B132D-539F-4C0A-AC1C-29606F34843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A6A4A49-08EC-4609-AD30-3F861C91165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B452FD1-B380-4CAC-9915-43B14F3370D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93ED4B7-E863-4EF1-B978-1C7C9B006EA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3C4E075-FA0E-4CEB-BA05-4D656E9667E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5B5F44C-19F0-4898-ABAD-3681FE1E0F5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2380433-9557-4B49-B409-5B35E81F19C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42C8D19-B1BB-43AF-A8B2-6E7E2F7E795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F6A8DC1-9E80-44EC-988B-F11CDB18575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93917AA-3AED-408C-86ED-F91E9E968B5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58FE908-B4C3-4A86-B8E1-79B22738071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9B283D8-4779-4EEA-8741-8406F6806DD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50D02E3-CECA-41F9-95F3-64D83CBCC20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5FF7202-5576-4365-A424-0105687BAB0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E39DF12-408B-450B-8CB1-CC41C5A332C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580BAEC-F8DA-4B90-983E-B9D53D831AC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610D893-A1F7-411A-9F42-BE95B453D0D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E29A739-F07B-4BE5-BECC-F9B67214FA3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44C24C5-79ED-4175-9B18-17B3B0526CA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12F47CA-DBE4-47BB-B4CE-6B3A86E9427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6AF45C9-AA49-41E6-98A6-BEB87D93984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2CB7DDF-7C76-4DA6-98AF-C9574B6813B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D278D2E-0481-4590-9541-616F974B929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DCE8DF4-66A0-454F-B5DA-2EE6FCAE8D3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DDEE45B-06DA-4A31-A467-6C306DC0DB4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0B605C6-9171-4E34-9157-39073136076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661FFF2-AF18-4E08-B2DB-B3F01246AB7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64B7A12-2D3E-4389-B031-9BDB0AD3C10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2819309-734C-4846-9773-D782B14533A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158E343-F2BA-416A-9F93-ED77C816EDC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98D7E92-6EC1-483F-A994-DFBFC064E9C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A99B2DF-80E2-4612-A349-B53368DB0CF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B0EB5C3-DD80-4447-A9A9-7DFBAA85D5B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9F77063-81D5-4658-BFEE-A244B15A081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A9378D0-045C-476A-8C36-09AE18A2C23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CC1B0EF-9229-40CC-B8FE-A2EA37B6C08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75381A4-07F1-4FE9-87E4-3EEF0D1A0A9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9BDB53E-5E71-4239-9674-19ADE9DB460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2D188B9-AC93-4463-9D30-2934ED96038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7166A0C-94AD-4E3E-AF0A-1C7F949D82F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D7DB3B54-86D6-4B77-BBD9-9D95A501669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5C640465-ED90-4C4D-A407-A72912569F01}"/>
            </a:ext>
          </a:extLst>
        </xdr:cNvPr>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5BAA2B5D-771A-4D37-B5F2-3167025892A7}"/>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373BDB84-5C9F-4E99-8232-0CB0755BDDE1}"/>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968670C3-E06A-4D2D-BEC1-99EF3161AE19}"/>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2BD7D026-C621-4CFF-9C5C-62DCEA2434EF}"/>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103794</xdr:rowOff>
    </xdr:from>
    <xdr:ext cx="405111" cy="259045"/>
    <xdr:sp macro="" textlink="">
      <xdr:nvSpPr>
        <xdr:cNvPr id="63" name="【図書館】&#10;有形固定資産減価償却率平均値テキスト">
          <a:extLst>
            <a:ext uri="{FF2B5EF4-FFF2-40B4-BE49-F238E27FC236}">
              <a16:creationId xmlns:a16="http://schemas.microsoft.com/office/drawing/2014/main" id="{97197549-5B7D-4C77-B455-472DE542BBB4}"/>
            </a:ext>
          </a:extLst>
        </xdr:cNvPr>
        <xdr:cNvSpPr txBox="1"/>
      </xdr:nvSpPr>
      <xdr:spPr>
        <a:xfrm>
          <a:off x="4673600" y="6275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a:extLst>
            <a:ext uri="{FF2B5EF4-FFF2-40B4-BE49-F238E27FC236}">
              <a16:creationId xmlns:a16="http://schemas.microsoft.com/office/drawing/2014/main" id="{28ABC17B-0FBC-4A06-AB3A-C26E7BE730E6}"/>
            </a:ext>
          </a:extLst>
        </xdr:cNvPr>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a:extLst>
            <a:ext uri="{FF2B5EF4-FFF2-40B4-BE49-F238E27FC236}">
              <a16:creationId xmlns:a16="http://schemas.microsoft.com/office/drawing/2014/main" id="{12F166B3-25FD-4FFE-9E1E-F5121B621E3B}"/>
            </a:ext>
          </a:extLst>
        </xdr:cNvPr>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E3C95775-EE81-43D1-8116-703A85E0B5DE}"/>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a:extLst>
            <a:ext uri="{FF2B5EF4-FFF2-40B4-BE49-F238E27FC236}">
              <a16:creationId xmlns:a16="http://schemas.microsoft.com/office/drawing/2014/main" id="{634AE111-A7D7-4489-9B2A-ED11AF494FFD}"/>
            </a:ext>
          </a:extLst>
        </xdr:cNvPr>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117F4C4F-A949-49EF-BD05-674C776C0E3F}"/>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0783131-6F7B-4799-BBF3-7FF176CC19B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0350F2D-E4C5-4838-8066-C948573F8F1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700332C-0F22-4786-BC22-762895627DF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F294316-493E-415E-91E8-3D6ED62A5EB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6391C28-37A5-47FA-B789-F1A65A0F524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97246</xdr:rowOff>
    </xdr:from>
    <xdr:to>
      <xdr:col>24</xdr:col>
      <xdr:colOff>114300</xdr:colOff>
      <xdr:row>39</xdr:row>
      <xdr:rowOff>27396</xdr:rowOff>
    </xdr:to>
    <xdr:sp macro="" textlink="">
      <xdr:nvSpPr>
        <xdr:cNvPr id="74" name="楕円 73">
          <a:extLst>
            <a:ext uri="{FF2B5EF4-FFF2-40B4-BE49-F238E27FC236}">
              <a16:creationId xmlns:a16="http://schemas.microsoft.com/office/drawing/2014/main" id="{DFD80662-0B94-43E5-BC0D-B0050A2DADB6}"/>
            </a:ext>
          </a:extLst>
        </xdr:cNvPr>
        <xdr:cNvSpPr/>
      </xdr:nvSpPr>
      <xdr:spPr>
        <a:xfrm>
          <a:off x="45847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75673</xdr:rowOff>
    </xdr:from>
    <xdr:ext cx="405111" cy="259045"/>
    <xdr:sp macro="" textlink="">
      <xdr:nvSpPr>
        <xdr:cNvPr id="75" name="【図書館】&#10;有形固定資産減価償却率該当値テキスト">
          <a:extLst>
            <a:ext uri="{FF2B5EF4-FFF2-40B4-BE49-F238E27FC236}">
              <a16:creationId xmlns:a16="http://schemas.microsoft.com/office/drawing/2014/main" id="{F3E2261B-E116-4CBD-B1D2-5B93D1DFACD8}"/>
            </a:ext>
          </a:extLst>
        </xdr:cNvPr>
        <xdr:cNvSpPr txBox="1"/>
      </xdr:nvSpPr>
      <xdr:spPr>
        <a:xfrm>
          <a:off x="4673600"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64588</xdr:rowOff>
    </xdr:from>
    <xdr:to>
      <xdr:col>20</xdr:col>
      <xdr:colOff>38100</xdr:colOff>
      <xdr:row>38</xdr:row>
      <xdr:rowOff>166188</xdr:rowOff>
    </xdr:to>
    <xdr:sp macro="" textlink="">
      <xdr:nvSpPr>
        <xdr:cNvPr id="76" name="楕円 75">
          <a:extLst>
            <a:ext uri="{FF2B5EF4-FFF2-40B4-BE49-F238E27FC236}">
              <a16:creationId xmlns:a16="http://schemas.microsoft.com/office/drawing/2014/main" id="{A700CE83-6026-48AF-B2F0-85ADCF89AF09}"/>
            </a:ext>
          </a:extLst>
        </xdr:cNvPr>
        <xdr:cNvSpPr/>
      </xdr:nvSpPr>
      <xdr:spPr>
        <a:xfrm>
          <a:off x="3746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115388</xdr:rowOff>
    </xdr:from>
    <xdr:to>
      <xdr:col>24</xdr:col>
      <xdr:colOff>63500</xdr:colOff>
      <xdr:row>38</xdr:row>
      <xdr:rowOff>148046</xdr:rowOff>
    </xdr:to>
    <xdr:cxnSp macro="">
      <xdr:nvCxnSpPr>
        <xdr:cNvPr id="77" name="直線コネクタ 76">
          <a:extLst>
            <a:ext uri="{FF2B5EF4-FFF2-40B4-BE49-F238E27FC236}">
              <a16:creationId xmlns:a16="http://schemas.microsoft.com/office/drawing/2014/main" id="{82DA2E26-7FFE-40C3-952E-D24EF5611720}"/>
            </a:ext>
          </a:extLst>
        </xdr:cNvPr>
        <xdr:cNvCxnSpPr/>
      </xdr:nvCxnSpPr>
      <xdr:spPr>
        <a:xfrm>
          <a:off x="3797300" y="663048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28666</xdr:rowOff>
    </xdr:from>
    <xdr:to>
      <xdr:col>15</xdr:col>
      <xdr:colOff>101600</xdr:colOff>
      <xdr:row>38</xdr:row>
      <xdr:rowOff>130266</xdr:rowOff>
    </xdr:to>
    <xdr:sp macro="" textlink="">
      <xdr:nvSpPr>
        <xdr:cNvPr id="78" name="楕円 77">
          <a:extLst>
            <a:ext uri="{FF2B5EF4-FFF2-40B4-BE49-F238E27FC236}">
              <a16:creationId xmlns:a16="http://schemas.microsoft.com/office/drawing/2014/main" id="{AE16201D-9817-4B52-A37A-F9512EF30A1E}"/>
            </a:ext>
          </a:extLst>
        </xdr:cNvPr>
        <xdr:cNvSpPr/>
      </xdr:nvSpPr>
      <xdr:spPr>
        <a:xfrm>
          <a:off x="2857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79466</xdr:rowOff>
    </xdr:from>
    <xdr:to>
      <xdr:col>19</xdr:col>
      <xdr:colOff>177800</xdr:colOff>
      <xdr:row>38</xdr:row>
      <xdr:rowOff>115388</xdr:rowOff>
    </xdr:to>
    <xdr:cxnSp macro="">
      <xdr:nvCxnSpPr>
        <xdr:cNvPr id="79" name="直線コネクタ 78">
          <a:extLst>
            <a:ext uri="{FF2B5EF4-FFF2-40B4-BE49-F238E27FC236}">
              <a16:creationId xmlns:a16="http://schemas.microsoft.com/office/drawing/2014/main" id="{DB595CEA-987C-461F-B168-94D0C5627086}"/>
            </a:ext>
          </a:extLst>
        </xdr:cNvPr>
        <xdr:cNvCxnSpPr/>
      </xdr:nvCxnSpPr>
      <xdr:spPr>
        <a:xfrm>
          <a:off x="2908300" y="65945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164193</xdr:rowOff>
    </xdr:from>
    <xdr:to>
      <xdr:col>10</xdr:col>
      <xdr:colOff>165100</xdr:colOff>
      <xdr:row>38</xdr:row>
      <xdr:rowOff>94343</xdr:rowOff>
    </xdr:to>
    <xdr:sp macro="" textlink="">
      <xdr:nvSpPr>
        <xdr:cNvPr id="80" name="楕円 79">
          <a:extLst>
            <a:ext uri="{FF2B5EF4-FFF2-40B4-BE49-F238E27FC236}">
              <a16:creationId xmlns:a16="http://schemas.microsoft.com/office/drawing/2014/main" id="{73856B7A-A8F8-445B-AC75-6B8846E0E476}"/>
            </a:ext>
          </a:extLst>
        </xdr:cNvPr>
        <xdr:cNvSpPr/>
      </xdr:nvSpPr>
      <xdr:spPr>
        <a:xfrm>
          <a:off x="1968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43543</xdr:rowOff>
    </xdr:from>
    <xdr:to>
      <xdr:col>15</xdr:col>
      <xdr:colOff>50800</xdr:colOff>
      <xdr:row>38</xdr:row>
      <xdr:rowOff>79466</xdr:rowOff>
    </xdr:to>
    <xdr:cxnSp macro="">
      <xdr:nvCxnSpPr>
        <xdr:cNvPr id="81" name="直線コネクタ 80">
          <a:extLst>
            <a:ext uri="{FF2B5EF4-FFF2-40B4-BE49-F238E27FC236}">
              <a16:creationId xmlns:a16="http://schemas.microsoft.com/office/drawing/2014/main" id="{FEE9D709-AAD4-41B7-B261-0CFA5D17B907}"/>
            </a:ext>
          </a:extLst>
        </xdr:cNvPr>
        <xdr:cNvCxnSpPr/>
      </xdr:nvCxnSpPr>
      <xdr:spPr>
        <a:xfrm>
          <a:off x="2019300" y="65586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128270</xdr:rowOff>
    </xdr:from>
    <xdr:to>
      <xdr:col>6</xdr:col>
      <xdr:colOff>38100</xdr:colOff>
      <xdr:row>38</xdr:row>
      <xdr:rowOff>58420</xdr:rowOff>
    </xdr:to>
    <xdr:sp macro="" textlink="">
      <xdr:nvSpPr>
        <xdr:cNvPr id="82" name="楕円 81">
          <a:extLst>
            <a:ext uri="{FF2B5EF4-FFF2-40B4-BE49-F238E27FC236}">
              <a16:creationId xmlns:a16="http://schemas.microsoft.com/office/drawing/2014/main" id="{D885DFF4-5BB4-49BB-9407-3C51B32E4EE6}"/>
            </a:ext>
          </a:extLst>
        </xdr:cNvPr>
        <xdr:cNvSpPr/>
      </xdr:nvSpPr>
      <xdr:spPr>
        <a:xfrm>
          <a:off x="1079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7620</xdr:rowOff>
    </xdr:from>
    <xdr:to>
      <xdr:col>10</xdr:col>
      <xdr:colOff>114300</xdr:colOff>
      <xdr:row>38</xdr:row>
      <xdr:rowOff>43543</xdr:rowOff>
    </xdr:to>
    <xdr:cxnSp macro="">
      <xdr:nvCxnSpPr>
        <xdr:cNvPr id="83" name="直線コネクタ 82">
          <a:extLst>
            <a:ext uri="{FF2B5EF4-FFF2-40B4-BE49-F238E27FC236}">
              <a16:creationId xmlns:a16="http://schemas.microsoft.com/office/drawing/2014/main" id="{EDDB5A90-19C0-4052-A1B2-6B32A1A25674}"/>
            </a:ext>
          </a:extLst>
        </xdr:cNvPr>
        <xdr:cNvCxnSpPr/>
      </xdr:nvCxnSpPr>
      <xdr:spPr>
        <a:xfrm>
          <a:off x="1130300" y="65227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159855</xdr:rowOff>
    </xdr:from>
    <xdr:ext cx="405111" cy="259045"/>
    <xdr:sp macro="" textlink="">
      <xdr:nvSpPr>
        <xdr:cNvPr id="84" name="n_1aveValue【図書館】&#10;有形固定資産減価償却率">
          <a:extLst>
            <a:ext uri="{FF2B5EF4-FFF2-40B4-BE49-F238E27FC236}">
              <a16:creationId xmlns:a16="http://schemas.microsoft.com/office/drawing/2014/main" id="{97F01531-6CC3-489B-99E7-033435A99E75}"/>
            </a:ext>
          </a:extLst>
        </xdr:cNvPr>
        <xdr:cNvSpPr txBox="1"/>
      </xdr:nvSpPr>
      <xdr:spPr>
        <a:xfrm>
          <a:off x="35820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a:extLst>
            <a:ext uri="{FF2B5EF4-FFF2-40B4-BE49-F238E27FC236}">
              <a16:creationId xmlns:a16="http://schemas.microsoft.com/office/drawing/2014/main" id="{27C62782-B2FD-4871-BB28-5680FBB0F022}"/>
            </a:ext>
          </a:extLst>
        </xdr:cNvPr>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127199</xdr:rowOff>
    </xdr:from>
    <xdr:ext cx="405111" cy="259045"/>
    <xdr:sp macro="" textlink="">
      <xdr:nvSpPr>
        <xdr:cNvPr id="86" name="n_3aveValue【図書館】&#10;有形固定資産減価償却率">
          <a:extLst>
            <a:ext uri="{FF2B5EF4-FFF2-40B4-BE49-F238E27FC236}">
              <a16:creationId xmlns:a16="http://schemas.microsoft.com/office/drawing/2014/main" id="{39E2033C-D6C7-4EE9-9D68-0080401FE756}"/>
            </a:ext>
          </a:extLst>
        </xdr:cNvPr>
        <xdr:cNvSpPr txBox="1"/>
      </xdr:nvSpPr>
      <xdr:spPr>
        <a:xfrm>
          <a:off x="1816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id="{C7F688ED-FD5D-4DF3-BF4D-1E5FD821200F}"/>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157315</xdr:rowOff>
    </xdr:from>
    <xdr:ext cx="405111" cy="259045"/>
    <xdr:sp macro="" textlink="">
      <xdr:nvSpPr>
        <xdr:cNvPr id="88" name="n_1mainValue【図書館】&#10;有形固定資産減価償却率">
          <a:extLst>
            <a:ext uri="{FF2B5EF4-FFF2-40B4-BE49-F238E27FC236}">
              <a16:creationId xmlns:a16="http://schemas.microsoft.com/office/drawing/2014/main" id="{DCC9631C-96BF-4E76-ADA2-45934B1A33E5}"/>
            </a:ext>
          </a:extLst>
        </xdr:cNvPr>
        <xdr:cNvSpPr txBox="1"/>
      </xdr:nvSpPr>
      <xdr:spPr>
        <a:xfrm>
          <a:off x="35820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121393</xdr:rowOff>
    </xdr:from>
    <xdr:ext cx="405111" cy="259045"/>
    <xdr:sp macro="" textlink="">
      <xdr:nvSpPr>
        <xdr:cNvPr id="89" name="n_2mainValue【図書館】&#10;有形固定資産減価償却率">
          <a:extLst>
            <a:ext uri="{FF2B5EF4-FFF2-40B4-BE49-F238E27FC236}">
              <a16:creationId xmlns:a16="http://schemas.microsoft.com/office/drawing/2014/main" id="{A0061425-A0CB-4CA3-949A-054F50310647}"/>
            </a:ext>
          </a:extLst>
        </xdr:cNvPr>
        <xdr:cNvSpPr txBox="1"/>
      </xdr:nvSpPr>
      <xdr:spPr>
        <a:xfrm>
          <a:off x="2705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85470</xdr:rowOff>
    </xdr:from>
    <xdr:ext cx="405111" cy="259045"/>
    <xdr:sp macro="" textlink="">
      <xdr:nvSpPr>
        <xdr:cNvPr id="90" name="n_3mainValue【図書館】&#10;有形固定資産減価償却率">
          <a:extLst>
            <a:ext uri="{FF2B5EF4-FFF2-40B4-BE49-F238E27FC236}">
              <a16:creationId xmlns:a16="http://schemas.microsoft.com/office/drawing/2014/main" id="{BA04381E-45EC-47D3-BAF6-71676AFFD8B0}"/>
            </a:ext>
          </a:extLst>
        </xdr:cNvPr>
        <xdr:cNvSpPr txBox="1"/>
      </xdr:nvSpPr>
      <xdr:spPr>
        <a:xfrm>
          <a:off x="1816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49547</xdr:rowOff>
    </xdr:from>
    <xdr:ext cx="405111" cy="259045"/>
    <xdr:sp macro="" textlink="">
      <xdr:nvSpPr>
        <xdr:cNvPr id="91" name="n_4mainValue【図書館】&#10;有形固定資産減価償却率">
          <a:extLst>
            <a:ext uri="{FF2B5EF4-FFF2-40B4-BE49-F238E27FC236}">
              <a16:creationId xmlns:a16="http://schemas.microsoft.com/office/drawing/2014/main" id="{757A1E8F-C3E1-4244-B30C-21E9D61B3AF1}"/>
            </a:ext>
          </a:extLst>
        </xdr:cNvPr>
        <xdr:cNvSpPr txBox="1"/>
      </xdr:nvSpPr>
      <xdr:spPr>
        <a:xfrm>
          <a:off x="927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C416CB1-B059-4D2D-A2C8-0E88785CACE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B36F7DC-0EC2-45A1-90A9-1023E87DF6F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BF72E7A-B006-411D-A5AF-2F6E27F369C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E417711D-340A-4055-B711-A2C208C1B26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7BAD84D-0DAF-4864-82D9-7CDA11ED64F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A386B8AE-3FC8-466E-9A13-2978994B456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8E56AF1-279C-4118-89B6-253ACB8527B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86047759-9479-42D7-9F32-7E9CE2F4F7D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F8E9A6E0-8B04-44AA-B24E-3ED83EF28BC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5969235-62C4-458A-9AC1-190BBA6BD20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BE5753AA-09F5-4874-BA1F-3E1D51422F5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3B1EA123-C4AF-4596-97BE-9DBA70116D6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ECA7A22F-FAAD-43A9-B6A7-A6DEFF638C3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62D18AF1-4FA2-4533-B688-4728441867B2}"/>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CCDF48C1-1DE8-4693-B88C-58D5A809ECA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69B81E10-503A-41C2-B0EE-FCF3BD1B3DDD}"/>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102D1C9C-783B-45B7-A830-2D9A39A64D1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EF660006-4AAF-4F2D-AF29-50C67C6D719E}"/>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78A45FE5-66FA-4EA3-800D-D0753C8F7B9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253CDE3B-7E61-4676-9919-8382ADC06AA2}"/>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8F0D23C8-5A29-4EFE-9431-850874545D1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6F4C4E9F-E1A5-4FE0-84D7-44992ED3E5B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55160859-6432-401B-B9D1-39C8F6373B6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a:extLst>
            <a:ext uri="{FF2B5EF4-FFF2-40B4-BE49-F238E27FC236}">
              <a16:creationId xmlns:a16="http://schemas.microsoft.com/office/drawing/2014/main" id="{D95505F4-258C-4361-A496-F1731D4F1EFB}"/>
            </a:ext>
          </a:extLst>
        </xdr:cNvPr>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a:extLst>
            <a:ext uri="{FF2B5EF4-FFF2-40B4-BE49-F238E27FC236}">
              <a16:creationId xmlns:a16="http://schemas.microsoft.com/office/drawing/2014/main" id="{04F27ED3-F769-4CF8-8C46-9D1EE9867145}"/>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a:extLst>
            <a:ext uri="{FF2B5EF4-FFF2-40B4-BE49-F238E27FC236}">
              <a16:creationId xmlns:a16="http://schemas.microsoft.com/office/drawing/2014/main" id="{DC546948-D5B1-45AE-A502-8B8E3CCE8D24}"/>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a:extLst>
            <a:ext uri="{FF2B5EF4-FFF2-40B4-BE49-F238E27FC236}">
              <a16:creationId xmlns:a16="http://schemas.microsoft.com/office/drawing/2014/main" id="{05A9DD71-96F0-42EE-A74E-9C6AAFF44683}"/>
            </a:ext>
          </a:extLst>
        </xdr:cNvPr>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a:extLst>
            <a:ext uri="{FF2B5EF4-FFF2-40B4-BE49-F238E27FC236}">
              <a16:creationId xmlns:a16="http://schemas.microsoft.com/office/drawing/2014/main" id="{B3FE04BF-D161-4456-A7D0-39AEB7434588}"/>
            </a:ext>
          </a:extLst>
        </xdr:cNvPr>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64787</xdr:rowOff>
    </xdr:from>
    <xdr:ext cx="469744" cy="259045"/>
    <xdr:sp macro="" textlink="">
      <xdr:nvSpPr>
        <xdr:cNvPr id="120" name="【図書館】&#10;一人当たり面積平均値テキスト">
          <a:extLst>
            <a:ext uri="{FF2B5EF4-FFF2-40B4-BE49-F238E27FC236}">
              <a16:creationId xmlns:a16="http://schemas.microsoft.com/office/drawing/2014/main" id="{C2060A28-0631-4978-9568-24B9F804DDD6}"/>
            </a:ext>
          </a:extLst>
        </xdr:cNvPr>
        <xdr:cNvSpPr txBox="1"/>
      </xdr:nvSpPr>
      <xdr:spPr>
        <a:xfrm>
          <a:off x="10515600" y="6922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a:extLst>
            <a:ext uri="{FF2B5EF4-FFF2-40B4-BE49-F238E27FC236}">
              <a16:creationId xmlns:a16="http://schemas.microsoft.com/office/drawing/2014/main" id="{C8CD7B75-AF7D-445A-A122-755831E235D7}"/>
            </a:ext>
          </a:extLst>
        </xdr:cNvPr>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a:extLst>
            <a:ext uri="{FF2B5EF4-FFF2-40B4-BE49-F238E27FC236}">
              <a16:creationId xmlns:a16="http://schemas.microsoft.com/office/drawing/2014/main" id="{F1594378-A068-4953-A339-E05B30F74F9D}"/>
            </a:ext>
          </a:extLst>
        </xdr:cNvPr>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a:extLst>
            <a:ext uri="{FF2B5EF4-FFF2-40B4-BE49-F238E27FC236}">
              <a16:creationId xmlns:a16="http://schemas.microsoft.com/office/drawing/2014/main" id="{13781972-23E7-4701-90EA-ED32342E7458}"/>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1D272EE3-3C2D-499B-9FDE-2EF8BCBB181C}"/>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a:extLst>
            <a:ext uri="{FF2B5EF4-FFF2-40B4-BE49-F238E27FC236}">
              <a16:creationId xmlns:a16="http://schemas.microsoft.com/office/drawing/2014/main" id="{65F35D2B-6F3C-46E8-8251-21EA48A90B45}"/>
            </a:ext>
          </a:extLst>
        </xdr:cNvPr>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5435C9B-D1B8-4CEB-9CC1-85CD04830FB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868FB8A-721C-44F8-84DC-A4A00076D7A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0609AA2-C2A3-4B61-93CA-C91B1170CB1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57DAEA3-6964-438D-ADDD-E59A3C2E44D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87C945C4-0563-4508-B483-11D3A2D4331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154940</xdr:rowOff>
    </xdr:from>
    <xdr:to>
      <xdr:col>55</xdr:col>
      <xdr:colOff>50800</xdr:colOff>
      <xdr:row>40</xdr:row>
      <xdr:rowOff>85090</xdr:rowOff>
    </xdr:to>
    <xdr:sp macro="" textlink="">
      <xdr:nvSpPr>
        <xdr:cNvPr id="131" name="楕円 130">
          <a:extLst>
            <a:ext uri="{FF2B5EF4-FFF2-40B4-BE49-F238E27FC236}">
              <a16:creationId xmlns:a16="http://schemas.microsoft.com/office/drawing/2014/main" id="{56D713E9-F433-40B2-817D-94C8BB523752}"/>
            </a:ext>
          </a:extLst>
        </xdr:cNvPr>
        <xdr:cNvSpPr/>
      </xdr:nvSpPr>
      <xdr:spPr>
        <a:xfrm>
          <a:off x="104267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6367</xdr:rowOff>
    </xdr:from>
    <xdr:ext cx="469744" cy="259045"/>
    <xdr:sp macro="" textlink="">
      <xdr:nvSpPr>
        <xdr:cNvPr id="132" name="【図書館】&#10;一人当たり面積該当値テキスト">
          <a:extLst>
            <a:ext uri="{FF2B5EF4-FFF2-40B4-BE49-F238E27FC236}">
              <a16:creationId xmlns:a16="http://schemas.microsoft.com/office/drawing/2014/main" id="{D2B7E92C-D9D0-4BBF-B66E-B0C613299D3D}"/>
            </a:ext>
          </a:extLst>
        </xdr:cNvPr>
        <xdr:cNvSpPr txBox="1"/>
      </xdr:nvSpPr>
      <xdr:spPr>
        <a:xfrm>
          <a:off x="105156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158750</xdr:rowOff>
    </xdr:from>
    <xdr:to>
      <xdr:col>50</xdr:col>
      <xdr:colOff>165100</xdr:colOff>
      <xdr:row>40</xdr:row>
      <xdr:rowOff>88900</xdr:rowOff>
    </xdr:to>
    <xdr:sp macro="" textlink="">
      <xdr:nvSpPr>
        <xdr:cNvPr id="133" name="楕円 132">
          <a:extLst>
            <a:ext uri="{FF2B5EF4-FFF2-40B4-BE49-F238E27FC236}">
              <a16:creationId xmlns:a16="http://schemas.microsoft.com/office/drawing/2014/main" id="{43CB1D54-6581-4A85-8D4B-EB2EF78F7674}"/>
            </a:ext>
          </a:extLst>
        </xdr:cNvPr>
        <xdr:cNvSpPr/>
      </xdr:nvSpPr>
      <xdr:spPr>
        <a:xfrm>
          <a:off x="9588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34290</xdr:rowOff>
    </xdr:from>
    <xdr:to>
      <xdr:col>55</xdr:col>
      <xdr:colOff>0</xdr:colOff>
      <xdr:row>40</xdr:row>
      <xdr:rowOff>38100</xdr:rowOff>
    </xdr:to>
    <xdr:cxnSp macro="">
      <xdr:nvCxnSpPr>
        <xdr:cNvPr id="134" name="直線コネクタ 133">
          <a:extLst>
            <a:ext uri="{FF2B5EF4-FFF2-40B4-BE49-F238E27FC236}">
              <a16:creationId xmlns:a16="http://schemas.microsoft.com/office/drawing/2014/main" id="{A0078EC7-7823-4CA0-B7AA-290BC0162974}"/>
            </a:ext>
          </a:extLst>
        </xdr:cNvPr>
        <xdr:cNvCxnSpPr/>
      </xdr:nvCxnSpPr>
      <xdr:spPr>
        <a:xfrm flipV="1">
          <a:off x="9639300" y="68922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162560</xdr:rowOff>
    </xdr:from>
    <xdr:to>
      <xdr:col>46</xdr:col>
      <xdr:colOff>38100</xdr:colOff>
      <xdr:row>40</xdr:row>
      <xdr:rowOff>92710</xdr:rowOff>
    </xdr:to>
    <xdr:sp macro="" textlink="">
      <xdr:nvSpPr>
        <xdr:cNvPr id="135" name="楕円 134">
          <a:extLst>
            <a:ext uri="{FF2B5EF4-FFF2-40B4-BE49-F238E27FC236}">
              <a16:creationId xmlns:a16="http://schemas.microsoft.com/office/drawing/2014/main" id="{C1C43728-8F06-4479-8A65-255438B2582E}"/>
            </a:ext>
          </a:extLst>
        </xdr:cNvPr>
        <xdr:cNvSpPr/>
      </xdr:nvSpPr>
      <xdr:spPr>
        <a:xfrm>
          <a:off x="8699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38100</xdr:rowOff>
    </xdr:from>
    <xdr:to>
      <xdr:col>50</xdr:col>
      <xdr:colOff>114300</xdr:colOff>
      <xdr:row>40</xdr:row>
      <xdr:rowOff>41910</xdr:rowOff>
    </xdr:to>
    <xdr:cxnSp macro="">
      <xdr:nvCxnSpPr>
        <xdr:cNvPr id="136" name="直線コネクタ 135">
          <a:extLst>
            <a:ext uri="{FF2B5EF4-FFF2-40B4-BE49-F238E27FC236}">
              <a16:creationId xmlns:a16="http://schemas.microsoft.com/office/drawing/2014/main" id="{7B9A49CE-5612-4680-B1B5-431B2A69D5DC}"/>
            </a:ext>
          </a:extLst>
        </xdr:cNvPr>
        <xdr:cNvCxnSpPr/>
      </xdr:nvCxnSpPr>
      <xdr:spPr>
        <a:xfrm flipV="1">
          <a:off x="8750300" y="68961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162560</xdr:rowOff>
    </xdr:from>
    <xdr:to>
      <xdr:col>41</xdr:col>
      <xdr:colOff>101600</xdr:colOff>
      <xdr:row>40</xdr:row>
      <xdr:rowOff>92710</xdr:rowOff>
    </xdr:to>
    <xdr:sp macro="" textlink="">
      <xdr:nvSpPr>
        <xdr:cNvPr id="137" name="楕円 136">
          <a:extLst>
            <a:ext uri="{FF2B5EF4-FFF2-40B4-BE49-F238E27FC236}">
              <a16:creationId xmlns:a16="http://schemas.microsoft.com/office/drawing/2014/main" id="{94FBF1CF-E581-4912-820E-CB600F893BBB}"/>
            </a:ext>
          </a:extLst>
        </xdr:cNvPr>
        <xdr:cNvSpPr/>
      </xdr:nvSpPr>
      <xdr:spPr>
        <a:xfrm>
          <a:off x="7810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41910</xdr:rowOff>
    </xdr:from>
    <xdr:to>
      <xdr:col>45</xdr:col>
      <xdr:colOff>177800</xdr:colOff>
      <xdr:row>40</xdr:row>
      <xdr:rowOff>41910</xdr:rowOff>
    </xdr:to>
    <xdr:cxnSp macro="">
      <xdr:nvCxnSpPr>
        <xdr:cNvPr id="138" name="直線コネクタ 137">
          <a:extLst>
            <a:ext uri="{FF2B5EF4-FFF2-40B4-BE49-F238E27FC236}">
              <a16:creationId xmlns:a16="http://schemas.microsoft.com/office/drawing/2014/main" id="{E0073BC2-200F-40CE-A1E7-D5A2DA07F8C2}"/>
            </a:ext>
          </a:extLst>
        </xdr:cNvPr>
        <xdr:cNvCxnSpPr/>
      </xdr:nvCxnSpPr>
      <xdr:spPr>
        <a:xfrm>
          <a:off x="7861300" y="6899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162560</xdr:rowOff>
    </xdr:from>
    <xdr:to>
      <xdr:col>36</xdr:col>
      <xdr:colOff>165100</xdr:colOff>
      <xdr:row>40</xdr:row>
      <xdr:rowOff>92710</xdr:rowOff>
    </xdr:to>
    <xdr:sp macro="" textlink="">
      <xdr:nvSpPr>
        <xdr:cNvPr id="139" name="楕円 138">
          <a:extLst>
            <a:ext uri="{FF2B5EF4-FFF2-40B4-BE49-F238E27FC236}">
              <a16:creationId xmlns:a16="http://schemas.microsoft.com/office/drawing/2014/main" id="{21B39C23-673E-4240-B43E-E8B707119410}"/>
            </a:ext>
          </a:extLst>
        </xdr:cNvPr>
        <xdr:cNvSpPr/>
      </xdr:nvSpPr>
      <xdr:spPr>
        <a:xfrm>
          <a:off x="6921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41910</xdr:rowOff>
    </xdr:from>
    <xdr:to>
      <xdr:col>41</xdr:col>
      <xdr:colOff>50800</xdr:colOff>
      <xdr:row>40</xdr:row>
      <xdr:rowOff>41910</xdr:rowOff>
    </xdr:to>
    <xdr:cxnSp macro="">
      <xdr:nvCxnSpPr>
        <xdr:cNvPr id="140" name="直線コネクタ 139">
          <a:extLst>
            <a:ext uri="{FF2B5EF4-FFF2-40B4-BE49-F238E27FC236}">
              <a16:creationId xmlns:a16="http://schemas.microsoft.com/office/drawing/2014/main" id="{8877DA80-F76C-4B3C-95FE-7E8CA8A95398}"/>
            </a:ext>
          </a:extLst>
        </xdr:cNvPr>
        <xdr:cNvCxnSpPr/>
      </xdr:nvCxnSpPr>
      <xdr:spPr>
        <a:xfrm>
          <a:off x="6972300" y="6899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11447</xdr:rowOff>
    </xdr:from>
    <xdr:ext cx="469744" cy="259045"/>
    <xdr:sp macro="" textlink="">
      <xdr:nvSpPr>
        <xdr:cNvPr id="141" name="n_1aveValue【図書館】&#10;一人当たり面積">
          <a:extLst>
            <a:ext uri="{FF2B5EF4-FFF2-40B4-BE49-F238E27FC236}">
              <a16:creationId xmlns:a16="http://schemas.microsoft.com/office/drawing/2014/main" id="{85333906-4115-45B4-8424-35D49D0A5ACC}"/>
            </a:ext>
          </a:extLst>
        </xdr:cNvPr>
        <xdr:cNvSpPr txBox="1"/>
      </xdr:nvSpPr>
      <xdr:spPr>
        <a:xfrm>
          <a:off x="939172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2" name="n_2aveValue【図書館】&#10;一人当たり面積">
          <a:extLst>
            <a:ext uri="{FF2B5EF4-FFF2-40B4-BE49-F238E27FC236}">
              <a16:creationId xmlns:a16="http://schemas.microsoft.com/office/drawing/2014/main" id="{EF1ED5EE-8B28-43F7-B6CE-69BB06ED6E4A}"/>
            </a:ext>
          </a:extLst>
        </xdr:cNvPr>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a:extLst>
            <a:ext uri="{FF2B5EF4-FFF2-40B4-BE49-F238E27FC236}">
              <a16:creationId xmlns:a16="http://schemas.microsoft.com/office/drawing/2014/main" id="{9E139C46-FDAB-44E3-8EE1-7A38725DF0BF}"/>
            </a:ext>
          </a:extLst>
        </xdr:cNvPr>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34307</xdr:rowOff>
    </xdr:from>
    <xdr:ext cx="469744" cy="259045"/>
    <xdr:sp macro="" textlink="">
      <xdr:nvSpPr>
        <xdr:cNvPr id="144" name="n_4aveValue【図書館】&#10;一人当たり面積">
          <a:extLst>
            <a:ext uri="{FF2B5EF4-FFF2-40B4-BE49-F238E27FC236}">
              <a16:creationId xmlns:a16="http://schemas.microsoft.com/office/drawing/2014/main" id="{1EF6425C-B76C-4A96-87A8-217D941C7888}"/>
            </a:ext>
          </a:extLst>
        </xdr:cNvPr>
        <xdr:cNvSpPr txBox="1"/>
      </xdr:nvSpPr>
      <xdr:spPr>
        <a:xfrm>
          <a:off x="6737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105427</xdr:rowOff>
    </xdr:from>
    <xdr:ext cx="469744" cy="259045"/>
    <xdr:sp macro="" textlink="">
      <xdr:nvSpPr>
        <xdr:cNvPr id="145" name="n_1mainValue【図書館】&#10;一人当たり面積">
          <a:extLst>
            <a:ext uri="{FF2B5EF4-FFF2-40B4-BE49-F238E27FC236}">
              <a16:creationId xmlns:a16="http://schemas.microsoft.com/office/drawing/2014/main" id="{3627893C-2DCD-4A72-8DCB-7856869A5839}"/>
            </a:ext>
          </a:extLst>
        </xdr:cNvPr>
        <xdr:cNvSpPr txBox="1"/>
      </xdr:nvSpPr>
      <xdr:spPr>
        <a:xfrm>
          <a:off x="9391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109237</xdr:rowOff>
    </xdr:from>
    <xdr:ext cx="469744" cy="259045"/>
    <xdr:sp macro="" textlink="">
      <xdr:nvSpPr>
        <xdr:cNvPr id="146" name="n_2mainValue【図書館】&#10;一人当たり面積">
          <a:extLst>
            <a:ext uri="{FF2B5EF4-FFF2-40B4-BE49-F238E27FC236}">
              <a16:creationId xmlns:a16="http://schemas.microsoft.com/office/drawing/2014/main" id="{3D9C1D48-8E9A-41B5-BB07-0EBC2B71F3FB}"/>
            </a:ext>
          </a:extLst>
        </xdr:cNvPr>
        <xdr:cNvSpPr txBox="1"/>
      </xdr:nvSpPr>
      <xdr:spPr>
        <a:xfrm>
          <a:off x="8515427"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109237</xdr:rowOff>
    </xdr:from>
    <xdr:ext cx="469744" cy="259045"/>
    <xdr:sp macro="" textlink="">
      <xdr:nvSpPr>
        <xdr:cNvPr id="147" name="n_3mainValue【図書館】&#10;一人当たり面積">
          <a:extLst>
            <a:ext uri="{FF2B5EF4-FFF2-40B4-BE49-F238E27FC236}">
              <a16:creationId xmlns:a16="http://schemas.microsoft.com/office/drawing/2014/main" id="{6FCAC1C2-3F72-4B2E-B6E5-AEA95F639EC0}"/>
            </a:ext>
          </a:extLst>
        </xdr:cNvPr>
        <xdr:cNvSpPr txBox="1"/>
      </xdr:nvSpPr>
      <xdr:spPr>
        <a:xfrm>
          <a:off x="7626427"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109237</xdr:rowOff>
    </xdr:from>
    <xdr:ext cx="469744" cy="259045"/>
    <xdr:sp macro="" textlink="">
      <xdr:nvSpPr>
        <xdr:cNvPr id="148" name="n_4mainValue【図書館】&#10;一人当たり面積">
          <a:extLst>
            <a:ext uri="{FF2B5EF4-FFF2-40B4-BE49-F238E27FC236}">
              <a16:creationId xmlns:a16="http://schemas.microsoft.com/office/drawing/2014/main" id="{D9A86212-A028-4621-9917-7B6C665D8901}"/>
            </a:ext>
          </a:extLst>
        </xdr:cNvPr>
        <xdr:cNvSpPr txBox="1"/>
      </xdr:nvSpPr>
      <xdr:spPr>
        <a:xfrm>
          <a:off x="6737427"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F20DED69-F588-402C-8FFC-0814F26F2D0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C211FFAE-EDA3-4A77-A723-8266EAC2072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247FD8C7-154F-45BD-A46A-47CD1B7368C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F746DAA4-A5EB-40A0-89C3-C3752383AFC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1BB2EE87-72D2-4356-9AAD-5E21F4776A5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4428954D-9C50-422A-9153-249B9C34C86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C81FE169-7E33-4A74-8911-B6DED8E7159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DC64E6DA-0C2F-45B5-AFB8-4CB54409DC2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D1A106CB-5A49-4C3C-AB2D-40273FB7A78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CA1B544C-2ED7-47FC-827D-A6343AF21F9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EB40E9FD-8AA5-444A-A258-1F771EB7708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A237518D-249B-4AA2-B1F8-3388BDD75F3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E0951255-D819-4E01-BCDD-73282379509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4A8AE499-0D02-43BF-9F43-4C10C2B8785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BC72152A-A839-403B-822E-5B3B513CCC9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2DA4D372-72BE-4F2C-9AD5-F0A614D2155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FD0DF67F-02A7-420B-99E1-EBE3E7D481F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1808FE4F-E3E1-4759-95C9-3EFF8F4A4AC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DCE03171-00D8-453D-8DA2-B64FEEB64F9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A91FBA49-C9EB-44DA-8912-559553E025E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26AFFF54-E750-4E10-B6A6-AAF771B0728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63B7758F-E53F-4AE5-AD0E-61433E5ECCF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EC863020-92D4-4CB3-81CF-D47E5406D89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A07C7106-ECD5-4471-8F0E-1C3C54F1651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4F045E5-B07C-4924-ABBD-25F15A3A869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F628E47E-8417-428C-AE72-6FFEC692C461}"/>
            </a:ext>
          </a:extLst>
        </xdr:cNvPr>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86395630-4AA7-4B3C-B463-407256FECA41}"/>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F5218EC0-5EF1-401A-B3AA-B6CEF44D358D}"/>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FEF72874-8892-42AA-AB85-85D8EEC50628}"/>
            </a:ext>
          </a:extLst>
        </xdr:cNvPr>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a:extLst>
            <a:ext uri="{FF2B5EF4-FFF2-40B4-BE49-F238E27FC236}">
              <a16:creationId xmlns:a16="http://schemas.microsoft.com/office/drawing/2014/main" id="{AC11220E-27F2-4579-B5C4-470E25B5A759}"/>
            </a:ext>
          </a:extLst>
        </xdr:cNvPr>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169290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A6DEC7E6-2BE4-4220-AE16-DB564ED3E902}"/>
            </a:ext>
          </a:extLst>
        </xdr:cNvPr>
        <xdr:cNvSpPr txBox="1"/>
      </xdr:nvSpPr>
      <xdr:spPr>
        <a:xfrm>
          <a:off x="4673600" y="1045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a:extLst>
            <a:ext uri="{FF2B5EF4-FFF2-40B4-BE49-F238E27FC236}">
              <a16:creationId xmlns:a16="http://schemas.microsoft.com/office/drawing/2014/main" id="{3485CBBA-1726-4490-9358-D0C8DC9C9579}"/>
            </a:ext>
          </a:extLst>
        </xdr:cNvPr>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a:extLst>
            <a:ext uri="{FF2B5EF4-FFF2-40B4-BE49-F238E27FC236}">
              <a16:creationId xmlns:a16="http://schemas.microsoft.com/office/drawing/2014/main" id="{F2CE73FE-E08F-487A-BF9D-792F34393585}"/>
            </a:ext>
          </a:extLst>
        </xdr:cNvPr>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a:extLst>
            <a:ext uri="{FF2B5EF4-FFF2-40B4-BE49-F238E27FC236}">
              <a16:creationId xmlns:a16="http://schemas.microsoft.com/office/drawing/2014/main" id="{D7506B21-7D94-488F-BA1F-817D82DA9825}"/>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C61B3FBC-3DD3-41EE-9441-8E1312AEBB03}"/>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a:extLst>
            <a:ext uri="{FF2B5EF4-FFF2-40B4-BE49-F238E27FC236}">
              <a16:creationId xmlns:a16="http://schemas.microsoft.com/office/drawing/2014/main" id="{53E79591-0A82-407C-86B1-8FBEECC7293A}"/>
            </a:ext>
          </a:extLst>
        </xdr:cNvPr>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1D88D36-8A99-40D9-97DD-242EE194610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3EBEC47-4D16-4A0E-B71B-F0743D018CD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04D66AB-5E8A-4541-A9D9-3EB41BA2480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2259BA7-27C2-4545-9883-4CB1FFF4CAD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72458365-738F-4D4D-A947-7DC3D09233D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58601</xdr:rowOff>
    </xdr:from>
    <xdr:to>
      <xdr:col>24</xdr:col>
      <xdr:colOff>114300</xdr:colOff>
      <xdr:row>60</xdr:row>
      <xdr:rowOff>160201</xdr:rowOff>
    </xdr:to>
    <xdr:sp macro="" textlink="">
      <xdr:nvSpPr>
        <xdr:cNvPr id="190" name="楕円 189">
          <a:extLst>
            <a:ext uri="{FF2B5EF4-FFF2-40B4-BE49-F238E27FC236}">
              <a16:creationId xmlns:a16="http://schemas.microsoft.com/office/drawing/2014/main" id="{0E198DA7-8FC8-4226-89C5-313BC0D08E90}"/>
            </a:ext>
          </a:extLst>
        </xdr:cNvPr>
        <xdr:cNvSpPr/>
      </xdr:nvSpPr>
      <xdr:spPr>
        <a:xfrm>
          <a:off x="45847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81478</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5B25EC39-C4E3-49A1-BD1A-D2C0969FC42F}"/>
            </a:ext>
          </a:extLst>
        </xdr:cNvPr>
        <xdr:cNvSpPr txBox="1"/>
      </xdr:nvSpPr>
      <xdr:spPr>
        <a:xfrm>
          <a:off x="4673600" y="10197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21046</xdr:rowOff>
    </xdr:from>
    <xdr:to>
      <xdr:col>20</xdr:col>
      <xdr:colOff>38100</xdr:colOff>
      <xdr:row>60</xdr:row>
      <xdr:rowOff>122646</xdr:rowOff>
    </xdr:to>
    <xdr:sp macro="" textlink="">
      <xdr:nvSpPr>
        <xdr:cNvPr id="192" name="楕円 191">
          <a:extLst>
            <a:ext uri="{FF2B5EF4-FFF2-40B4-BE49-F238E27FC236}">
              <a16:creationId xmlns:a16="http://schemas.microsoft.com/office/drawing/2014/main" id="{4102006F-F674-4EF1-AF2D-4B6FF087AB99}"/>
            </a:ext>
          </a:extLst>
        </xdr:cNvPr>
        <xdr:cNvSpPr/>
      </xdr:nvSpPr>
      <xdr:spPr>
        <a:xfrm>
          <a:off x="3746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71846</xdr:rowOff>
    </xdr:from>
    <xdr:to>
      <xdr:col>24</xdr:col>
      <xdr:colOff>63500</xdr:colOff>
      <xdr:row>60</xdr:row>
      <xdr:rowOff>109401</xdr:rowOff>
    </xdr:to>
    <xdr:cxnSp macro="">
      <xdr:nvCxnSpPr>
        <xdr:cNvPr id="193" name="直線コネクタ 192">
          <a:extLst>
            <a:ext uri="{FF2B5EF4-FFF2-40B4-BE49-F238E27FC236}">
              <a16:creationId xmlns:a16="http://schemas.microsoft.com/office/drawing/2014/main" id="{8CF53F20-E72C-46E4-93E3-09D4CAB537F0}"/>
            </a:ext>
          </a:extLst>
        </xdr:cNvPr>
        <xdr:cNvCxnSpPr/>
      </xdr:nvCxnSpPr>
      <xdr:spPr>
        <a:xfrm>
          <a:off x="3797300" y="1035884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158206</xdr:rowOff>
    </xdr:from>
    <xdr:to>
      <xdr:col>15</xdr:col>
      <xdr:colOff>101600</xdr:colOff>
      <xdr:row>60</xdr:row>
      <xdr:rowOff>88356</xdr:rowOff>
    </xdr:to>
    <xdr:sp macro="" textlink="">
      <xdr:nvSpPr>
        <xdr:cNvPr id="194" name="楕円 193">
          <a:extLst>
            <a:ext uri="{FF2B5EF4-FFF2-40B4-BE49-F238E27FC236}">
              <a16:creationId xmlns:a16="http://schemas.microsoft.com/office/drawing/2014/main" id="{D6FA936B-70A6-4B3C-892A-426538922FA6}"/>
            </a:ext>
          </a:extLst>
        </xdr:cNvPr>
        <xdr:cNvSpPr/>
      </xdr:nvSpPr>
      <xdr:spPr>
        <a:xfrm>
          <a:off x="2857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37556</xdr:rowOff>
    </xdr:from>
    <xdr:to>
      <xdr:col>19</xdr:col>
      <xdr:colOff>177800</xdr:colOff>
      <xdr:row>60</xdr:row>
      <xdr:rowOff>71846</xdr:rowOff>
    </xdr:to>
    <xdr:cxnSp macro="">
      <xdr:nvCxnSpPr>
        <xdr:cNvPr id="195" name="直線コネクタ 194">
          <a:extLst>
            <a:ext uri="{FF2B5EF4-FFF2-40B4-BE49-F238E27FC236}">
              <a16:creationId xmlns:a16="http://schemas.microsoft.com/office/drawing/2014/main" id="{C4484995-1076-4526-853D-8F95151D3D58}"/>
            </a:ext>
          </a:extLst>
        </xdr:cNvPr>
        <xdr:cNvCxnSpPr/>
      </xdr:nvCxnSpPr>
      <xdr:spPr>
        <a:xfrm>
          <a:off x="2908300" y="1032455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122283</xdr:rowOff>
    </xdr:from>
    <xdr:to>
      <xdr:col>10</xdr:col>
      <xdr:colOff>165100</xdr:colOff>
      <xdr:row>60</xdr:row>
      <xdr:rowOff>52433</xdr:rowOff>
    </xdr:to>
    <xdr:sp macro="" textlink="">
      <xdr:nvSpPr>
        <xdr:cNvPr id="196" name="楕円 195">
          <a:extLst>
            <a:ext uri="{FF2B5EF4-FFF2-40B4-BE49-F238E27FC236}">
              <a16:creationId xmlns:a16="http://schemas.microsoft.com/office/drawing/2014/main" id="{335E0818-3614-423F-AA47-57E04D88FD0B}"/>
            </a:ext>
          </a:extLst>
        </xdr:cNvPr>
        <xdr:cNvSpPr/>
      </xdr:nvSpPr>
      <xdr:spPr>
        <a:xfrm>
          <a:off x="19685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1633</xdr:rowOff>
    </xdr:from>
    <xdr:to>
      <xdr:col>15</xdr:col>
      <xdr:colOff>50800</xdr:colOff>
      <xdr:row>60</xdr:row>
      <xdr:rowOff>37556</xdr:rowOff>
    </xdr:to>
    <xdr:cxnSp macro="">
      <xdr:nvCxnSpPr>
        <xdr:cNvPr id="197" name="直線コネクタ 196">
          <a:extLst>
            <a:ext uri="{FF2B5EF4-FFF2-40B4-BE49-F238E27FC236}">
              <a16:creationId xmlns:a16="http://schemas.microsoft.com/office/drawing/2014/main" id="{3544F89A-A42D-4986-9A9E-2175AA3B85C5}"/>
            </a:ext>
          </a:extLst>
        </xdr:cNvPr>
        <xdr:cNvCxnSpPr/>
      </xdr:nvCxnSpPr>
      <xdr:spPr>
        <a:xfrm>
          <a:off x="2019300" y="1028863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84727</xdr:rowOff>
    </xdr:from>
    <xdr:to>
      <xdr:col>6</xdr:col>
      <xdr:colOff>38100</xdr:colOff>
      <xdr:row>60</xdr:row>
      <xdr:rowOff>14877</xdr:rowOff>
    </xdr:to>
    <xdr:sp macro="" textlink="">
      <xdr:nvSpPr>
        <xdr:cNvPr id="198" name="楕円 197">
          <a:extLst>
            <a:ext uri="{FF2B5EF4-FFF2-40B4-BE49-F238E27FC236}">
              <a16:creationId xmlns:a16="http://schemas.microsoft.com/office/drawing/2014/main" id="{29E65741-F745-49B2-A914-B1FED848FF79}"/>
            </a:ext>
          </a:extLst>
        </xdr:cNvPr>
        <xdr:cNvSpPr/>
      </xdr:nvSpPr>
      <xdr:spPr>
        <a:xfrm>
          <a:off x="1079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135527</xdr:rowOff>
    </xdr:from>
    <xdr:to>
      <xdr:col>10</xdr:col>
      <xdr:colOff>114300</xdr:colOff>
      <xdr:row>60</xdr:row>
      <xdr:rowOff>1633</xdr:rowOff>
    </xdr:to>
    <xdr:cxnSp macro="">
      <xdr:nvCxnSpPr>
        <xdr:cNvPr id="199" name="直線コネクタ 198">
          <a:extLst>
            <a:ext uri="{FF2B5EF4-FFF2-40B4-BE49-F238E27FC236}">
              <a16:creationId xmlns:a16="http://schemas.microsoft.com/office/drawing/2014/main" id="{7F32C6D3-7DC8-4E6B-BBCD-D2753CD9AB9B}"/>
            </a:ext>
          </a:extLst>
        </xdr:cNvPr>
        <xdr:cNvCxnSpPr/>
      </xdr:nvCxnSpPr>
      <xdr:spPr>
        <a:xfrm>
          <a:off x="1130300" y="1025107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107242</xdr:rowOff>
    </xdr:from>
    <xdr:ext cx="405111" cy="259045"/>
    <xdr:sp macro="" textlink="">
      <xdr:nvSpPr>
        <xdr:cNvPr id="200" name="n_1aveValue【体育館・プール】&#10;有形固定資産減価償却率">
          <a:extLst>
            <a:ext uri="{FF2B5EF4-FFF2-40B4-BE49-F238E27FC236}">
              <a16:creationId xmlns:a16="http://schemas.microsoft.com/office/drawing/2014/main" id="{01A8B82C-84C1-4C96-A5AF-5D7A40100D46}"/>
            </a:ext>
          </a:extLst>
        </xdr:cNvPr>
        <xdr:cNvSpPr txBox="1"/>
      </xdr:nvSpPr>
      <xdr:spPr>
        <a:xfrm>
          <a:off x="35820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201" name="n_2aveValue【体育館・プール】&#10;有形固定資産減価償却率">
          <a:extLst>
            <a:ext uri="{FF2B5EF4-FFF2-40B4-BE49-F238E27FC236}">
              <a16:creationId xmlns:a16="http://schemas.microsoft.com/office/drawing/2014/main" id="{1CF39426-7B3D-4620-B8AF-69A9FAFF9E52}"/>
            </a:ext>
          </a:extLst>
        </xdr:cNvPr>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202" name="n_3aveValue【体育館・プール】&#10;有形固定資産減価償却率">
          <a:extLst>
            <a:ext uri="{FF2B5EF4-FFF2-40B4-BE49-F238E27FC236}">
              <a16:creationId xmlns:a16="http://schemas.microsoft.com/office/drawing/2014/main" id="{8854EC15-0119-4964-93DC-89027F5668C7}"/>
            </a:ext>
          </a:extLst>
        </xdr:cNvPr>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27231</xdr:rowOff>
    </xdr:from>
    <xdr:ext cx="405111" cy="259045"/>
    <xdr:sp macro="" textlink="">
      <xdr:nvSpPr>
        <xdr:cNvPr id="203" name="n_4aveValue【体育館・プール】&#10;有形固定資産減価償却率">
          <a:extLst>
            <a:ext uri="{FF2B5EF4-FFF2-40B4-BE49-F238E27FC236}">
              <a16:creationId xmlns:a16="http://schemas.microsoft.com/office/drawing/2014/main" id="{BF6681DB-AFC7-40D6-9F27-60481220A2D0}"/>
            </a:ext>
          </a:extLst>
        </xdr:cNvPr>
        <xdr:cNvSpPr txBox="1"/>
      </xdr:nvSpPr>
      <xdr:spPr>
        <a:xfrm>
          <a:off x="927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139173</xdr:rowOff>
    </xdr:from>
    <xdr:ext cx="405111" cy="259045"/>
    <xdr:sp macro="" textlink="">
      <xdr:nvSpPr>
        <xdr:cNvPr id="204" name="n_1mainValue【体育館・プール】&#10;有形固定資産減価償却率">
          <a:extLst>
            <a:ext uri="{FF2B5EF4-FFF2-40B4-BE49-F238E27FC236}">
              <a16:creationId xmlns:a16="http://schemas.microsoft.com/office/drawing/2014/main" id="{07E5E7AE-7817-4BC6-AF9B-36EB48FFBC62}"/>
            </a:ext>
          </a:extLst>
        </xdr:cNvPr>
        <xdr:cNvSpPr txBox="1"/>
      </xdr:nvSpPr>
      <xdr:spPr>
        <a:xfrm>
          <a:off x="35820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104883</xdr:rowOff>
    </xdr:from>
    <xdr:ext cx="405111" cy="259045"/>
    <xdr:sp macro="" textlink="">
      <xdr:nvSpPr>
        <xdr:cNvPr id="205" name="n_2mainValue【体育館・プール】&#10;有形固定資産減価償却率">
          <a:extLst>
            <a:ext uri="{FF2B5EF4-FFF2-40B4-BE49-F238E27FC236}">
              <a16:creationId xmlns:a16="http://schemas.microsoft.com/office/drawing/2014/main" id="{EA3F4D33-2C06-4CE2-A511-A0555CE358F1}"/>
            </a:ext>
          </a:extLst>
        </xdr:cNvPr>
        <xdr:cNvSpPr txBox="1"/>
      </xdr:nvSpPr>
      <xdr:spPr>
        <a:xfrm>
          <a:off x="2705744" y="1004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68960</xdr:rowOff>
    </xdr:from>
    <xdr:ext cx="405111" cy="259045"/>
    <xdr:sp macro="" textlink="">
      <xdr:nvSpPr>
        <xdr:cNvPr id="206" name="n_3mainValue【体育館・プール】&#10;有形固定資産減価償却率">
          <a:extLst>
            <a:ext uri="{FF2B5EF4-FFF2-40B4-BE49-F238E27FC236}">
              <a16:creationId xmlns:a16="http://schemas.microsoft.com/office/drawing/2014/main" id="{D011B208-6131-45C0-B234-5C06077E0393}"/>
            </a:ext>
          </a:extLst>
        </xdr:cNvPr>
        <xdr:cNvSpPr txBox="1"/>
      </xdr:nvSpPr>
      <xdr:spPr>
        <a:xfrm>
          <a:off x="1816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31404</xdr:rowOff>
    </xdr:from>
    <xdr:ext cx="405111" cy="259045"/>
    <xdr:sp macro="" textlink="">
      <xdr:nvSpPr>
        <xdr:cNvPr id="207" name="n_4mainValue【体育館・プール】&#10;有形固定資産減価償却率">
          <a:extLst>
            <a:ext uri="{FF2B5EF4-FFF2-40B4-BE49-F238E27FC236}">
              <a16:creationId xmlns:a16="http://schemas.microsoft.com/office/drawing/2014/main" id="{F5D6102B-BCDF-40B4-A6D3-9931464AE369}"/>
            </a:ext>
          </a:extLst>
        </xdr:cNvPr>
        <xdr:cNvSpPr txBox="1"/>
      </xdr:nvSpPr>
      <xdr:spPr>
        <a:xfrm>
          <a:off x="927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5CCCD3DC-79E5-4253-A644-12CB47667BE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3552BFBD-A47C-453E-9968-D838373A2C8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4F50CA7B-24E3-41D4-B77E-6370CC9109A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388413E8-A022-4256-9C47-1141F6252E1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694849C1-70EA-447A-9627-FD11C57BCD6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2718AA5D-18BB-470C-A460-F57A8DFC51C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21B48506-D197-4284-B365-A84B6FC3042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20D8CDFD-7503-465E-A2AB-1F876947C9B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30426AA1-F16C-4A29-930E-3C66B1A2EE8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79F7E7EE-3C60-45FA-BE58-5F6CA376473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EEA507C4-1426-4DCE-B9E4-1C46FFC2CDC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4B225C31-EFF4-46F3-8316-7E87380484D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2F7E470C-373C-470F-A455-51F92E441A3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7F770727-DEFC-4B64-9F7B-8612A7E8C76A}"/>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6D94FC47-D05A-497B-8670-B4CB122FEFB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3CA1A48B-F6D7-435E-88C9-F951A7B8CD5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C87EB705-A707-4C6A-BC2B-03E0DC2D947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5FED1FB9-3340-4B4D-8BB9-8E140ACFC93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979A59CF-4FD7-40F7-A9B4-2F4786DF3AD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3CF3F808-F107-4DCC-99EA-6BBA051ED5B3}"/>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5B1722F7-41C5-4166-898C-42B3D5E5F91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2160BCDE-D065-4027-BAFE-A5EB7040F7D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8FC361C1-2DAE-4E25-82F1-1AF2B671D9C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F9B92AC2-F112-48FF-93E6-853A1CC2C39A}"/>
            </a:ext>
          </a:extLst>
        </xdr:cNvPr>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00E39458-788E-410E-BFAF-22B573918B34}"/>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7C1BE52F-FF1D-43A4-AA5B-9F430F6AC117}"/>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a:extLst>
            <a:ext uri="{FF2B5EF4-FFF2-40B4-BE49-F238E27FC236}">
              <a16:creationId xmlns:a16="http://schemas.microsoft.com/office/drawing/2014/main" id="{80AFA579-482A-44D1-ACB6-0552CAF24339}"/>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a:extLst>
            <a:ext uri="{FF2B5EF4-FFF2-40B4-BE49-F238E27FC236}">
              <a16:creationId xmlns:a16="http://schemas.microsoft.com/office/drawing/2014/main" id="{A1165B7B-D0E9-4B05-B5E3-D3161D7097A8}"/>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28592</xdr:rowOff>
    </xdr:from>
    <xdr:ext cx="469744" cy="259045"/>
    <xdr:sp macro="" textlink="">
      <xdr:nvSpPr>
        <xdr:cNvPr id="236" name="【体育館・プール】&#10;一人当たり面積平均値テキスト">
          <a:extLst>
            <a:ext uri="{FF2B5EF4-FFF2-40B4-BE49-F238E27FC236}">
              <a16:creationId xmlns:a16="http://schemas.microsoft.com/office/drawing/2014/main" id="{6CF4E098-58DB-4EC5-AE92-1C39CFC6E76C}"/>
            </a:ext>
          </a:extLst>
        </xdr:cNvPr>
        <xdr:cNvSpPr txBox="1"/>
      </xdr:nvSpPr>
      <xdr:spPr>
        <a:xfrm>
          <a:off x="10515600" y="1065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a:extLst>
            <a:ext uri="{FF2B5EF4-FFF2-40B4-BE49-F238E27FC236}">
              <a16:creationId xmlns:a16="http://schemas.microsoft.com/office/drawing/2014/main" id="{0C4CB651-D693-4D0A-ADA3-61F29AEF6AC4}"/>
            </a:ext>
          </a:extLst>
        </xdr:cNvPr>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a:extLst>
            <a:ext uri="{FF2B5EF4-FFF2-40B4-BE49-F238E27FC236}">
              <a16:creationId xmlns:a16="http://schemas.microsoft.com/office/drawing/2014/main" id="{2C0B8991-8E15-47BC-B86B-28FB96E8E3FB}"/>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a:extLst>
            <a:ext uri="{FF2B5EF4-FFF2-40B4-BE49-F238E27FC236}">
              <a16:creationId xmlns:a16="http://schemas.microsoft.com/office/drawing/2014/main" id="{C0D359D1-C9E9-4305-BAE1-B817F4959DD0}"/>
            </a:ext>
          </a:extLst>
        </xdr:cNvPr>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a:extLst>
            <a:ext uri="{FF2B5EF4-FFF2-40B4-BE49-F238E27FC236}">
              <a16:creationId xmlns:a16="http://schemas.microsoft.com/office/drawing/2014/main" id="{A2A7CA0D-4BB6-4F70-847C-D5676C1DD862}"/>
            </a:ext>
          </a:extLst>
        </xdr:cNvPr>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a:extLst>
            <a:ext uri="{FF2B5EF4-FFF2-40B4-BE49-F238E27FC236}">
              <a16:creationId xmlns:a16="http://schemas.microsoft.com/office/drawing/2014/main" id="{07F47968-BF16-469B-8FD2-FD74771D53DA}"/>
            </a:ext>
          </a:extLst>
        </xdr:cNvPr>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14F8012-A851-4FF0-A5D8-D9520DF6741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03A21D4-75D6-4BBD-A962-B764AFB28EF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DFD93F7-1543-41B3-BC4B-367737F1250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76E6468-853D-4C55-985C-E2430031AE2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18622447-697C-4F0E-9B0B-B4B4377FFAE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247" name="楕円 246">
          <a:extLst>
            <a:ext uri="{FF2B5EF4-FFF2-40B4-BE49-F238E27FC236}">
              <a16:creationId xmlns:a16="http://schemas.microsoft.com/office/drawing/2014/main" id="{8D967BBD-5B08-4780-BC0F-B3920FF5907D}"/>
            </a:ext>
          </a:extLst>
        </xdr:cNvPr>
        <xdr:cNvSpPr/>
      </xdr:nvSpPr>
      <xdr:spPr>
        <a:xfrm>
          <a:off x="104267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158767</xdr:rowOff>
    </xdr:from>
    <xdr:ext cx="469744" cy="259045"/>
    <xdr:sp macro="" textlink="">
      <xdr:nvSpPr>
        <xdr:cNvPr id="248" name="【体育館・プール】&#10;一人当たり面積該当値テキスト">
          <a:extLst>
            <a:ext uri="{FF2B5EF4-FFF2-40B4-BE49-F238E27FC236}">
              <a16:creationId xmlns:a16="http://schemas.microsoft.com/office/drawing/2014/main" id="{6FDAD7C0-2FBA-4FA0-9AFF-D56ED7764A07}"/>
            </a:ext>
          </a:extLst>
        </xdr:cNvPr>
        <xdr:cNvSpPr txBox="1"/>
      </xdr:nvSpPr>
      <xdr:spPr>
        <a:xfrm>
          <a:off x="10515600"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137795</xdr:rowOff>
    </xdr:from>
    <xdr:to>
      <xdr:col>50</xdr:col>
      <xdr:colOff>165100</xdr:colOff>
      <xdr:row>62</xdr:row>
      <xdr:rowOff>67945</xdr:rowOff>
    </xdr:to>
    <xdr:sp macro="" textlink="">
      <xdr:nvSpPr>
        <xdr:cNvPr id="249" name="楕円 248">
          <a:extLst>
            <a:ext uri="{FF2B5EF4-FFF2-40B4-BE49-F238E27FC236}">
              <a16:creationId xmlns:a16="http://schemas.microsoft.com/office/drawing/2014/main" id="{EB58DF9A-E717-4877-9144-7B8F24F5390B}"/>
            </a:ext>
          </a:extLst>
        </xdr:cNvPr>
        <xdr:cNvSpPr/>
      </xdr:nvSpPr>
      <xdr:spPr>
        <a:xfrm>
          <a:off x="9588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15240</xdr:rowOff>
    </xdr:from>
    <xdr:to>
      <xdr:col>55</xdr:col>
      <xdr:colOff>0</xdr:colOff>
      <xdr:row>62</xdr:row>
      <xdr:rowOff>17145</xdr:rowOff>
    </xdr:to>
    <xdr:cxnSp macro="">
      <xdr:nvCxnSpPr>
        <xdr:cNvPr id="250" name="直線コネクタ 249">
          <a:extLst>
            <a:ext uri="{FF2B5EF4-FFF2-40B4-BE49-F238E27FC236}">
              <a16:creationId xmlns:a16="http://schemas.microsoft.com/office/drawing/2014/main" id="{A95C72B9-4A99-47F7-8079-B20E89FF12EE}"/>
            </a:ext>
          </a:extLst>
        </xdr:cNvPr>
        <xdr:cNvCxnSpPr/>
      </xdr:nvCxnSpPr>
      <xdr:spPr>
        <a:xfrm flipV="1">
          <a:off x="9639300" y="1064514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139700</xdr:rowOff>
    </xdr:from>
    <xdr:to>
      <xdr:col>46</xdr:col>
      <xdr:colOff>38100</xdr:colOff>
      <xdr:row>62</xdr:row>
      <xdr:rowOff>69850</xdr:rowOff>
    </xdr:to>
    <xdr:sp macro="" textlink="">
      <xdr:nvSpPr>
        <xdr:cNvPr id="251" name="楕円 250">
          <a:extLst>
            <a:ext uri="{FF2B5EF4-FFF2-40B4-BE49-F238E27FC236}">
              <a16:creationId xmlns:a16="http://schemas.microsoft.com/office/drawing/2014/main" id="{22C8BE41-2220-4315-B43E-BBA76AE9FF4E}"/>
            </a:ext>
          </a:extLst>
        </xdr:cNvPr>
        <xdr:cNvSpPr/>
      </xdr:nvSpPr>
      <xdr:spPr>
        <a:xfrm>
          <a:off x="8699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17145</xdr:rowOff>
    </xdr:from>
    <xdr:to>
      <xdr:col>50</xdr:col>
      <xdr:colOff>114300</xdr:colOff>
      <xdr:row>62</xdr:row>
      <xdr:rowOff>19050</xdr:rowOff>
    </xdr:to>
    <xdr:cxnSp macro="">
      <xdr:nvCxnSpPr>
        <xdr:cNvPr id="252" name="直線コネクタ 251">
          <a:extLst>
            <a:ext uri="{FF2B5EF4-FFF2-40B4-BE49-F238E27FC236}">
              <a16:creationId xmlns:a16="http://schemas.microsoft.com/office/drawing/2014/main" id="{E1EBFCDE-EFAF-41C6-99D2-984D86721FE6}"/>
            </a:ext>
          </a:extLst>
        </xdr:cNvPr>
        <xdr:cNvCxnSpPr/>
      </xdr:nvCxnSpPr>
      <xdr:spPr>
        <a:xfrm flipV="1">
          <a:off x="8750300" y="106470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141605</xdr:rowOff>
    </xdr:from>
    <xdr:to>
      <xdr:col>41</xdr:col>
      <xdr:colOff>101600</xdr:colOff>
      <xdr:row>62</xdr:row>
      <xdr:rowOff>71755</xdr:rowOff>
    </xdr:to>
    <xdr:sp macro="" textlink="">
      <xdr:nvSpPr>
        <xdr:cNvPr id="253" name="楕円 252">
          <a:extLst>
            <a:ext uri="{FF2B5EF4-FFF2-40B4-BE49-F238E27FC236}">
              <a16:creationId xmlns:a16="http://schemas.microsoft.com/office/drawing/2014/main" id="{8A2A6587-D630-4096-B2CA-405FC51EDCC2}"/>
            </a:ext>
          </a:extLst>
        </xdr:cNvPr>
        <xdr:cNvSpPr/>
      </xdr:nvSpPr>
      <xdr:spPr>
        <a:xfrm>
          <a:off x="7810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19050</xdr:rowOff>
    </xdr:from>
    <xdr:to>
      <xdr:col>45</xdr:col>
      <xdr:colOff>177800</xdr:colOff>
      <xdr:row>62</xdr:row>
      <xdr:rowOff>20955</xdr:rowOff>
    </xdr:to>
    <xdr:cxnSp macro="">
      <xdr:nvCxnSpPr>
        <xdr:cNvPr id="254" name="直線コネクタ 253">
          <a:extLst>
            <a:ext uri="{FF2B5EF4-FFF2-40B4-BE49-F238E27FC236}">
              <a16:creationId xmlns:a16="http://schemas.microsoft.com/office/drawing/2014/main" id="{C93AAAEC-E113-4099-B5ED-D91007D0728C}"/>
            </a:ext>
          </a:extLst>
        </xdr:cNvPr>
        <xdr:cNvCxnSpPr/>
      </xdr:nvCxnSpPr>
      <xdr:spPr>
        <a:xfrm flipV="1">
          <a:off x="7861300" y="106489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141605</xdr:rowOff>
    </xdr:from>
    <xdr:to>
      <xdr:col>36</xdr:col>
      <xdr:colOff>165100</xdr:colOff>
      <xdr:row>62</xdr:row>
      <xdr:rowOff>71755</xdr:rowOff>
    </xdr:to>
    <xdr:sp macro="" textlink="">
      <xdr:nvSpPr>
        <xdr:cNvPr id="255" name="楕円 254">
          <a:extLst>
            <a:ext uri="{FF2B5EF4-FFF2-40B4-BE49-F238E27FC236}">
              <a16:creationId xmlns:a16="http://schemas.microsoft.com/office/drawing/2014/main" id="{4BD72A87-8803-471F-AB3C-6ACA132E056B}"/>
            </a:ext>
          </a:extLst>
        </xdr:cNvPr>
        <xdr:cNvSpPr/>
      </xdr:nvSpPr>
      <xdr:spPr>
        <a:xfrm>
          <a:off x="6921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20955</xdr:rowOff>
    </xdr:from>
    <xdr:to>
      <xdr:col>41</xdr:col>
      <xdr:colOff>50800</xdr:colOff>
      <xdr:row>62</xdr:row>
      <xdr:rowOff>20955</xdr:rowOff>
    </xdr:to>
    <xdr:cxnSp macro="">
      <xdr:nvCxnSpPr>
        <xdr:cNvPr id="256" name="直線コネクタ 255">
          <a:extLst>
            <a:ext uri="{FF2B5EF4-FFF2-40B4-BE49-F238E27FC236}">
              <a16:creationId xmlns:a16="http://schemas.microsoft.com/office/drawing/2014/main" id="{DA22ED31-A489-4B6A-9B70-50851145B506}"/>
            </a:ext>
          </a:extLst>
        </xdr:cNvPr>
        <xdr:cNvCxnSpPr/>
      </xdr:nvCxnSpPr>
      <xdr:spPr>
        <a:xfrm>
          <a:off x="6972300" y="106508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57" name="n_1aveValue【体育館・プール】&#10;一人当たり面積">
          <a:extLst>
            <a:ext uri="{FF2B5EF4-FFF2-40B4-BE49-F238E27FC236}">
              <a16:creationId xmlns:a16="http://schemas.microsoft.com/office/drawing/2014/main" id="{489091CC-58FC-428D-869A-FE7B1DEEB088}"/>
            </a:ext>
          </a:extLst>
        </xdr:cNvPr>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146702</xdr:rowOff>
    </xdr:from>
    <xdr:ext cx="469744" cy="259045"/>
    <xdr:sp macro="" textlink="">
      <xdr:nvSpPr>
        <xdr:cNvPr id="258" name="n_2aveValue【体育館・プール】&#10;一人当たり面積">
          <a:extLst>
            <a:ext uri="{FF2B5EF4-FFF2-40B4-BE49-F238E27FC236}">
              <a16:creationId xmlns:a16="http://schemas.microsoft.com/office/drawing/2014/main" id="{F9F86B05-E35D-4D6C-864E-D7A3ECEF2D21}"/>
            </a:ext>
          </a:extLst>
        </xdr:cNvPr>
        <xdr:cNvSpPr txBox="1"/>
      </xdr:nvSpPr>
      <xdr:spPr>
        <a:xfrm>
          <a:off x="85154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139082</xdr:rowOff>
    </xdr:from>
    <xdr:ext cx="469744" cy="259045"/>
    <xdr:sp macro="" textlink="">
      <xdr:nvSpPr>
        <xdr:cNvPr id="259" name="n_3aveValue【体育館・プール】&#10;一人当たり面積">
          <a:extLst>
            <a:ext uri="{FF2B5EF4-FFF2-40B4-BE49-F238E27FC236}">
              <a16:creationId xmlns:a16="http://schemas.microsoft.com/office/drawing/2014/main" id="{EC6526C5-F44E-4EBF-B1CA-D440359D5096}"/>
            </a:ext>
          </a:extLst>
        </xdr:cNvPr>
        <xdr:cNvSpPr txBox="1"/>
      </xdr:nvSpPr>
      <xdr:spPr>
        <a:xfrm>
          <a:off x="7626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150512</xdr:rowOff>
    </xdr:from>
    <xdr:ext cx="469744" cy="259045"/>
    <xdr:sp macro="" textlink="">
      <xdr:nvSpPr>
        <xdr:cNvPr id="260" name="n_4aveValue【体育館・プール】&#10;一人当たり面積">
          <a:extLst>
            <a:ext uri="{FF2B5EF4-FFF2-40B4-BE49-F238E27FC236}">
              <a16:creationId xmlns:a16="http://schemas.microsoft.com/office/drawing/2014/main" id="{F9AD0C26-1459-40C4-919D-57EDE9B10C94}"/>
            </a:ext>
          </a:extLst>
        </xdr:cNvPr>
        <xdr:cNvSpPr txBox="1"/>
      </xdr:nvSpPr>
      <xdr:spPr>
        <a:xfrm>
          <a:off x="6737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84472</xdr:rowOff>
    </xdr:from>
    <xdr:ext cx="469744" cy="259045"/>
    <xdr:sp macro="" textlink="">
      <xdr:nvSpPr>
        <xdr:cNvPr id="261" name="n_1mainValue【体育館・プール】&#10;一人当たり面積">
          <a:extLst>
            <a:ext uri="{FF2B5EF4-FFF2-40B4-BE49-F238E27FC236}">
              <a16:creationId xmlns:a16="http://schemas.microsoft.com/office/drawing/2014/main" id="{0034A850-E884-435D-9939-6806C4D64B85}"/>
            </a:ext>
          </a:extLst>
        </xdr:cNvPr>
        <xdr:cNvSpPr txBox="1"/>
      </xdr:nvSpPr>
      <xdr:spPr>
        <a:xfrm>
          <a:off x="9391727" y="1037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86377</xdr:rowOff>
    </xdr:from>
    <xdr:ext cx="469744" cy="259045"/>
    <xdr:sp macro="" textlink="">
      <xdr:nvSpPr>
        <xdr:cNvPr id="262" name="n_2mainValue【体育館・プール】&#10;一人当たり面積">
          <a:extLst>
            <a:ext uri="{FF2B5EF4-FFF2-40B4-BE49-F238E27FC236}">
              <a16:creationId xmlns:a16="http://schemas.microsoft.com/office/drawing/2014/main" id="{4DA0444B-D15B-421B-A3D6-38C37256CB8B}"/>
            </a:ext>
          </a:extLst>
        </xdr:cNvPr>
        <xdr:cNvSpPr txBox="1"/>
      </xdr:nvSpPr>
      <xdr:spPr>
        <a:xfrm>
          <a:off x="85154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88282</xdr:rowOff>
    </xdr:from>
    <xdr:ext cx="469744" cy="259045"/>
    <xdr:sp macro="" textlink="">
      <xdr:nvSpPr>
        <xdr:cNvPr id="263" name="n_3mainValue【体育館・プール】&#10;一人当たり面積">
          <a:extLst>
            <a:ext uri="{FF2B5EF4-FFF2-40B4-BE49-F238E27FC236}">
              <a16:creationId xmlns:a16="http://schemas.microsoft.com/office/drawing/2014/main" id="{E69E8DC7-FF7C-432E-A4DF-5845562A8059}"/>
            </a:ext>
          </a:extLst>
        </xdr:cNvPr>
        <xdr:cNvSpPr txBox="1"/>
      </xdr:nvSpPr>
      <xdr:spPr>
        <a:xfrm>
          <a:off x="7626427" y="1037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88282</xdr:rowOff>
    </xdr:from>
    <xdr:ext cx="469744" cy="259045"/>
    <xdr:sp macro="" textlink="">
      <xdr:nvSpPr>
        <xdr:cNvPr id="264" name="n_4mainValue【体育館・プール】&#10;一人当たり面積">
          <a:extLst>
            <a:ext uri="{FF2B5EF4-FFF2-40B4-BE49-F238E27FC236}">
              <a16:creationId xmlns:a16="http://schemas.microsoft.com/office/drawing/2014/main" id="{8B6F72EB-DE2A-461D-B7F9-8E8E084426ED}"/>
            </a:ext>
          </a:extLst>
        </xdr:cNvPr>
        <xdr:cNvSpPr txBox="1"/>
      </xdr:nvSpPr>
      <xdr:spPr>
        <a:xfrm>
          <a:off x="6737427" y="1037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6E68B2DF-5561-4068-81C7-B13B2F26E5B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30A26160-1A0E-48FA-8BD1-9F2E05B9B7E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35F43DB4-AF74-4EE2-BB01-C32A9C1D3E3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B1C63AD5-7808-4C6D-B65D-E4F2090F903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B604B317-DF8B-4404-B372-6EDB84D6CF5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87BF5347-FB46-4384-864A-34759988694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D8DF3C3E-7D50-470A-8CCC-244646F19FB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2093C7AC-2A55-42BC-B1E9-E2484B3C7FF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8DB1F7E9-F6A2-48BD-B3B6-763ED9C2CEA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14C8324C-C182-4CF4-A4D2-ABAB9FA5382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A5DAA0D0-A170-4246-BC0D-DFFA4783C4B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AD6E5AFF-6FAB-49FF-8936-F33430302EA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42583158-5B71-46A5-A68D-23D3E6E4AE86}"/>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47594AEF-923D-4E4A-8FAC-C5A29160E21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EA8334B6-9CAF-4B3D-88E1-045AE052682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25F42BE9-C0DC-41AE-9F07-3519556C6C8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57D12E7F-F222-4EBA-B8B0-4257C169C8B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6C847F2C-DBE4-4DE7-9A9F-E6962501104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8AC31E10-02F8-4743-8272-8BB81CAFC49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4348B0C5-8C35-426B-9A0E-E75340E14D5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DCF27959-8D88-4AB2-A170-CDCF76477DD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A7A18DC-8CD1-41BE-98AD-48831C58854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8762BB16-477E-4DF0-ADF0-F4DA32477F33}"/>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15499145-EDFA-482C-B986-22B179119BF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51EB9282-888C-4311-8629-2A1A053ED4A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953E28B3-A551-40F5-85D9-C49532F0FA8B}"/>
            </a:ext>
          </a:extLst>
        </xdr:cNvPr>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056777D0-91CC-4036-9F65-F20979D6165E}"/>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AEBC8B78-E8D4-4EF5-AAA4-6C9CD93805FC}"/>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059A8774-AED5-4C28-BD32-58AAE2DDC652}"/>
            </a:ext>
          </a:extLst>
        </xdr:cNvPr>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94" name="直線コネクタ 293">
          <a:extLst>
            <a:ext uri="{FF2B5EF4-FFF2-40B4-BE49-F238E27FC236}">
              <a16:creationId xmlns:a16="http://schemas.microsoft.com/office/drawing/2014/main" id="{728CB332-6505-498F-80AE-2C608675D6B0}"/>
            </a:ext>
          </a:extLst>
        </xdr:cNvPr>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130646</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CE7AFC12-20AE-4000-BC44-632011C1E693}"/>
            </a:ext>
          </a:extLst>
        </xdr:cNvPr>
        <xdr:cNvSpPr txBox="1"/>
      </xdr:nvSpPr>
      <xdr:spPr>
        <a:xfrm>
          <a:off x="4673600" y="1418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96" name="フローチャート: 判断 295">
          <a:extLst>
            <a:ext uri="{FF2B5EF4-FFF2-40B4-BE49-F238E27FC236}">
              <a16:creationId xmlns:a16="http://schemas.microsoft.com/office/drawing/2014/main" id="{FC865EE7-9B22-41BD-BE55-D77F0A738592}"/>
            </a:ext>
          </a:extLst>
        </xdr:cNvPr>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97" name="フローチャート: 判断 296">
          <a:extLst>
            <a:ext uri="{FF2B5EF4-FFF2-40B4-BE49-F238E27FC236}">
              <a16:creationId xmlns:a16="http://schemas.microsoft.com/office/drawing/2014/main" id="{270AB838-B1E0-4C2B-AC4B-2BBC70E3F810}"/>
            </a:ext>
          </a:extLst>
        </xdr:cNvPr>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298" name="フローチャート: 判断 297">
          <a:extLst>
            <a:ext uri="{FF2B5EF4-FFF2-40B4-BE49-F238E27FC236}">
              <a16:creationId xmlns:a16="http://schemas.microsoft.com/office/drawing/2014/main" id="{2C2A9189-B0E4-41DD-8452-C25FEABB9DEA}"/>
            </a:ext>
          </a:extLst>
        </xdr:cNvPr>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299" name="フローチャート: 判断 298">
          <a:extLst>
            <a:ext uri="{FF2B5EF4-FFF2-40B4-BE49-F238E27FC236}">
              <a16:creationId xmlns:a16="http://schemas.microsoft.com/office/drawing/2014/main" id="{9FB6CFBE-1F00-4611-949A-F83A90E9C595}"/>
            </a:ext>
          </a:extLst>
        </xdr:cNvPr>
        <xdr:cNvSpPr/>
      </xdr:nvSpPr>
      <xdr:spPr>
        <a:xfrm>
          <a:off x="196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300" name="フローチャート: 判断 299">
          <a:extLst>
            <a:ext uri="{FF2B5EF4-FFF2-40B4-BE49-F238E27FC236}">
              <a16:creationId xmlns:a16="http://schemas.microsoft.com/office/drawing/2014/main" id="{C554B74E-956F-4EDD-A51F-DA3A86498D85}"/>
            </a:ext>
          </a:extLst>
        </xdr:cNvPr>
        <xdr:cNvSpPr/>
      </xdr:nvSpPr>
      <xdr:spPr>
        <a:xfrm>
          <a:off x="1079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D65C4BA-C148-4C24-9839-449CB48BB79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C64E118-9976-4C2D-A517-302A649DA27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592AF7A-AEEF-425B-83F3-0C34050FC21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D20A1A13-E324-47DB-ACD2-48B7BED828B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6F152E73-6D13-4B81-867F-3C5D7327FB3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306" name="楕円 305">
          <a:extLst>
            <a:ext uri="{FF2B5EF4-FFF2-40B4-BE49-F238E27FC236}">
              <a16:creationId xmlns:a16="http://schemas.microsoft.com/office/drawing/2014/main" id="{0FC74E75-6DDA-4F5A-BBC4-8B46C562F903}"/>
            </a:ext>
          </a:extLst>
        </xdr:cNvPr>
        <xdr:cNvSpPr/>
      </xdr:nvSpPr>
      <xdr:spPr>
        <a:xfrm>
          <a:off x="45847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83656</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7DBFBE4F-34F7-4ED2-B82B-55B00B109A2C}"/>
            </a:ext>
          </a:extLst>
        </xdr:cNvPr>
        <xdr:cNvSpPr txBox="1"/>
      </xdr:nvSpPr>
      <xdr:spPr>
        <a:xfrm>
          <a:off x="4673600" y="13971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80373</xdr:rowOff>
    </xdr:from>
    <xdr:to>
      <xdr:col>20</xdr:col>
      <xdr:colOff>38100</xdr:colOff>
      <xdr:row>85</xdr:row>
      <xdr:rowOff>10523</xdr:rowOff>
    </xdr:to>
    <xdr:sp macro="" textlink="">
      <xdr:nvSpPr>
        <xdr:cNvPr id="308" name="楕円 307">
          <a:extLst>
            <a:ext uri="{FF2B5EF4-FFF2-40B4-BE49-F238E27FC236}">
              <a16:creationId xmlns:a16="http://schemas.microsoft.com/office/drawing/2014/main" id="{8BFFF777-5CC9-44FF-86DF-17A497966CF2}"/>
            </a:ext>
          </a:extLst>
        </xdr:cNvPr>
        <xdr:cNvSpPr/>
      </xdr:nvSpPr>
      <xdr:spPr>
        <a:xfrm>
          <a:off x="3746500" y="144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111579</xdr:rowOff>
    </xdr:from>
    <xdr:to>
      <xdr:col>24</xdr:col>
      <xdr:colOff>63500</xdr:colOff>
      <xdr:row>84</xdr:row>
      <xdr:rowOff>131173</xdr:rowOff>
    </xdr:to>
    <xdr:cxnSp macro="">
      <xdr:nvCxnSpPr>
        <xdr:cNvPr id="309" name="直線コネクタ 308">
          <a:extLst>
            <a:ext uri="{FF2B5EF4-FFF2-40B4-BE49-F238E27FC236}">
              <a16:creationId xmlns:a16="http://schemas.microsoft.com/office/drawing/2014/main" id="{AC6F90C8-C34A-44D0-9FC4-6D7DE2AA6DFC}"/>
            </a:ext>
          </a:extLst>
        </xdr:cNvPr>
        <xdr:cNvCxnSpPr/>
      </xdr:nvCxnSpPr>
      <xdr:spPr>
        <a:xfrm flipV="1">
          <a:off x="3797300" y="14170479"/>
          <a:ext cx="838200" cy="36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47716</xdr:rowOff>
    </xdr:from>
    <xdr:to>
      <xdr:col>15</xdr:col>
      <xdr:colOff>101600</xdr:colOff>
      <xdr:row>85</xdr:row>
      <xdr:rowOff>149316</xdr:rowOff>
    </xdr:to>
    <xdr:sp macro="" textlink="">
      <xdr:nvSpPr>
        <xdr:cNvPr id="310" name="楕円 309">
          <a:extLst>
            <a:ext uri="{FF2B5EF4-FFF2-40B4-BE49-F238E27FC236}">
              <a16:creationId xmlns:a16="http://schemas.microsoft.com/office/drawing/2014/main" id="{092B42FA-D278-4C28-B07A-6FDA75F78A0D}"/>
            </a:ext>
          </a:extLst>
        </xdr:cNvPr>
        <xdr:cNvSpPr/>
      </xdr:nvSpPr>
      <xdr:spPr>
        <a:xfrm>
          <a:off x="28575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131173</xdr:rowOff>
    </xdr:from>
    <xdr:to>
      <xdr:col>19</xdr:col>
      <xdr:colOff>177800</xdr:colOff>
      <xdr:row>85</xdr:row>
      <xdr:rowOff>98516</xdr:rowOff>
    </xdr:to>
    <xdr:cxnSp macro="">
      <xdr:nvCxnSpPr>
        <xdr:cNvPr id="311" name="直線コネクタ 310">
          <a:extLst>
            <a:ext uri="{FF2B5EF4-FFF2-40B4-BE49-F238E27FC236}">
              <a16:creationId xmlns:a16="http://schemas.microsoft.com/office/drawing/2014/main" id="{AC73D9FA-BD2B-4519-9EF8-B17FD77CD1D1}"/>
            </a:ext>
          </a:extLst>
        </xdr:cNvPr>
        <xdr:cNvCxnSpPr/>
      </xdr:nvCxnSpPr>
      <xdr:spPr>
        <a:xfrm flipV="1">
          <a:off x="2908300" y="14532973"/>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18324</xdr:rowOff>
    </xdr:from>
    <xdr:to>
      <xdr:col>10</xdr:col>
      <xdr:colOff>165100</xdr:colOff>
      <xdr:row>85</xdr:row>
      <xdr:rowOff>119924</xdr:rowOff>
    </xdr:to>
    <xdr:sp macro="" textlink="">
      <xdr:nvSpPr>
        <xdr:cNvPr id="312" name="楕円 311">
          <a:extLst>
            <a:ext uri="{FF2B5EF4-FFF2-40B4-BE49-F238E27FC236}">
              <a16:creationId xmlns:a16="http://schemas.microsoft.com/office/drawing/2014/main" id="{02BA5EE4-CE92-4392-837F-2FBA6456CD96}"/>
            </a:ext>
          </a:extLst>
        </xdr:cNvPr>
        <xdr:cNvSpPr/>
      </xdr:nvSpPr>
      <xdr:spPr>
        <a:xfrm>
          <a:off x="19685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69124</xdr:rowOff>
    </xdr:from>
    <xdr:to>
      <xdr:col>15</xdr:col>
      <xdr:colOff>50800</xdr:colOff>
      <xdr:row>85</xdr:row>
      <xdr:rowOff>98516</xdr:rowOff>
    </xdr:to>
    <xdr:cxnSp macro="">
      <xdr:nvCxnSpPr>
        <xdr:cNvPr id="313" name="直線コネクタ 312">
          <a:extLst>
            <a:ext uri="{FF2B5EF4-FFF2-40B4-BE49-F238E27FC236}">
              <a16:creationId xmlns:a16="http://schemas.microsoft.com/office/drawing/2014/main" id="{17B43362-0FE8-4CE6-94FB-9B3180D9BE21}"/>
            </a:ext>
          </a:extLst>
        </xdr:cNvPr>
        <xdr:cNvCxnSpPr/>
      </xdr:nvCxnSpPr>
      <xdr:spPr>
        <a:xfrm>
          <a:off x="2019300" y="1464237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166914</xdr:rowOff>
    </xdr:from>
    <xdr:to>
      <xdr:col>6</xdr:col>
      <xdr:colOff>38100</xdr:colOff>
      <xdr:row>85</xdr:row>
      <xdr:rowOff>97064</xdr:rowOff>
    </xdr:to>
    <xdr:sp macro="" textlink="">
      <xdr:nvSpPr>
        <xdr:cNvPr id="314" name="楕円 313">
          <a:extLst>
            <a:ext uri="{FF2B5EF4-FFF2-40B4-BE49-F238E27FC236}">
              <a16:creationId xmlns:a16="http://schemas.microsoft.com/office/drawing/2014/main" id="{605073F1-7582-4122-B8CB-13E114641648}"/>
            </a:ext>
          </a:extLst>
        </xdr:cNvPr>
        <xdr:cNvSpPr/>
      </xdr:nvSpPr>
      <xdr:spPr>
        <a:xfrm>
          <a:off x="1079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46264</xdr:rowOff>
    </xdr:from>
    <xdr:to>
      <xdr:col>10</xdr:col>
      <xdr:colOff>114300</xdr:colOff>
      <xdr:row>85</xdr:row>
      <xdr:rowOff>69124</xdr:rowOff>
    </xdr:to>
    <xdr:cxnSp macro="">
      <xdr:nvCxnSpPr>
        <xdr:cNvPr id="315" name="直線コネクタ 314">
          <a:extLst>
            <a:ext uri="{FF2B5EF4-FFF2-40B4-BE49-F238E27FC236}">
              <a16:creationId xmlns:a16="http://schemas.microsoft.com/office/drawing/2014/main" id="{E34A2A05-3E7B-49C3-9C1D-4BC5CA5CA49C}"/>
            </a:ext>
          </a:extLst>
        </xdr:cNvPr>
        <xdr:cNvCxnSpPr/>
      </xdr:nvCxnSpPr>
      <xdr:spPr>
        <a:xfrm>
          <a:off x="1130300" y="1461951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74403</xdr:rowOff>
    </xdr:from>
    <xdr:ext cx="405111" cy="259045"/>
    <xdr:sp macro="" textlink="">
      <xdr:nvSpPr>
        <xdr:cNvPr id="316" name="n_1aveValue【福祉施設】&#10;有形固定資産減価償却率">
          <a:extLst>
            <a:ext uri="{FF2B5EF4-FFF2-40B4-BE49-F238E27FC236}">
              <a16:creationId xmlns:a16="http://schemas.microsoft.com/office/drawing/2014/main" id="{97896D21-38FB-482D-99C0-7D8E6F9CFB38}"/>
            </a:ext>
          </a:extLst>
        </xdr:cNvPr>
        <xdr:cNvSpPr txBox="1"/>
      </xdr:nvSpPr>
      <xdr:spPr>
        <a:xfrm>
          <a:off x="3582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61340</xdr:rowOff>
    </xdr:from>
    <xdr:ext cx="405111" cy="259045"/>
    <xdr:sp macro="" textlink="">
      <xdr:nvSpPr>
        <xdr:cNvPr id="317" name="n_2aveValue【福祉施設】&#10;有形固定資産減価償却率">
          <a:extLst>
            <a:ext uri="{FF2B5EF4-FFF2-40B4-BE49-F238E27FC236}">
              <a16:creationId xmlns:a16="http://schemas.microsoft.com/office/drawing/2014/main" id="{F9933DA0-D36F-4868-8DB5-F706F44E4C3C}"/>
            </a:ext>
          </a:extLst>
        </xdr:cNvPr>
        <xdr:cNvSpPr txBox="1"/>
      </xdr:nvSpPr>
      <xdr:spPr>
        <a:xfrm>
          <a:off x="2705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31948</xdr:rowOff>
    </xdr:from>
    <xdr:ext cx="405111" cy="259045"/>
    <xdr:sp macro="" textlink="">
      <xdr:nvSpPr>
        <xdr:cNvPr id="318" name="n_3aveValue【福祉施設】&#10;有形固定資産減価償却率">
          <a:extLst>
            <a:ext uri="{FF2B5EF4-FFF2-40B4-BE49-F238E27FC236}">
              <a16:creationId xmlns:a16="http://schemas.microsoft.com/office/drawing/2014/main" id="{821170A4-AA85-46CC-958C-A83EFE1D969F}"/>
            </a:ext>
          </a:extLst>
        </xdr:cNvPr>
        <xdr:cNvSpPr txBox="1"/>
      </xdr:nvSpPr>
      <xdr:spPr>
        <a:xfrm>
          <a:off x="1816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136451</xdr:rowOff>
    </xdr:from>
    <xdr:ext cx="405111" cy="259045"/>
    <xdr:sp macro="" textlink="">
      <xdr:nvSpPr>
        <xdr:cNvPr id="319" name="n_4aveValue【福祉施設】&#10;有形固定資産減価償却率">
          <a:extLst>
            <a:ext uri="{FF2B5EF4-FFF2-40B4-BE49-F238E27FC236}">
              <a16:creationId xmlns:a16="http://schemas.microsoft.com/office/drawing/2014/main" id="{9F19B687-6D5A-42FF-B00C-663A5822FFCF}"/>
            </a:ext>
          </a:extLst>
        </xdr:cNvPr>
        <xdr:cNvSpPr txBox="1"/>
      </xdr:nvSpPr>
      <xdr:spPr>
        <a:xfrm>
          <a:off x="927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1650</xdr:rowOff>
    </xdr:from>
    <xdr:ext cx="405111" cy="259045"/>
    <xdr:sp macro="" textlink="">
      <xdr:nvSpPr>
        <xdr:cNvPr id="320" name="n_1mainValue【福祉施設】&#10;有形固定資産減価償却率">
          <a:extLst>
            <a:ext uri="{FF2B5EF4-FFF2-40B4-BE49-F238E27FC236}">
              <a16:creationId xmlns:a16="http://schemas.microsoft.com/office/drawing/2014/main" id="{4D723EA9-97D4-4D87-8B01-9B14929774C7}"/>
            </a:ext>
          </a:extLst>
        </xdr:cNvPr>
        <xdr:cNvSpPr txBox="1"/>
      </xdr:nvSpPr>
      <xdr:spPr>
        <a:xfrm>
          <a:off x="3582044" y="1457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140443</xdr:rowOff>
    </xdr:from>
    <xdr:ext cx="405111" cy="259045"/>
    <xdr:sp macro="" textlink="">
      <xdr:nvSpPr>
        <xdr:cNvPr id="321" name="n_2mainValue【福祉施設】&#10;有形固定資産減価償却率">
          <a:extLst>
            <a:ext uri="{FF2B5EF4-FFF2-40B4-BE49-F238E27FC236}">
              <a16:creationId xmlns:a16="http://schemas.microsoft.com/office/drawing/2014/main" id="{887CDE40-DC9F-484D-9F9D-704570DB2339}"/>
            </a:ext>
          </a:extLst>
        </xdr:cNvPr>
        <xdr:cNvSpPr txBox="1"/>
      </xdr:nvSpPr>
      <xdr:spPr>
        <a:xfrm>
          <a:off x="2705744" y="1471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111051</xdr:rowOff>
    </xdr:from>
    <xdr:ext cx="405111" cy="259045"/>
    <xdr:sp macro="" textlink="">
      <xdr:nvSpPr>
        <xdr:cNvPr id="322" name="n_3mainValue【福祉施設】&#10;有形固定資産減価償却率">
          <a:extLst>
            <a:ext uri="{FF2B5EF4-FFF2-40B4-BE49-F238E27FC236}">
              <a16:creationId xmlns:a16="http://schemas.microsoft.com/office/drawing/2014/main" id="{59BA9045-F15F-4828-A144-FB5E4422FF5A}"/>
            </a:ext>
          </a:extLst>
        </xdr:cNvPr>
        <xdr:cNvSpPr txBox="1"/>
      </xdr:nvSpPr>
      <xdr:spPr>
        <a:xfrm>
          <a:off x="1816744" y="1468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88191</xdr:rowOff>
    </xdr:from>
    <xdr:ext cx="405111" cy="259045"/>
    <xdr:sp macro="" textlink="">
      <xdr:nvSpPr>
        <xdr:cNvPr id="323" name="n_4mainValue【福祉施設】&#10;有形固定資産減価償却率">
          <a:extLst>
            <a:ext uri="{FF2B5EF4-FFF2-40B4-BE49-F238E27FC236}">
              <a16:creationId xmlns:a16="http://schemas.microsoft.com/office/drawing/2014/main" id="{2FEAFD1E-E524-4D4B-91BC-7649948F2C9A}"/>
            </a:ext>
          </a:extLst>
        </xdr:cNvPr>
        <xdr:cNvSpPr txBox="1"/>
      </xdr:nvSpPr>
      <xdr:spPr>
        <a:xfrm>
          <a:off x="927744"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8A4686E3-F76D-4864-B4D1-03B5C61C562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81154B59-1DB3-4C82-8BA3-17431D0ECF4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AA36EEA6-E3EF-41A2-A1C7-CA2DFC5E8B6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F91F9E15-55E0-4F85-89F1-D503898FB93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63339F36-785B-41FD-ADA1-B863F723B7F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A58EB3DF-6E84-486A-B751-C3AF43798C2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C1A21655-EF7D-4E0A-A91B-BFE3DA39761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217407E7-94C2-4517-A517-C14FA7DAE3E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25BDCDB6-8646-448B-8FA8-541212D3181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9BD8071E-E21F-4CDF-8C35-0B9B4BEC6C2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8EA57352-3270-487D-B278-1CA2D6F424BA}"/>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34563914-A06A-4268-8CCE-716119BDD7F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BEA193EC-3FFA-429C-8F9C-D406886AC631}"/>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1B74AFE8-1243-4750-AF6C-23A00E018A55}"/>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1DFF7112-993C-4038-9E11-30DACE0ECB76}"/>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ED2852F8-2489-4D24-82C4-F5BF3EA39A3E}"/>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435E8D75-4BB4-46DE-B588-126280223512}"/>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F0BAA522-D7DE-4ABA-8B26-3F61F6B169D3}"/>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20001B50-5295-4310-9C7A-FAF58164FF3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7E9F61C3-6A28-447B-869A-550B2C3366C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229427EE-0FDC-498A-B28E-87A594BA34C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345" name="直線コネクタ 344">
          <a:extLst>
            <a:ext uri="{FF2B5EF4-FFF2-40B4-BE49-F238E27FC236}">
              <a16:creationId xmlns:a16="http://schemas.microsoft.com/office/drawing/2014/main" id="{2C247C0A-F1BC-4819-BE2F-FC7CA4BF5D3D}"/>
            </a:ext>
          </a:extLst>
        </xdr:cNvPr>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a:extLst>
            <a:ext uri="{FF2B5EF4-FFF2-40B4-BE49-F238E27FC236}">
              <a16:creationId xmlns:a16="http://schemas.microsoft.com/office/drawing/2014/main" id="{64A9E15E-A9E1-44C5-955C-AE954A83CA00}"/>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a:extLst>
            <a:ext uri="{FF2B5EF4-FFF2-40B4-BE49-F238E27FC236}">
              <a16:creationId xmlns:a16="http://schemas.microsoft.com/office/drawing/2014/main" id="{69B57112-8B76-473A-8904-68ED40189CC9}"/>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348" name="【福祉施設】&#10;一人当たり面積最大値テキスト">
          <a:extLst>
            <a:ext uri="{FF2B5EF4-FFF2-40B4-BE49-F238E27FC236}">
              <a16:creationId xmlns:a16="http://schemas.microsoft.com/office/drawing/2014/main" id="{25424822-82FF-4507-AEF3-6203C5347171}"/>
            </a:ext>
          </a:extLst>
        </xdr:cNvPr>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349" name="直線コネクタ 348">
          <a:extLst>
            <a:ext uri="{FF2B5EF4-FFF2-40B4-BE49-F238E27FC236}">
              <a16:creationId xmlns:a16="http://schemas.microsoft.com/office/drawing/2014/main" id="{1C78B0C6-EFE6-4B66-A46D-2C4C8E540B96}"/>
            </a:ext>
          </a:extLst>
        </xdr:cNvPr>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91457</xdr:rowOff>
    </xdr:from>
    <xdr:ext cx="469744" cy="259045"/>
    <xdr:sp macro="" textlink="">
      <xdr:nvSpPr>
        <xdr:cNvPr id="350" name="【福祉施設】&#10;一人当たり面積平均値テキスト">
          <a:extLst>
            <a:ext uri="{FF2B5EF4-FFF2-40B4-BE49-F238E27FC236}">
              <a16:creationId xmlns:a16="http://schemas.microsoft.com/office/drawing/2014/main" id="{050DD237-311F-4039-A922-5FB81B84DC3B}"/>
            </a:ext>
          </a:extLst>
        </xdr:cNvPr>
        <xdr:cNvSpPr txBox="1"/>
      </xdr:nvSpPr>
      <xdr:spPr>
        <a:xfrm>
          <a:off x="10515600" y="1432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51" name="フローチャート: 判断 350">
          <a:extLst>
            <a:ext uri="{FF2B5EF4-FFF2-40B4-BE49-F238E27FC236}">
              <a16:creationId xmlns:a16="http://schemas.microsoft.com/office/drawing/2014/main" id="{F62802F7-FDDF-4C8D-95CC-18B385A530E6}"/>
            </a:ext>
          </a:extLst>
        </xdr:cNvPr>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352" name="フローチャート: 判断 351">
          <a:extLst>
            <a:ext uri="{FF2B5EF4-FFF2-40B4-BE49-F238E27FC236}">
              <a16:creationId xmlns:a16="http://schemas.microsoft.com/office/drawing/2014/main" id="{E760A9B6-04F1-4445-A7CD-7A58FC86DFEE}"/>
            </a:ext>
          </a:extLst>
        </xdr:cNvPr>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353" name="フローチャート: 判断 352">
          <a:extLst>
            <a:ext uri="{FF2B5EF4-FFF2-40B4-BE49-F238E27FC236}">
              <a16:creationId xmlns:a16="http://schemas.microsoft.com/office/drawing/2014/main" id="{B3933BFE-C2B3-4732-B079-149A96201055}"/>
            </a:ext>
          </a:extLst>
        </xdr:cNvPr>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354" name="フローチャート: 判断 353">
          <a:extLst>
            <a:ext uri="{FF2B5EF4-FFF2-40B4-BE49-F238E27FC236}">
              <a16:creationId xmlns:a16="http://schemas.microsoft.com/office/drawing/2014/main" id="{4B784996-40AB-43F6-9D7D-A14897717591}"/>
            </a:ext>
          </a:extLst>
        </xdr:cNvPr>
        <xdr:cNvSpPr/>
      </xdr:nvSpPr>
      <xdr:spPr>
        <a:xfrm>
          <a:off x="7810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355" name="フローチャート: 判断 354">
          <a:extLst>
            <a:ext uri="{FF2B5EF4-FFF2-40B4-BE49-F238E27FC236}">
              <a16:creationId xmlns:a16="http://schemas.microsoft.com/office/drawing/2014/main" id="{969F611B-3F96-4DE5-8BE8-40CA629D2088}"/>
            </a:ext>
          </a:extLst>
        </xdr:cNvPr>
        <xdr:cNvSpPr/>
      </xdr:nvSpPr>
      <xdr:spPr>
        <a:xfrm>
          <a:off x="6921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D952063E-E97E-4686-8C33-188E29DFC3E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EE9859B-740D-42C7-8BAE-498A380A108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D7885724-F9C1-4838-8C30-BF0D010D322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3AAFE13F-7299-4E16-8732-E07E00C90E7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2C0FD816-8C00-41F8-9CA6-D0A09EB2F03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3302</xdr:rowOff>
    </xdr:from>
    <xdr:to>
      <xdr:col>55</xdr:col>
      <xdr:colOff>50800</xdr:colOff>
      <xdr:row>83</xdr:row>
      <xdr:rowOff>104902</xdr:rowOff>
    </xdr:to>
    <xdr:sp macro="" textlink="">
      <xdr:nvSpPr>
        <xdr:cNvPr id="361" name="楕円 360">
          <a:extLst>
            <a:ext uri="{FF2B5EF4-FFF2-40B4-BE49-F238E27FC236}">
              <a16:creationId xmlns:a16="http://schemas.microsoft.com/office/drawing/2014/main" id="{054AD383-5B71-432D-BDFC-139EB7B4F105}"/>
            </a:ext>
          </a:extLst>
        </xdr:cNvPr>
        <xdr:cNvSpPr/>
      </xdr:nvSpPr>
      <xdr:spPr>
        <a:xfrm>
          <a:off x="104267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26179</xdr:rowOff>
    </xdr:from>
    <xdr:ext cx="469744" cy="259045"/>
    <xdr:sp macro="" textlink="">
      <xdr:nvSpPr>
        <xdr:cNvPr id="362" name="【福祉施設】&#10;一人当たり面積該当値テキスト">
          <a:extLst>
            <a:ext uri="{FF2B5EF4-FFF2-40B4-BE49-F238E27FC236}">
              <a16:creationId xmlns:a16="http://schemas.microsoft.com/office/drawing/2014/main" id="{3F72CE89-80F2-4EE1-95B0-F2A35CD8F8FC}"/>
            </a:ext>
          </a:extLst>
        </xdr:cNvPr>
        <xdr:cNvSpPr txBox="1"/>
      </xdr:nvSpPr>
      <xdr:spPr>
        <a:xfrm>
          <a:off x="10515600" y="1408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58165</xdr:rowOff>
    </xdr:from>
    <xdr:to>
      <xdr:col>50</xdr:col>
      <xdr:colOff>165100</xdr:colOff>
      <xdr:row>83</xdr:row>
      <xdr:rowOff>159765</xdr:rowOff>
    </xdr:to>
    <xdr:sp macro="" textlink="">
      <xdr:nvSpPr>
        <xdr:cNvPr id="363" name="楕円 362">
          <a:extLst>
            <a:ext uri="{FF2B5EF4-FFF2-40B4-BE49-F238E27FC236}">
              <a16:creationId xmlns:a16="http://schemas.microsoft.com/office/drawing/2014/main" id="{09552B4B-ADD2-4900-86F6-D68F22743606}"/>
            </a:ext>
          </a:extLst>
        </xdr:cNvPr>
        <xdr:cNvSpPr/>
      </xdr:nvSpPr>
      <xdr:spPr>
        <a:xfrm>
          <a:off x="95885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54102</xdr:rowOff>
    </xdr:from>
    <xdr:to>
      <xdr:col>55</xdr:col>
      <xdr:colOff>0</xdr:colOff>
      <xdr:row>83</xdr:row>
      <xdr:rowOff>108965</xdr:rowOff>
    </xdr:to>
    <xdr:cxnSp macro="">
      <xdr:nvCxnSpPr>
        <xdr:cNvPr id="364" name="直線コネクタ 363">
          <a:extLst>
            <a:ext uri="{FF2B5EF4-FFF2-40B4-BE49-F238E27FC236}">
              <a16:creationId xmlns:a16="http://schemas.microsoft.com/office/drawing/2014/main" id="{A12D46D3-8A51-4E6C-8E3C-F06444F79A82}"/>
            </a:ext>
          </a:extLst>
        </xdr:cNvPr>
        <xdr:cNvCxnSpPr/>
      </xdr:nvCxnSpPr>
      <xdr:spPr>
        <a:xfrm flipV="1">
          <a:off x="9639300" y="14284452"/>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12446</xdr:rowOff>
    </xdr:from>
    <xdr:to>
      <xdr:col>46</xdr:col>
      <xdr:colOff>38100</xdr:colOff>
      <xdr:row>83</xdr:row>
      <xdr:rowOff>114046</xdr:rowOff>
    </xdr:to>
    <xdr:sp macro="" textlink="">
      <xdr:nvSpPr>
        <xdr:cNvPr id="365" name="楕円 364">
          <a:extLst>
            <a:ext uri="{FF2B5EF4-FFF2-40B4-BE49-F238E27FC236}">
              <a16:creationId xmlns:a16="http://schemas.microsoft.com/office/drawing/2014/main" id="{150F3B8C-54FF-4E7E-B606-7F66AD460E68}"/>
            </a:ext>
          </a:extLst>
        </xdr:cNvPr>
        <xdr:cNvSpPr/>
      </xdr:nvSpPr>
      <xdr:spPr>
        <a:xfrm>
          <a:off x="86995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63246</xdr:rowOff>
    </xdr:from>
    <xdr:to>
      <xdr:col>50</xdr:col>
      <xdr:colOff>114300</xdr:colOff>
      <xdr:row>83</xdr:row>
      <xdr:rowOff>108965</xdr:rowOff>
    </xdr:to>
    <xdr:cxnSp macro="">
      <xdr:nvCxnSpPr>
        <xdr:cNvPr id="366" name="直線コネクタ 365">
          <a:extLst>
            <a:ext uri="{FF2B5EF4-FFF2-40B4-BE49-F238E27FC236}">
              <a16:creationId xmlns:a16="http://schemas.microsoft.com/office/drawing/2014/main" id="{626980A2-EB3D-4E6A-B24B-B1288BA95287}"/>
            </a:ext>
          </a:extLst>
        </xdr:cNvPr>
        <xdr:cNvCxnSpPr/>
      </xdr:nvCxnSpPr>
      <xdr:spPr>
        <a:xfrm>
          <a:off x="8750300" y="142935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12446</xdr:rowOff>
    </xdr:from>
    <xdr:to>
      <xdr:col>41</xdr:col>
      <xdr:colOff>101600</xdr:colOff>
      <xdr:row>83</xdr:row>
      <xdr:rowOff>114046</xdr:rowOff>
    </xdr:to>
    <xdr:sp macro="" textlink="">
      <xdr:nvSpPr>
        <xdr:cNvPr id="367" name="楕円 366">
          <a:extLst>
            <a:ext uri="{FF2B5EF4-FFF2-40B4-BE49-F238E27FC236}">
              <a16:creationId xmlns:a16="http://schemas.microsoft.com/office/drawing/2014/main" id="{338A564F-C9F3-4333-B912-B8BF7ECFA8FA}"/>
            </a:ext>
          </a:extLst>
        </xdr:cNvPr>
        <xdr:cNvSpPr/>
      </xdr:nvSpPr>
      <xdr:spPr>
        <a:xfrm>
          <a:off x="78105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63246</xdr:rowOff>
    </xdr:from>
    <xdr:to>
      <xdr:col>45</xdr:col>
      <xdr:colOff>177800</xdr:colOff>
      <xdr:row>83</xdr:row>
      <xdr:rowOff>63246</xdr:rowOff>
    </xdr:to>
    <xdr:cxnSp macro="">
      <xdr:nvCxnSpPr>
        <xdr:cNvPr id="368" name="直線コネクタ 367">
          <a:extLst>
            <a:ext uri="{FF2B5EF4-FFF2-40B4-BE49-F238E27FC236}">
              <a16:creationId xmlns:a16="http://schemas.microsoft.com/office/drawing/2014/main" id="{7DB87397-4502-49C6-BEC0-28F9E9ED65DA}"/>
            </a:ext>
          </a:extLst>
        </xdr:cNvPr>
        <xdr:cNvCxnSpPr/>
      </xdr:nvCxnSpPr>
      <xdr:spPr>
        <a:xfrm>
          <a:off x="7861300" y="14293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12446</xdr:rowOff>
    </xdr:from>
    <xdr:to>
      <xdr:col>36</xdr:col>
      <xdr:colOff>165100</xdr:colOff>
      <xdr:row>83</xdr:row>
      <xdr:rowOff>114046</xdr:rowOff>
    </xdr:to>
    <xdr:sp macro="" textlink="">
      <xdr:nvSpPr>
        <xdr:cNvPr id="369" name="楕円 368">
          <a:extLst>
            <a:ext uri="{FF2B5EF4-FFF2-40B4-BE49-F238E27FC236}">
              <a16:creationId xmlns:a16="http://schemas.microsoft.com/office/drawing/2014/main" id="{405537CD-7739-4C9A-8384-0422733F0289}"/>
            </a:ext>
          </a:extLst>
        </xdr:cNvPr>
        <xdr:cNvSpPr/>
      </xdr:nvSpPr>
      <xdr:spPr>
        <a:xfrm>
          <a:off x="69215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63246</xdr:rowOff>
    </xdr:from>
    <xdr:to>
      <xdr:col>41</xdr:col>
      <xdr:colOff>50800</xdr:colOff>
      <xdr:row>83</xdr:row>
      <xdr:rowOff>63246</xdr:rowOff>
    </xdr:to>
    <xdr:cxnSp macro="">
      <xdr:nvCxnSpPr>
        <xdr:cNvPr id="370" name="直線コネクタ 369">
          <a:extLst>
            <a:ext uri="{FF2B5EF4-FFF2-40B4-BE49-F238E27FC236}">
              <a16:creationId xmlns:a16="http://schemas.microsoft.com/office/drawing/2014/main" id="{8F567232-4D6C-418B-99AE-129F2A1D1B85}"/>
            </a:ext>
          </a:extLst>
        </xdr:cNvPr>
        <xdr:cNvCxnSpPr/>
      </xdr:nvCxnSpPr>
      <xdr:spPr>
        <a:xfrm>
          <a:off x="6972300" y="14293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29735</xdr:rowOff>
    </xdr:from>
    <xdr:ext cx="469744" cy="259045"/>
    <xdr:sp macro="" textlink="">
      <xdr:nvSpPr>
        <xdr:cNvPr id="371" name="n_1aveValue【福祉施設】&#10;一人当たり面積">
          <a:extLst>
            <a:ext uri="{FF2B5EF4-FFF2-40B4-BE49-F238E27FC236}">
              <a16:creationId xmlns:a16="http://schemas.microsoft.com/office/drawing/2014/main" id="{2CDFAA5A-88EE-49E7-8729-187BBA933367}"/>
            </a:ext>
          </a:extLst>
        </xdr:cNvPr>
        <xdr:cNvSpPr txBox="1"/>
      </xdr:nvSpPr>
      <xdr:spPr>
        <a:xfrm>
          <a:off x="9391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11447</xdr:rowOff>
    </xdr:from>
    <xdr:ext cx="469744" cy="259045"/>
    <xdr:sp macro="" textlink="">
      <xdr:nvSpPr>
        <xdr:cNvPr id="372" name="n_2aveValue【福祉施設】&#10;一人当たり面積">
          <a:extLst>
            <a:ext uri="{FF2B5EF4-FFF2-40B4-BE49-F238E27FC236}">
              <a16:creationId xmlns:a16="http://schemas.microsoft.com/office/drawing/2014/main" id="{1352C255-7400-44F3-BC71-85DE12781231}"/>
            </a:ext>
          </a:extLst>
        </xdr:cNvPr>
        <xdr:cNvSpPr txBox="1"/>
      </xdr:nvSpPr>
      <xdr:spPr>
        <a:xfrm>
          <a:off x="8515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6875</xdr:rowOff>
    </xdr:from>
    <xdr:ext cx="469744" cy="259045"/>
    <xdr:sp macro="" textlink="">
      <xdr:nvSpPr>
        <xdr:cNvPr id="373" name="n_3aveValue【福祉施設】&#10;一人当たり面積">
          <a:extLst>
            <a:ext uri="{FF2B5EF4-FFF2-40B4-BE49-F238E27FC236}">
              <a16:creationId xmlns:a16="http://schemas.microsoft.com/office/drawing/2014/main" id="{49A07EC2-4674-44FE-AB52-B6C37DD95D1D}"/>
            </a:ext>
          </a:extLst>
        </xdr:cNvPr>
        <xdr:cNvSpPr txBox="1"/>
      </xdr:nvSpPr>
      <xdr:spPr>
        <a:xfrm>
          <a:off x="7626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155464</xdr:rowOff>
    </xdr:from>
    <xdr:ext cx="469744" cy="259045"/>
    <xdr:sp macro="" textlink="">
      <xdr:nvSpPr>
        <xdr:cNvPr id="374" name="n_4aveValue【福祉施設】&#10;一人当たり面積">
          <a:extLst>
            <a:ext uri="{FF2B5EF4-FFF2-40B4-BE49-F238E27FC236}">
              <a16:creationId xmlns:a16="http://schemas.microsoft.com/office/drawing/2014/main" id="{FDE2B682-BA2A-4011-9084-17DFB4953F2F}"/>
            </a:ext>
          </a:extLst>
        </xdr:cNvPr>
        <xdr:cNvSpPr txBox="1"/>
      </xdr:nvSpPr>
      <xdr:spPr>
        <a:xfrm>
          <a:off x="67374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4842</xdr:rowOff>
    </xdr:from>
    <xdr:ext cx="469744" cy="259045"/>
    <xdr:sp macro="" textlink="">
      <xdr:nvSpPr>
        <xdr:cNvPr id="375" name="n_1mainValue【福祉施設】&#10;一人当たり面積">
          <a:extLst>
            <a:ext uri="{FF2B5EF4-FFF2-40B4-BE49-F238E27FC236}">
              <a16:creationId xmlns:a16="http://schemas.microsoft.com/office/drawing/2014/main" id="{F26DF344-4FD5-4132-823D-7C8592FF1012}"/>
            </a:ext>
          </a:extLst>
        </xdr:cNvPr>
        <xdr:cNvSpPr txBox="1"/>
      </xdr:nvSpPr>
      <xdr:spPr>
        <a:xfrm>
          <a:off x="93917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130573</xdr:rowOff>
    </xdr:from>
    <xdr:ext cx="469744" cy="259045"/>
    <xdr:sp macro="" textlink="">
      <xdr:nvSpPr>
        <xdr:cNvPr id="376" name="n_2mainValue【福祉施設】&#10;一人当たり面積">
          <a:extLst>
            <a:ext uri="{FF2B5EF4-FFF2-40B4-BE49-F238E27FC236}">
              <a16:creationId xmlns:a16="http://schemas.microsoft.com/office/drawing/2014/main" id="{DC575CF2-9B8E-443F-8C61-3BFBAC3B9B74}"/>
            </a:ext>
          </a:extLst>
        </xdr:cNvPr>
        <xdr:cNvSpPr txBox="1"/>
      </xdr:nvSpPr>
      <xdr:spPr>
        <a:xfrm>
          <a:off x="8515427" y="1401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130573</xdr:rowOff>
    </xdr:from>
    <xdr:ext cx="469744" cy="259045"/>
    <xdr:sp macro="" textlink="">
      <xdr:nvSpPr>
        <xdr:cNvPr id="377" name="n_3mainValue【福祉施設】&#10;一人当たり面積">
          <a:extLst>
            <a:ext uri="{FF2B5EF4-FFF2-40B4-BE49-F238E27FC236}">
              <a16:creationId xmlns:a16="http://schemas.microsoft.com/office/drawing/2014/main" id="{2C56839C-4764-4325-BAD5-36D8A1D88F57}"/>
            </a:ext>
          </a:extLst>
        </xdr:cNvPr>
        <xdr:cNvSpPr txBox="1"/>
      </xdr:nvSpPr>
      <xdr:spPr>
        <a:xfrm>
          <a:off x="7626427" y="1401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130573</xdr:rowOff>
    </xdr:from>
    <xdr:ext cx="469744" cy="259045"/>
    <xdr:sp macro="" textlink="">
      <xdr:nvSpPr>
        <xdr:cNvPr id="378" name="n_4mainValue【福祉施設】&#10;一人当たり面積">
          <a:extLst>
            <a:ext uri="{FF2B5EF4-FFF2-40B4-BE49-F238E27FC236}">
              <a16:creationId xmlns:a16="http://schemas.microsoft.com/office/drawing/2014/main" id="{ED378BC0-8A6C-41BF-AE96-6AF5E5A15C4C}"/>
            </a:ext>
          </a:extLst>
        </xdr:cNvPr>
        <xdr:cNvSpPr txBox="1"/>
      </xdr:nvSpPr>
      <xdr:spPr>
        <a:xfrm>
          <a:off x="6737427" y="1401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CD8C12F8-D9AA-4C23-BD1C-52DAA36C5F1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59EC26E4-DD7E-4C33-99AE-5519C698D8A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F972BB43-2EE2-42CC-ACEF-16C209D4629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B171E87A-7DE4-4368-B143-2C64C19D7D6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1F1EB332-DFA8-495B-8CB7-958D7E24DF6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382167D6-00F6-4116-8EAA-DDA5E1ADACF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357469AB-7BD5-471D-B6B6-DB037B93BA9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D0906508-6AF8-4028-BAC9-88D6D40B640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EACAE85B-5CF2-494E-B147-4BB62505655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28C206AC-787F-4F5A-BFDE-ADD87D1AD17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B65E1D3E-4CED-494A-AFBC-2775B9F5084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7A96F039-22CD-484D-9B03-4E5612D54693}"/>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BF82ACEA-5F90-45DB-AF98-CEF26731A71C}"/>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7028292-EBE4-4D3C-8309-2CFB43A40AB2}"/>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5C94827B-A6D1-4477-AC15-75C8C771F09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9842619B-0724-444E-B710-68FC96C7ED9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FA9F7AA4-0BE1-40D7-B126-16A270124385}"/>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441666E3-2832-46F9-B5DB-D1C7CFEE9F7A}"/>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D33714B9-9CD1-4841-ACC9-092514E3D608}"/>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ABD5A0D9-0154-4F18-B7F8-0E31CEB25F4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66D4B3CA-09E2-4F57-8C26-2B826583F55C}"/>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D32AD46B-5D35-4396-BA0E-309602BC1A8C}"/>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5AD92E97-497C-4AAB-A08A-65F6AA271741}"/>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E1F707A6-01C2-4A69-859D-9634ADCB84C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8CB53490-6D24-4ED2-B068-4D450DC6C7A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08160BB7-2B87-42E7-8F98-E3E1523F0D00}"/>
            </a:ext>
          </a:extLst>
        </xdr:cNvPr>
        <xdr:cNvCxnSpPr/>
      </xdr:nvCxnSpPr>
      <xdr:spPr>
        <a:xfrm flipV="1">
          <a:off x="4634865" y="1716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73BC411C-9A32-452B-996D-F1A9A38ED1E3}"/>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C83629E8-4F1B-43B3-B6CE-ADA49BE3D30B}"/>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99527B3-EBBA-42F5-801C-7B95D857AE3D}"/>
            </a:ext>
          </a:extLst>
        </xdr:cNvPr>
        <xdr:cNvSpPr txBox="1"/>
      </xdr:nvSpPr>
      <xdr:spPr>
        <a:xfrm>
          <a:off x="4673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408" name="直線コネクタ 407">
          <a:extLst>
            <a:ext uri="{FF2B5EF4-FFF2-40B4-BE49-F238E27FC236}">
              <a16:creationId xmlns:a16="http://schemas.microsoft.com/office/drawing/2014/main" id="{B5BCAED6-598A-4E8E-9968-866DA5524042}"/>
            </a:ext>
          </a:extLst>
        </xdr:cNvPr>
        <xdr:cNvCxnSpPr/>
      </xdr:nvCxnSpPr>
      <xdr:spPr>
        <a:xfrm>
          <a:off x="4546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129920</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1A47D1C1-48BB-4212-B7D3-FB851AE582DE}"/>
            </a:ext>
          </a:extLst>
        </xdr:cNvPr>
        <xdr:cNvSpPr txBox="1"/>
      </xdr:nvSpPr>
      <xdr:spPr>
        <a:xfrm>
          <a:off x="4673600" y="1778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410" name="フローチャート: 判断 409">
          <a:extLst>
            <a:ext uri="{FF2B5EF4-FFF2-40B4-BE49-F238E27FC236}">
              <a16:creationId xmlns:a16="http://schemas.microsoft.com/office/drawing/2014/main" id="{A0050DE4-D9B9-4F98-80F0-E503BDF8D867}"/>
            </a:ext>
          </a:extLst>
        </xdr:cNvPr>
        <xdr:cNvSpPr/>
      </xdr:nvSpPr>
      <xdr:spPr>
        <a:xfrm>
          <a:off x="4584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411" name="フローチャート: 判断 410">
          <a:extLst>
            <a:ext uri="{FF2B5EF4-FFF2-40B4-BE49-F238E27FC236}">
              <a16:creationId xmlns:a16="http://schemas.microsoft.com/office/drawing/2014/main" id="{288EBC12-7ECD-4971-A3B1-E286BEE34D8A}"/>
            </a:ext>
          </a:extLst>
        </xdr:cNvPr>
        <xdr:cNvSpPr/>
      </xdr:nvSpPr>
      <xdr:spPr>
        <a:xfrm>
          <a:off x="3746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2" name="フローチャート: 判断 411">
          <a:extLst>
            <a:ext uri="{FF2B5EF4-FFF2-40B4-BE49-F238E27FC236}">
              <a16:creationId xmlns:a16="http://schemas.microsoft.com/office/drawing/2014/main" id="{B065DD44-FBCA-4E43-9499-633D4AE91A63}"/>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413" name="フローチャート: 判断 412">
          <a:extLst>
            <a:ext uri="{FF2B5EF4-FFF2-40B4-BE49-F238E27FC236}">
              <a16:creationId xmlns:a16="http://schemas.microsoft.com/office/drawing/2014/main" id="{0C51D38B-95C9-4F7A-84A8-94FE23F8B310}"/>
            </a:ext>
          </a:extLst>
        </xdr:cNvPr>
        <xdr:cNvSpPr/>
      </xdr:nvSpPr>
      <xdr:spPr>
        <a:xfrm>
          <a:off x="1968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14" name="フローチャート: 判断 413">
          <a:extLst>
            <a:ext uri="{FF2B5EF4-FFF2-40B4-BE49-F238E27FC236}">
              <a16:creationId xmlns:a16="http://schemas.microsoft.com/office/drawing/2014/main" id="{7FD727A2-DF4C-4125-81D6-0D4773609C02}"/>
            </a:ext>
          </a:extLst>
        </xdr:cNvPr>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88902692-C144-4200-9524-5331CCF7D79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9923427A-41AA-4149-BB1B-99B62E090B2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60F3EC79-DDA2-40D6-AB0D-EB4DBF8A642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BF18876C-6A93-4C1F-B989-26BC896D72D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942518BF-4EC4-4398-979D-42E85C13B1F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4173</xdr:rowOff>
    </xdr:from>
    <xdr:to>
      <xdr:col>24</xdr:col>
      <xdr:colOff>114300</xdr:colOff>
      <xdr:row>107</xdr:row>
      <xdr:rowOff>105773</xdr:rowOff>
    </xdr:to>
    <xdr:sp macro="" textlink="">
      <xdr:nvSpPr>
        <xdr:cNvPr id="420" name="楕円 419">
          <a:extLst>
            <a:ext uri="{FF2B5EF4-FFF2-40B4-BE49-F238E27FC236}">
              <a16:creationId xmlns:a16="http://schemas.microsoft.com/office/drawing/2014/main" id="{AF88B9EA-E5DF-4A42-85D6-22887058ACB1}"/>
            </a:ext>
          </a:extLst>
        </xdr:cNvPr>
        <xdr:cNvSpPr/>
      </xdr:nvSpPr>
      <xdr:spPr>
        <a:xfrm>
          <a:off x="45847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154050</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A6EC250-3661-40D6-936E-E1219B0362B2}"/>
            </a:ext>
          </a:extLst>
        </xdr:cNvPr>
        <xdr:cNvSpPr txBox="1"/>
      </xdr:nvSpPr>
      <xdr:spPr>
        <a:xfrm>
          <a:off x="4673600"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142966</xdr:rowOff>
    </xdr:from>
    <xdr:to>
      <xdr:col>20</xdr:col>
      <xdr:colOff>38100</xdr:colOff>
      <xdr:row>107</xdr:row>
      <xdr:rowOff>73116</xdr:rowOff>
    </xdr:to>
    <xdr:sp macro="" textlink="">
      <xdr:nvSpPr>
        <xdr:cNvPr id="422" name="楕円 421">
          <a:extLst>
            <a:ext uri="{FF2B5EF4-FFF2-40B4-BE49-F238E27FC236}">
              <a16:creationId xmlns:a16="http://schemas.microsoft.com/office/drawing/2014/main" id="{AB18FA86-236A-4E5A-B845-81397BB5579B}"/>
            </a:ext>
          </a:extLst>
        </xdr:cNvPr>
        <xdr:cNvSpPr/>
      </xdr:nvSpPr>
      <xdr:spPr>
        <a:xfrm>
          <a:off x="3746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22316</xdr:rowOff>
    </xdr:from>
    <xdr:to>
      <xdr:col>24</xdr:col>
      <xdr:colOff>63500</xdr:colOff>
      <xdr:row>107</xdr:row>
      <xdr:rowOff>54973</xdr:rowOff>
    </xdr:to>
    <xdr:cxnSp macro="">
      <xdr:nvCxnSpPr>
        <xdr:cNvPr id="423" name="直線コネクタ 422">
          <a:extLst>
            <a:ext uri="{FF2B5EF4-FFF2-40B4-BE49-F238E27FC236}">
              <a16:creationId xmlns:a16="http://schemas.microsoft.com/office/drawing/2014/main" id="{867950B2-E35C-450F-99C1-B3DE1200C071}"/>
            </a:ext>
          </a:extLst>
        </xdr:cNvPr>
        <xdr:cNvCxnSpPr/>
      </xdr:nvCxnSpPr>
      <xdr:spPr>
        <a:xfrm>
          <a:off x="3797300" y="183674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110308</xdr:rowOff>
    </xdr:from>
    <xdr:to>
      <xdr:col>15</xdr:col>
      <xdr:colOff>101600</xdr:colOff>
      <xdr:row>107</xdr:row>
      <xdr:rowOff>40458</xdr:rowOff>
    </xdr:to>
    <xdr:sp macro="" textlink="">
      <xdr:nvSpPr>
        <xdr:cNvPr id="424" name="楕円 423">
          <a:extLst>
            <a:ext uri="{FF2B5EF4-FFF2-40B4-BE49-F238E27FC236}">
              <a16:creationId xmlns:a16="http://schemas.microsoft.com/office/drawing/2014/main" id="{3D2DEC47-28F1-4843-AD34-746D031DD589}"/>
            </a:ext>
          </a:extLst>
        </xdr:cNvPr>
        <xdr:cNvSpPr/>
      </xdr:nvSpPr>
      <xdr:spPr>
        <a:xfrm>
          <a:off x="2857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161108</xdr:rowOff>
    </xdr:from>
    <xdr:to>
      <xdr:col>19</xdr:col>
      <xdr:colOff>177800</xdr:colOff>
      <xdr:row>107</xdr:row>
      <xdr:rowOff>22316</xdr:rowOff>
    </xdr:to>
    <xdr:cxnSp macro="">
      <xdr:nvCxnSpPr>
        <xdr:cNvPr id="425" name="直線コネクタ 424">
          <a:extLst>
            <a:ext uri="{FF2B5EF4-FFF2-40B4-BE49-F238E27FC236}">
              <a16:creationId xmlns:a16="http://schemas.microsoft.com/office/drawing/2014/main" id="{B6C5E335-83D1-44D5-A77C-B14859E45118}"/>
            </a:ext>
          </a:extLst>
        </xdr:cNvPr>
        <xdr:cNvCxnSpPr/>
      </xdr:nvCxnSpPr>
      <xdr:spPr>
        <a:xfrm>
          <a:off x="2908300" y="183348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77651</xdr:rowOff>
    </xdr:from>
    <xdr:to>
      <xdr:col>10</xdr:col>
      <xdr:colOff>165100</xdr:colOff>
      <xdr:row>107</xdr:row>
      <xdr:rowOff>7801</xdr:rowOff>
    </xdr:to>
    <xdr:sp macro="" textlink="">
      <xdr:nvSpPr>
        <xdr:cNvPr id="426" name="楕円 425">
          <a:extLst>
            <a:ext uri="{FF2B5EF4-FFF2-40B4-BE49-F238E27FC236}">
              <a16:creationId xmlns:a16="http://schemas.microsoft.com/office/drawing/2014/main" id="{6CEECCA2-C46D-4621-861C-F8424B9FCBFC}"/>
            </a:ext>
          </a:extLst>
        </xdr:cNvPr>
        <xdr:cNvSpPr/>
      </xdr:nvSpPr>
      <xdr:spPr>
        <a:xfrm>
          <a:off x="1968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128451</xdr:rowOff>
    </xdr:from>
    <xdr:to>
      <xdr:col>15</xdr:col>
      <xdr:colOff>50800</xdr:colOff>
      <xdr:row>106</xdr:row>
      <xdr:rowOff>161108</xdr:rowOff>
    </xdr:to>
    <xdr:cxnSp macro="">
      <xdr:nvCxnSpPr>
        <xdr:cNvPr id="427" name="直線コネクタ 426">
          <a:extLst>
            <a:ext uri="{FF2B5EF4-FFF2-40B4-BE49-F238E27FC236}">
              <a16:creationId xmlns:a16="http://schemas.microsoft.com/office/drawing/2014/main" id="{14E9CD49-A9D0-4810-BB6E-914CC6372A35}"/>
            </a:ext>
          </a:extLst>
        </xdr:cNvPr>
        <xdr:cNvCxnSpPr/>
      </xdr:nvCxnSpPr>
      <xdr:spPr>
        <a:xfrm>
          <a:off x="2019300" y="183021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136434</xdr:rowOff>
    </xdr:from>
    <xdr:to>
      <xdr:col>6</xdr:col>
      <xdr:colOff>38100</xdr:colOff>
      <xdr:row>107</xdr:row>
      <xdr:rowOff>66584</xdr:rowOff>
    </xdr:to>
    <xdr:sp macro="" textlink="">
      <xdr:nvSpPr>
        <xdr:cNvPr id="428" name="楕円 427">
          <a:extLst>
            <a:ext uri="{FF2B5EF4-FFF2-40B4-BE49-F238E27FC236}">
              <a16:creationId xmlns:a16="http://schemas.microsoft.com/office/drawing/2014/main" id="{D4EF6B8E-0828-480D-9F27-370CD40FCE6E}"/>
            </a:ext>
          </a:extLst>
        </xdr:cNvPr>
        <xdr:cNvSpPr/>
      </xdr:nvSpPr>
      <xdr:spPr>
        <a:xfrm>
          <a:off x="1079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128451</xdr:rowOff>
    </xdr:from>
    <xdr:to>
      <xdr:col>10</xdr:col>
      <xdr:colOff>114300</xdr:colOff>
      <xdr:row>107</xdr:row>
      <xdr:rowOff>15784</xdr:rowOff>
    </xdr:to>
    <xdr:cxnSp macro="">
      <xdr:nvCxnSpPr>
        <xdr:cNvPr id="429" name="直線コネクタ 428">
          <a:extLst>
            <a:ext uri="{FF2B5EF4-FFF2-40B4-BE49-F238E27FC236}">
              <a16:creationId xmlns:a16="http://schemas.microsoft.com/office/drawing/2014/main" id="{69A57899-7042-4CB4-8536-A6F1E45BD667}"/>
            </a:ext>
          </a:extLst>
        </xdr:cNvPr>
        <xdr:cNvCxnSpPr/>
      </xdr:nvCxnSpPr>
      <xdr:spPr>
        <a:xfrm flipV="1">
          <a:off x="1130300" y="1830215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52088</xdr:rowOff>
    </xdr:from>
    <xdr:ext cx="405111" cy="259045"/>
    <xdr:sp macro="" textlink="">
      <xdr:nvSpPr>
        <xdr:cNvPr id="430" name="n_1aveValue【市民会館】&#10;有形固定資産減価償却率">
          <a:extLst>
            <a:ext uri="{FF2B5EF4-FFF2-40B4-BE49-F238E27FC236}">
              <a16:creationId xmlns:a16="http://schemas.microsoft.com/office/drawing/2014/main" id="{431EB088-9BA3-461D-8D5A-588B83A9F7CE}"/>
            </a:ext>
          </a:extLst>
        </xdr:cNvPr>
        <xdr:cNvSpPr txBox="1"/>
      </xdr:nvSpPr>
      <xdr:spPr>
        <a:xfrm>
          <a:off x="3582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431" name="n_2aveValue【市民会館】&#10;有形固定資産減価償却率">
          <a:extLst>
            <a:ext uri="{FF2B5EF4-FFF2-40B4-BE49-F238E27FC236}">
              <a16:creationId xmlns:a16="http://schemas.microsoft.com/office/drawing/2014/main" id="{F5CB37D6-41F9-45B8-B5FC-F558D7A12511}"/>
            </a:ext>
          </a:extLst>
        </xdr:cNvPr>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3101</xdr:rowOff>
    </xdr:from>
    <xdr:ext cx="405111" cy="259045"/>
    <xdr:sp macro="" textlink="">
      <xdr:nvSpPr>
        <xdr:cNvPr id="432" name="n_3aveValue【市民会館】&#10;有形固定資産減価償却率">
          <a:extLst>
            <a:ext uri="{FF2B5EF4-FFF2-40B4-BE49-F238E27FC236}">
              <a16:creationId xmlns:a16="http://schemas.microsoft.com/office/drawing/2014/main" id="{516FFDA9-E4A0-4E6C-AEEE-852962D583CB}"/>
            </a:ext>
          </a:extLst>
        </xdr:cNvPr>
        <xdr:cNvSpPr txBox="1"/>
      </xdr:nvSpPr>
      <xdr:spPr>
        <a:xfrm>
          <a:off x="1816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16164</xdr:rowOff>
    </xdr:from>
    <xdr:ext cx="405111" cy="259045"/>
    <xdr:sp macro="" textlink="">
      <xdr:nvSpPr>
        <xdr:cNvPr id="433" name="n_4aveValue【市民会館】&#10;有形固定資産減価償却率">
          <a:extLst>
            <a:ext uri="{FF2B5EF4-FFF2-40B4-BE49-F238E27FC236}">
              <a16:creationId xmlns:a16="http://schemas.microsoft.com/office/drawing/2014/main" id="{316EE7F3-D91B-469D-9892-09AB6843716C}"/>
            </a:ext>
          </a:extLst>
        </xdr:cNvPr>
        <xdr:cNvSpPr txBox="1"/>
      </xdr:nvSpPr>
      <xdr:spPr>
        <a:xfrm>
          <a:off x="927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64243</xdr:rowOff>
    </xdr:from>
    <xdr:ext cx="405111" cy="259045"/>
    <xdr:sp macro="" textlink="">
      <xdr:nvSpPr>
        <xdr:cNvPr id="434" name="n_1mainValue【市民会館】&#10;有形固定資産減価償却率">
          <a:extLst>
            <a:ext uri="{FF2B5EF4-FFF2-40B4-BE49-F238E27FC236}">
              <a16:creationId xmlns:a16="http://schemas.microsoft.com/office/drawing/2014/main" id="{843A6172-4DEB-46B5-89A5-5EB800AC2316}"/>
            </a:ext>
          </a:extLst>
        </xdr:cNvPr>
        <xdr:cNvSpPr txBox="1"/>
      </xdr:nvSpPr>
      <xdr:spPr>
        <a:xfrm>
          <a:off x="3582044" y="1840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31585</xdr:rowOff>
    </xdr:from>
    <xdr:ext cx="405111" cy="259045"/>
    <xdr:sp macro="" textlink="">
      <xdr:nvSpPr>
        <xdr:cNvPr id="435" name="n_2mainValue【市民会館】&#10;有形固定資産減価償却率">
          <a:extLst>
            <a:ext uri="{FF2B5EF4-FFF2-40B4-BE49-F238E27FC236}">
              <a16:creationId xmlns:a16="http://schemas.microsoft.com/office/drawing/2014/main" id="{0BC9896F-1992-44EE-B074-0708AB11B7CE}"/>
            </a:ext>
          </a:extLst>
        </xdr:cNvPr>
        <xdr:cNvSpPr txBox="1"/>
      </xdr:nvSpPr>
      <xdr:spPr>
        <a:xfrm>
          <a:off x="2705744"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170378</xdr:rowOff>
    </xdr:from>
    <xdr:ext cx="405111" cy="259045"/>
    <xdr:sp macro="" textlink="">
      <xdr:nvSpPr>
        <xdr:cNvPr id="436" name="n_3mainValue【市民会館】&#10;有形固定資産減価償却率">
          <a:extLst>
            <a:ext uri="{FF2B5EF4-FFF2-40B4-BE49-F238E27FC236}">
              <a16:creationId xmlns:a16="http://schemas.microsoft.com/office/drawing/2014/main" id="{03A350DE-1200-43DC-B54B-473F0BDB1852}"/>
            </a:ext>
          </a:extLst>
        </xdr:cNvPr>
        <xdr:cNvSpPr txBox="1"/>
      </xdr:nvSpPr>
      <xdr:spPr>
        <a:xfrm>
          <a:off x="1816744"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57711</xdr:rowOff>
    </xdr:from>
    <xdr:ext cx="405111" cy="259045"/>
    <xdr:sp macro="" textlink="">
      <xdr:nvSpPr>
        <xdr:cNvPr id="437" name="n_4mainValue【市民会館】&#10;有形固定資産減価償却率">
          <a:extLst>
            <a:ext uri="{FF2B5EF4-FFF2-40B4-BE49-F238E27FC236}">
              <a16:creationId xmlns:a16="http://schemas.microsoft.com/office/drawing/2014/main" id="{87F51025-2D1A-4C73-871F-5191DDB20D62}"/>
            </a:ext>
          </a:extLst>
        </xdr:cNvPr>
        <xdr:cNvSpPr txBox="1"/>
      </xdr:nvSpPr>
      <xdr:spPr>
        <a:xfrm>
          <a:off x="927744" y="1840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D12D5D89-A740-4404-89A4-D45A4BDD1C0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270163-3011-4C64-9A07-318BD7AE41C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675DF7E5-99AE-46C8-8C26-4E6DC6AD625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3D2AAC74-981B-4F3A-B804-97439BF6944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5EB85C0B-35E3-4676-A188-75AFC009631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9AAE68A3-AF2F-4E12-A4F6-2F2C991D3EC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FE00FF72-CC96-45AA-AD9D-8C731833EAD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4C1B341E-6FCD-433A-A5D8-8B1B03820E2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BF6B8680-0EEB-46D2-8AB9-E419A299035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292594AC-B0F0-4255-B23D-3BC97D9AC9F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C92E57C7-A1F8-4D83-AAD3-138364AC538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0B30562-BD7F-4D75-AAB7-1A346FB46474}"/>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EA3837A5-E959-4C87-8778-449817DFE4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D31A5C7D-1E96-4F68-A3C2-2CABC6C25755}"/>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ED3C165A-706C-4769-AFA0-F7117768390C}"/>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49DA9FA1-4271-4AE8-B952-6138BB4E692B}"/>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18EF9C39-DB8F-453E-98BE-75B011ACE079}"/>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8F0D25A1-A25F-4B90-904D-69CCFA9CA783}"/>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CDCB1C6D-8F7C-4625-AA57-AAF6A355EE58}"/>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376FE331-3DA1-450D-90F3-E72D5615B222}"/>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8803AC0C-7C74-40F1-9574-E8143496083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59ED0EE6-B345-477E-BED0-EB9EA4B86C42}"/>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F3636306-2A87-4A22-8396-53170C3CE95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461" name="直線コネクタ 460">
          <a:extLst>
            <a:ext uri="{FF2B5EF4-FFF2-40B4-BE49-F238E27FC236}">
              <a16:creationId xmlns:a16="http://schemas.microsoft.com/office/drawing/2014/main" id="{FCBAFCD5-F605-4900-9B56-064FBB5AEC09}"/>
            </a:ext>
          </a:extLst>
        </xdr:cNvPr>
        <xdr:cNvCxnSpPr/>
      </xdr:nvCxnSpPr>
      <xdr:spPr>
        <a:xfrm flipV="1">
          <a:off x="10476865" y="1740979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462" name="【市民会館】&#10;一人当たり面積最小値テキスト">
          <a:extLst>
            <a:ext uri="{FF2B5EF4-FFF2-40B4-BE49-F238E27FC236}">
              <a16:creationId xmlns:a16="http://schemas.microsoft.com/office/drawing/2014/main" id="{60088805-55A6-459B-B33D-8366081CE25A}"/>
            </a:ext>
          </a:extLst>
        </xdr:cNvPr>
        <xdr:cNvSpPr txBox="1"/>
      </xdr:nvSpPr>
      <xdr:spPr>
        <a:xfrm>
          <a:off x="10515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463" name="直線コネクタ 462">
          <a:extLst>
            <a:ext uri="{FF2B5EF4-FFF2-40B4-BE49-F238E27FC236}">
              <a16:creationId xmlns:a16="http://schemas.microsoft.com/office/drawing/2014/main" id="{3F3D283B-1F1C-4F2A-8DCD-D65A9650D661}"/>
            </a:ext>
          </a:extLst>
        </xdr:cNvPr>
        <xdr:cNvCxnSpPr/>
      </xdr:nvCxnSpPr>
      <xdr:spPr>
        <a:xfrm>
          <a:off x="10388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464" name="【市民会館】&#10;一人当たり面積最大値テキスト">
          <a:extLst>
            <a:ext uri="{FF2B5EF4-FFF2-40B4-BE49-F238E27FC236}">
              <a16:creationId xmlns:a16="http://schemas.microsoft.com/office/drawing/2014/main" id="{3E80D8CC-0D04-4736-AE18-E1BF22605188}"/>
            </a:ext>
          </a:extLst>
        </xdr:cNvPr>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465" name="直線コネクタ 464">
          <a:extLst>
            <a:ext uri="{FF2B5EF4-FFF2-40B4-BE49-F238E27FC236}">
              <a16:creationId xmlns:a16="http://schemas.microsoft.com/office/drawing/2014/main" id="{7577A72A-55FE-4220-AD8D-383FCD38B0CA}"/>
            </a:ext>
          </a:extLst>
        </xdr:cNvPr>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12082</xdr:rowOff>
    </xdr:from>
    <xdr:ext cx="469744" cy="259045"/>
    <xdr:sp macro="" textlink="">
      <xdr:nvSpPr>
        <xdr:cNvPr id="466" name="【市民会館】&#10;一人当たり面積平均値テキスト">
          <a:extLst>
            <a:ext uri="{FF2B5EF4-FFF2-40B4-BE49-F238E27FC236}">
              <a16:creationId xmlns:a16="http://schemas.microsoft.com/office/drawing/2014/main" id="{FBCD6A46-5995-4B1E-A905-5291EF39DDF1}"/>
            </a:ext>
          </a:extLst>
        </xdr:cNvPr>
        <xdr:cNvSpPr txBox="1"/>
      </xdr:nvSpPr>
      <xdr:spPr>
        <a:xfrm>
          <a:off x="10515600" y="18185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467" name="フローチャート: 判断 466">
          <a:extLst>
            <a:ext uri="{FF2B5EF4-FFF2-40B4-BE49-F238E27FC236}">
              <a16:creationId xmlns:a16="http://schemas.microsoft.com/office/drawing/2014/main" id="{EE9C7B23-3226-4612-9727-CF732F653D46}"/>
            </a:ext>
          </a:extLst>
        </xdr:cNvPr>
        <xdr:cNvSpPr/>
      </xdr:nvSpPr>
      <xdr:spPr>
        <a:xfrm>
          <a:off x="104267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468" name="フローチャート: 判断 467">
          <a:extLst>
            <a:ext uri="{FF2B5EF4-FFF2-40B4-BE49-F238E27FC236}">
              <a16:creationId xmlns:a16="http://schemas.microsoft.com/office/drawing/2014/main" id="{896F13CF-C6CC-4DB4-8E94-80B797892188}"/>
            </a:ext>
          </a:extLst>
        </xdr:cNvPr>
        <xdr:cNvSpPr/>
      </xdr:nvSpPr>
      <xdr:spPr>
        <a:xfrm>
          <a:off x="9588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469" name="フローチャート: 判断 468">
          <a:extLst>
            <a:ext uri="{FF2B5EF4-FFF2-40B4-BE49-F238E27FC236}">
              <a16:creationId xmlns:a16="http://schemas.microsoft.com/office/drawing/2014/main" id="{B5C22FA2-3EEB-4A9B-8D65-F9E0DF72A997}"/>
            </a:ext>
          </a:extLst>
        </xdr:cNvPr>
        <xdr:cNvSpPr/>
      </xdr:nvSpPr>
      <xdr:spPr>
        <a:xfrm>
          <a:off x="8699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470" name="フローチャート: 判断 469">
          <a:extLst>
            <a:ext uri="{FF2B5EF4-FFF2-40B4-BE49-F238E27FC236}">
              <a16:creationId xmlns:a16="http://schemas.microsoft.com/office/drawing/2014/main" id="{FF8958B0-DD83-4F83-92E2-00E55151DF52}"/>
            </a:ext>
          </a:extLst>
        </xdr:cNvPr>
        <xdr:cNvSpPr/>
      </xdr:nvSpPr>
      <xdr:spPr>
        <a:xfrm>
          <a:off x="7810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471" name="フローチャート: 判断 470">
          <a:extLst>
            <a:ext uri="{FF2B5EF4-FFF2-40B4-BE49-F238E27FC236}">
              <a16:creationId xmlns:a16="http://schemas.microsoft.com/office/drawing/2014/main" id="{FBABFA1A-5843-4FC7-B88C-72114D700978}"/>
            </a:ext>
          </a:extLst>
        </xdr:cNvPr>
        <xdr:cNvSpPr/>
      </xdr:nvSpPr>
      <xdr:spPr>
        <a:xfrm>
          <a:off x="6921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EDF8F1FA-F06F-43C8-8EC2-D06AF4B307B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8660B732-FA70-42C8-963A-9CBF9CB23B2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B8A7D48A-A09E-4B4B-82F7-83613BFE807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93333EB-4D6C-4DDB-93D2-5DBE8B73178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5A924A07-3E44-4677-A40C-2FA8A46B898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65405</xdr:rowOff>
    </xdr:from>
    <xdr:to>
      <xdr:col>55</xdr:col>
      <xdr:colOff>50800</xdr:colOff>
      <xdr:row>108</xdr:row>
      <xdr:rowOff>167005</xdr:rowOff>
    </xdr:to>
    <xdr:sp macro="" textlink="">
      <xdr:nvSpPr>
        <xdr:cNvPr id="477" name="楕円 476">
          <a:extLst>
            <a:ext uri="{FF2B5EF4-FFF2-40B4-BE49-F238E27FC236}">
              <a16:creationId xmlns:a16="http://schemas.microsoft.com/office/drawing/2014/main" id="{3FC5336F-41A8-4D26-8ECB-BA1159506880}"/>
            </a:ext>
          </a:extLst>
        </xdr:cNvPr>
        <xdr:cNvSpPr/>
      </xdr:nvSpPr>
      <xdr:spPr>
        <a:xfrm>
          <a:off x="10426700" y="185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151782</xdr:rowOff>
    </xdr:from>
    <xdr:ext cx="469744" cy="259045"/>
    <xdr:sp macro="" textlink="">
      <xdr:nvSpPr>
        <xdr:cNvPr id="478" name="【市民会館】&#10;一人当たり面積該当値テキスト">
          <a:extLst>
            <a:ext uri="{FF2B5EF4-FFF2-40B4-BE49-F238E27FC236}">
              <a16:creationId xmlns:a16="http://schemas.microsoft.com/office/drawing/2014/main" id="{32EDECE9-F893-40C3-9FD3-392DD871F06A}"/>
            </a:ext>
          </a:extLst>
        </xdr:cNvPr>
        <xdr:cNvSpPr txBox="1"/>
      </xdr:nvSpPr>
      <xdr:spPr>
        <a:xfrm>
          <a:off x="10515600" y="18496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65405</xdr:rowOff>
    </xdr:from>
    <xdr:to>
      <xdr:col>50</xdr:col>
      <xdr:colOff>165100</xdr:colOff>
      <xdr:row>108</xdr:row>
      <xdr:rowOff>167005</xdr:rowOff>
    </xdr:to>
    <xdr:sp macro="" textlink="">
      <xdr:nvSpPr>
        <xdr:cNvPr id="479" name="楕円 478">
          <a:extLst>
            <a:ext uri="{FF2B5EF4-FFF2-40B4-BE49-F238E27FC236}">
              <a16:creationId xmlns:a16="http://schemas.microsoft.com/office/drawing/2014/main" id="{BF744647-0D06-43B2-B2F4-3F5E5351B4F9}"/>
            </a:ext>
          </a:extLst>
        </xdr:cNvPr>
        <xdr:cNvSpPr/>
      </xdr:nvSpPr>
      <xdr:spPr>
        <a:xfrm>
          <a:off x="9588500" y="185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116205</xdr:rowOff>
    </xdr:from>
    <xdr:to>
      <xdr:col>55</xdr:col>
      <xdr:colOff>0</xdr:colOff>
      <xdr:row>108</xdr:row>
      <xdr:rowOff>116205</xdr:rowOff>
    </xdr:to>
    <xdr:cxnSp macro="">
      <xdr:nvCxnSpPr>
        <xdr:cNvPr id="480" name="直線コネクタ 479">
          <a:extLst>
            <a:ext uri="{FF2B5EF4-FFF2-40B4-BE49-F238E27FC236}">
              <a16:creationId xmlns:a16="http://schemas.microsoft.com/office/drawing/2014/main" id="{B17E34BD-9997-4127-BAFB-8DC9A1C5C2B6}"/>
            </a:ext>
          </a:extLst>
        </xdr:cNvPr>
        <xdr:cNvCxnSpPr/>
      </xdr:nvCxnSpPr>
      <xdr:spPr>
        <a:xfrm>
          <a:off x="9639300" y="186328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65405</xdr:rowOff>
    </xdr:from>
    <xdr:to>
      <xdr:col>46</xdr:col>
      <xdr:colOff>38100</xdr:colOff>
      <xdr:row>108</xdr:row>
      <xdr:rowOff>167005</xdr:rowOff>
    </xdr:to>
    <xdr:sp macro="" textlink="">
      <xdr:nvSpPr>
        <xdr:cNvPr id="481" name="楕円 480">
          <a:extLst>
            <a:ext uri="{FF2B5EF4-FFF2-40B4-BE49-F238E27FC236}">
              <a16:creationId xmlns:a16="http://schemas.microsoft.com/office/drawing/2014/main" id="{C3712D94-24E6-4CA9-BAF3-0D663B82F984}"/>
            </a:ext>
          </a:extLst>
        </xdr:cNvPr>
        <xdr:cNvSpPr/>
      </xdr:nvSpPr>
      <xdr:spPr>
        <a:xfrm>
          <a:off x="8699500" y="185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116205</xdr:rowOff>
    </xdr:from>
    <xdr:to>
      <xdr:col>50</xdr:col>
      <xdr:colOff>114300</xdr:colOff>
      <xdr:row>108</xdr:row>
      <xdr:rowOff>116205</xdr:rowOff>
    </xdr:to>
    <xdr:cxnSp macro="">
      <xdr:nvCxnSpPr>
        <xdr:cNvPr id="482" name="直線コネクタ 481">
          <a:extLst>
            <a:ext uri="{FF2B5EF4-FFF2-40B4-BE49-F238E27FC236}">
              <a16:creationId xmlns:a16="http://schemas.microsoft.com/office/drawing/2014/main" id="{92F38A4F-35BB-4AA1-9486-7F39041B365D}"/>
            </a:ext>
          </a:extLst>
        </xdr:cNvPr>
        <xdr:cNvCxnSpPr/>
      </xdr:nvCxnSpPr>
      <xdr:spPr>
        <a:xfrm>
          <a:off x="8750300" y="186328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65405</xdr:rowOff>
    </xdr:from>
    <xdr:to>
      <xdr:col>41</xdr:col>
      <xdr:colOff>101600</xdr:colOff>
      <xdr:row>108</xdr:row>
      <xdr:rowOff>167005</xdr:rowOff>
    </xdr:to>
    <xdr:sp macro="" textlink="">
      <xdr:nvSpPr>
        <xdr:cNvPr id="483" name="楕円 482">
          <a:extLst>
            <a:ext uri="{FF2B5EF4-FFF2-40B4-BE49-F238E27FC236}">
              <a16:creationId xmlns:a16="http://schemas.microsoft.com/office/drawing/2014/main" id="{A2866E3E-5917-4DEF-B8BC-ABF4F58666CD}"/>
            </a:ext>
          </a:extLst>
        </xdr:cNvPr>
        <xdr:cNvSpPr/>
      </xdr:nvSpPr>
      <xdr:spPr>
        <a:xfrm>
          <a:off x="7810500" y="185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116205</xdr:rowOff>
    </xdr:from>
    <xdr:to>
      <xdr:col>45</xdr:col>
      <xdr:colOff>177800</xdr:colOff>
      <xdr:row>108</xdr:row>
      <xdr:rowOff>116205</xdr:rowOff>
    </xdr:to>
    <xdr:cxnSp macro="">
      <xdr:nvCxnSpPr>
        <xdr:cNvPr id="484" name="直線コネクタ 483">
          <a:extLst>
            <a:ext uri="{FF2B5EF4-FFF2-40B4-BE49-F238E27FC236}">
              <a16:creationId xmlns:a16="http://schemas.microsoft.com/office/drawing/2014/main" id="{A2ACF609-5425-49B6-BA10-98159A6AC7E8}"/>
            </a:ext>
          </a:extLst>
        </xdr:cNvPr>
        <xdr:cNvCxnSpPr/>
      </xdr:nvCxnSpPr>
      <xdr:spPr>
        <a:xfrm>
          <a:off x="7861300" y="186328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69214</xdr:rowOff>
    </xdr:from>
    <xdr:to>
      <xdr:col>36</xdr:col>
      <xdr:colOff>165100</xdr:colOff>
      <xdr:row>108</xdr:row>
      <xdr:rowOff>170814</xdr:rowOff>
    </xdr:to>
    <xdr:sp macro="" textlink="">
      <xdr:nvSpPr>
        <xdr:cNvPr id="485" name="楕円 484">
          <a:extLst>
            <a:ext uri="{FF2B5EF4-FFF2-40B4-BE49-F238E27FC236}">
              <a16:creationId xmlns:a16="http://schemas.microsoft.com/office/drawing/2014/main" id="{43187EA9-F855-474C-8791-029AB1D732F4}"/>
            </a:ext>
          </a:extLst>
        </xdr:cNvPr>
        <xdr:cNvSpPr/>
      </xdr:nvSpPr>
      <xdr:spPr>
        <a:xfrm>
          <a:off x="6921500" y="1858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116205</xdr:rowOff>
    </xdr:from>
    <xdr:to>
      <xdr:col>41</xdr:col>
      <xdr:colOff>50800</xdr:colOff>
      <xdr:row>108</xdr:row>
      <xdr:rowOff>120014</xdr:rowOff>
    </xdr:to>
    <xdr:cxnSp macro="">
      <xdr:nvCxnSpPr>
        <xdr:cNvPr id="486" name="直線コネクタ 485">
          <a:extLst>
            <a:ext uri="{FF2B5EF4-FFF2-40B4-BE49-F238E27FC236}">
              <a16:creationId xmlns:a16="http://schemas.microsoft.com/office/drawing/2014/main" id="{90AAA4E2-5176-4DBD-B1B7-E8D41A5DF0D6}"/>
            </a:ext>
          </a:extLst>
        </xdr:cNvPr>
        <xdr:cNvCxnSpPr/>
      </xdr:nvCxnSpPr>
      <xdr:spPr>
        <a:xfrm flipV="1">
          <a:off x="6972300" y="1863280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107332</xdr:rowOff>
    </xdr:from>
    <xdr:ext cx="469744" cy="259045"/>
    <xdr:sp macro="" textlink="">
      <xdr:nvSpPr>
        <xdr:cNvPr id="487" name="n_1aveValue【市民会館】&#10;一人当たり面積">
          <a:extLst>
            <a:ext uri="{FF2B5EF4-FFF2-40B4-BE49-F238E27FC236}">
              <a16:creationId xmlns:a16="http://schemas.microsoft.com/office/drawing/2014/main" id="{D9804B45-3BB5-4318-B868-02C12E44EFF5}"/>
            </a:ext>
          </a:extLst>
        </xdr:cNvPr>
        <xdr:cNvSpPr txBox="1"/>
      </xdr:nvSpPr>
      <xdr:spPr>
        <a:xfrm>
          <a:off x="9391727" y="1810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90188</xdr:rowOff>
    </xdr:from>
    <xdr:ext cx="469744" cy="259045"/>
    <xdr:sp macro="" textlink="">
      <xdr:nvSpPr>
        <xdr:cNvPr id="488" name="n_2aveValue【市民会館】&#10;一人当たり面積">
          <a:extLst>
            <a:ext uri="{FF2B5EF4-FFF2-40B4-BE49-F238E27FC236}">
              <a16:creationId xmlns:a16="http://schemas.microsoft.com/office/drawing/2014/main" id="{3F0B11C6-3612-48D9-B168-F419862C5C4A}"/>
            </a:ext>
          </a:extLst>
        </xdr:cNvPr>
        <xdr:cNvSpPr txBox="1"/>
      </xdr:nvSpPr>
      <xdr:spPr>
        <a:xfrm>
          <a:off x="8515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97807</xdr:rowOff>
    </xdr:from>
    <xdr:ext cx="469744" cy="259045"/>
    <xdr:sp macro="" textlink="">
      <xdr:nvSpPr>
        <xdr:cNvPr id="489" name="n_3aveValue【市民会館】&#10;一人当たり面積">
          <a:extLst>
            <a:ext uri="{FF2B5EF4-FFF2-40B4-BE49-F238E27FC236}">
              <a16:creationId xmlns:a16="http://schemas.microsoft.com/office/drawing/2014/main" id="{ED4BF97C-4CC3-4800-86C6-6721C82450AE}"/>
            </a:ext>
          </a:extLst>
        </xdr:cNvPr>
        <xdr:cNvSpPr txBox="1"/>
      </xdr:nvSpPr>
      <xdr:spPr>
        <a:xfrm>
          <a:off x="7626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116857</xdr:rowOff>
    </xdr:from>
    <xdr:ext cx="469744" cy="259045"/>
    <xdr:sp macro="" textlink="">
      <xdr:nvSpPr>
        <xdr:cNvPr id="490" name="n_4aveValue【市民会館】&#10;一人当たり面積">
          <a:extLst>
            <a:ext uri="{FF2B5EF4-FFF2-40B4-BE49-F238E27FC236}">
              <a16:creationId xmlns:a16="http://schemas.microsoft.com/office/drawing/2014/main" id="{16EFDE32-52FA-4F81-8FFD-F920945A061E}"/>
            </a:ext>
          </a:extLst>
        </xdr:cNvPr>
        <xdr:cNvSpPr txBox="1"/>
      </xdr:nvSpPr>
      <xdr:spPr>
        <a:xfrm>
          <a:off x="6737427" y="181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158132</xdr:rowOff>
    </xdr:from>
    <xdr:ext cx="469744" cy="259045"/>
    <xdr:sp macro="" textlink="">
      <xdr:nvSpPr>
        <xdr:cNvPr id="491" name="n_1mainValue【市民会館】&#10;一人当たり面積">
          <a:extLst>
            <a:ext uri="{FF2B5EF4-FFF2-40B4-BE49-F238E27FC236}">
              <a16:creationId xmlns:a16="http://schemas.microsoft.com/office/drawing/2014/main" id="{82158CBB-424C-4E52-AE73-E2257567B369}"/>
            </a:ext>
          </a:extLst>
        </xdr:cNvPr>
        <xdr:cNvSpPr txBox="1"/>
      </xdr:nvSpPr>
      <xdr:spPr>
        <a:xfrm>
          <a:off x="9391727"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158132</xdr:rowOff>
    </xdr:from>
    <xdr:ext cx="469744" cy="259045"/>
    <xdr:sp macro="" textlink="">
      <xdr:nvSpPr>
        <xdr:cNvPr id="492" name="n_2mainValue【市民会館】&#10;一人当たり面積">
          <a:extLst>
            <a:ext uri="{FF2B5EF4-FFF2-40B4-BE49-F238E27FC236}">
              <a16:creationId xmlns:a16="http://schemas.microsoft.com/office/drawing/2014/main" id="{EEDC9CAD-9578-4535-8EC3-86648BE2AAA5}"/>
            </a:ext>
          </a:extLst>
        </xdr:cNvPr>
        <xdr:cNvSpPr txBox="1"/>
      </xdr:nvSpPr>
      <xdr:spPr>
        <a:xfrm>
          <a:off x="8515427"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158132</xdr:rowOff>
    </xdr:from>
    <xdr:ext cx="469744" cy="259045"/>
    <xdr:sp macro="" textlink="">
      <xdr:nvSpPr>
        <xdr:cNvPr id="493" name="n_3mainValue【市民会館】&#10;一人当たり面積">
          <a:extLst>
            <a:ext uri="{FF2B5EF4-FFF2-40B4-BE49-F238E27FC236}">
              <a16:creationId xmlns:a16="http://schemas.microsoft.com/office/drawing/2014/main" id="{115C0559-B3A2-4A9A-9FFE-BDEA8B65B5A8}"/>
            </a:ext>
          </a:extLst>
        </xdr:cNvPr>
        <xdr:cNvSpPr txBox="1"/>
      </xdr:nvSpPr>
      <xdr:spPr>
        <a:xfrm>
          <a:off x="7626427"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161941</xdr:rowOff>
    </xdr:from>
    <xdr:ext cx="469744" cy="259045"/>
    <xdr:sp macro="" textlink="">
      <xdr:nvSpPr>
        <xdr:cNvPr id="494" name="n_4mainValue【市民会館】&#10;一人当たり面積">
          <a:extLst>
            <a:ext uri="{FF2B5EF4-FFF2-40B4-BE49-F238E27FC236}">
              <a16:creationId xmlns:a16="http://schemas.microsoft.com/office/drawing/2014/main" id="{11AA7C46-C19C-4FCA-9725-70741E2D3225}"/>
            </a:ext>
          </a:extLst>
        </xdr:cNvPr>
        <xdr:cNvSpPr txBox="1"/>
      </xdr:nvSpPr>
      <xdr:spPr>
        <a:xfrm>
          <a:off x="6737427" y="186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3615BDC7-FB87-4D58-8022-9B51A8A4D97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2F5F2D39-BE0C-4766-A4D8-41FE7ED103C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AEF577CC-8AC7-4674-8C29-C756A77B84E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2AFF56F1-F73C-44B0-A14E-00FC51DC7B2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77815A4A-F032-425B-A013-B8825DBC104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A1024DE-1689-42A1-9DEA-97E27A36621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E375BB2E-9426-483F-B110-51677657B62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3A423001-8BCF-41B0-B8FA-9366A2E2EC3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2EB786E-6485-4133-8E23-107AEF89BD2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B9982A25-2316-440C-8EA4-A43352E537C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CF9CF480-32DE-4572-AA4C-5D894BDE647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CDDF78CA-FD6C-46D2-8FEE-D7421FF14E3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CEC42FE5-DAB2-4564-A7BD-1341FFEE3C7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3654079B-54AD-4942-8597-8663F2DF214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1764D9F7-859D-42BA-B1EB-C7615E22A9F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51FC9305-86B5-4F99-93ED-38207828289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487BF1C7-0F25-4F51-A9F2-7175A13EA2D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33F3A95C-9A42-4B8F-8FB5-915C54598F3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D424C3BD-FC41-440B-B1AD-6727702E8C4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5CFDF693-A0CE-4D5D-80BB-EF02071E73E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EC35624E-D469-4D1F-84B7-F2BC24C4182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CA718F3C-BEFE-436B-BB4F-9EDDB880E78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FB6334B6-24FA-4FCB-A1E8-4E3968D92C1A}"/>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E261AC93-8EC6-416D-A06F-0B65C8D0E8F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519" name="直線コネクタ 518">
          <a:extLst>
            <a:ext uri="{FF2B5EF4-FFF2-40B4-BE49-F238E27FC236}">
              <a16:creationId xmlns:a16="http://schemas.microsoft.com/office/drawing/2014/main" id="{63E95E20-D50D-45D9-912A-A7B1C4958652}"/>
            </a:ext>
          </a:extLst>
        </xdr:cNvPr>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一般廃棄物処理施設】&#10;有形固定資産減価償却率最小値テキスト">
          <a:extLst>
            <a:ext uri="{FF2B5EF4-FFF2-40B4-BE49-F238E27FC236}">
              <a16:creationId xmlns:a16="http://schemas.microsoft.com/office/drawing/2014/main" id="{D53FF9AA-C8A3-4396-BFF1-5DB748EBCAC5}"/>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a:extLst>
            <a:ext uri="{FF2B5EF4-FFF2-40B4-BE49-F238E27FC236}">
              <a16:creationId xmlns:a16="http://schemas.microsoft.com/office/drawing/2014/main" id="{06E44F8D-77D1-40FC-BF69-D975FA828B05}"/>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692071C4-254F-4AC0-AB7B-D2CF2F1D4D06}"/>
            </a:ext>
          </a:extLst>
        </xdr:cNvPr>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523" name="直線コネクタ 522">
          <a:extLst>
            <a:ext uri="{FF2B5EF4-FFF2-40B4-BE49-F238E27FC236}">
              <a16:creationId xmlns:a16="http://schemas.microsoft.com/office/drawing/2014/main" id="{49A47D22-9135-465D-BAF4-FB75D1B0B855}"/>
            </a:ext>
          </a:extLst>
        </xdr:cNvPr>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D29E3997-46DC-4DCA-A8FA-24877425D232}"/>
            </a:ext>
          </a:extLst>
        </xdr:cNvPr>
        <xdr:cNvSpPr txBox="1"/>
      </xdr:nvSpPr>
      <xdr:spPr>
        <a:xfrm>
          <a:off x="16357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525" name="フローチャート: 判断 524">
          <a:extLst>
            <a:ext uri="{FF2B5EF4-FFF2-40B4-BE49-F238E27FC236}">
              <a16:creationId xmlns:a16="http://schemas.microsoft.com/office/drawing/2014/main" id="{79A12FA9-3BA4-476B-A530-56CC82F9A24E}"/>
            </a:ext>
          </a:extLst>
        </xdr:cNvPr>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526" name="フローチャート: 判断 525">
          <a:extLst>
            <a:ext uri="{FF2B5EF4-FFF2-40B4-BE49-F238E27FC236}">
              <a16:creationId xmlns:a16="http://schemas.microsoft.com/office/drawing/2014/main" id="{B3920BA4-DB29-4D79-AC91-E34ED8325788}"/>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527" name="フローチャート: 判断 526">
          <a:extLst>
            <a:ext uri="{FF2B5EF4-FFF2-40B4-BE49-F238E27FC236}">
              <a16:creationId xmlns:a16="http://schemas.microsoft.com/office/drawing/2014/main" id="{9CC81F0B-33F7-40E3-A640-F026D5450343}"/>
            </a:ext>
          </a:extLst>
        </xdr:cNvPr>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8" name="フローチャート: 判断 527">
          <a:extLst>
            <a:ext uri="{FF2B5EF4-FFF2-40B4-BE49-F238E27FC236}">
              <a16:creationId xmlns:a16="http://schemas.microsoft.com/office/drawing/2014/main" id="{E567E7FA-EB69-4A01-A99A-28BBB46F2F03}"/>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29" name="フローチャート: 判断 528">
          <a:extLst>
            <a:ext uri="{FF2B5EF4-FFF2-40B4-BE49-F238E27FC236}">
              <a16:creationId xmlns:a16="http://schemas.microsoft.com/office/drawing/2014/main" id="{DA32D7DE-1020-42AE-8108-D66A2C3FB151}"/>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E5F26655-7009-45D0-A0EC-146393AA672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671A2EE6-9A24-4A87-A0C7-50CDE9B183D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84D1EF82-CE2C-40A3-983B-8A50888572F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6868A5B3-ABF9-4849-88E9-7C8D5482E0F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EB47E70A-8362-42E8-B725-0B54DFE0997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27305</xdr:rowOff>
    </xdr:from>
    <xdr:to>
      <xdr:col>85</xdr:col>
      <xdr:colOff>177800</xdr:colOff>
      <xdr:row>40</xdr:row>
      <xdr:rowOff>128905</xdr:rowOff>
    </xdr:to>
    <xdr:sp macro="" textlink="">
      <xdr:nvSpPr>
        <xdr:cNvPr id="535" name="楕円 534">
          <a:extLst>
            <a:ext uri="{FF2B5EF4-FFF2-40B4-BE49-F238E27FC236}">
              <a16:creationId xmlns:a16="http://schemas.microsoft.com/office/drawing/2014/main" id="{4B6A1634-0D72-461F-954B-50DEB125B8C4}"/>
            </a:ext>
          </a:extLst>
        </xdr:cNvPr>
        <xdr:cNvSpPr/>
      </xdr:nvSpPr>
      <xdr:spPr>
        <a:xfrm>
          <a:off x="162687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5732</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26FC4E86-995F-4360-B499-6C371EB1795D}"/>
            </a:ext>
          </a:extLst>
        </xdr:cNvPr>
        <xdr:cNvSpPr txBox="1"/>
      </xdr:nvSpPr>
      <xdr:spPr>
        <a:xfrm>
          <a:off x="16357600"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145415</xdr:rowOff>
    </xdr:from>
    <xdr:to>
      <xdr:col>81</xdr:col>
      <xdr:colOff>101600</xdr:colOff>
      <xdr:row>40</xdr:row>
      <xdr:rowOff>75565</xdr:rowOff>
    </xdr:to>
    <xdr:sp macro="" textlink="">
      <xdr:nvSpPr>
        <xdr:cNvPr id="537" name="楕円 536">
          <a:extLst>
            <a:ext uri="{FF2B5EF4-FFF2-40B4-BE49-F238E27FC236}">
              <a16:creationId xmlns:a16="http://schemas.microsoft.com/office/drawing/2014/main" id="{0069BDFD-A068-4DB6-8750-30C74C35E332}"/>
            </a:ext>
          </a:extLst>
        </xdr:cNvPr>
        <xdr:cNvSpPr/>
      </xdr:nvSpPr>
      <xdr:spPr>
        <a:xfrm>
          <a:off x="15430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24765</xdr:rowOff>
    </xdr:from>
    <xdr:to>
      <xdr:col>85</xdr:col>
      <xdr:colOff>127000</xdr:colOff>
      <xdr:row>40</xdr:row>
      <xdr:rowOff>78105</xdr:rowOff>
    </xdr:to>
    <xdr:cxnSp macro="">
      <xdr:nvCxnSpPr>
        <xdr:cNvPr id="538" name="直線コネクタ 537">
          <a:extLst>
            <a:ext uri="{FF2B5EF4-FFF2-40B4-BE49-F238E27FC236}">
              <a16:creationId xmlns:a16="http://schemas.microsoft.com/office/drawing/2014/main" id="{1257F91D-122B-49F2-8050-2156CA38D60A}"/>
            </a:ext>
          </a:extLst>
        </xdr:cNvPr>
        <xdr:cNvCxnSpPr/>
      </xdr:nvCxnSpPr>
      <xdr:spPr>
        <a:xfrm>
          <a:off x="15481300" y="688276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93980</xdr:rowOff>
    </xdr:from>
    <xdr:to>
      <xdr:col>76</xdr:col>
      <xdr:colOff>165100</xdr:colOff>
      <xdr:row>40</xdr:row>
      <xdr:rowOff>24130</xdr:rowOff>
    </xdr:to>
    <xdr:sp macro="" textlink="">
      <xdr:nvSpPr>
        <xdr:cNvPr id="539" name="楕円 538">
          <a:extLst>
            <a:ext uri="{FF2B5EF4-FFF2-40B4-BE49-F238E27FC236}">
              <a16:creationId xmlns:a16="http://schemas.microsoft.com/office/drawing/2014/main" id="{4E5765F5-BE98-48C9-BAD4-1CA8447E7829}"/>
            </a:ext>
          </a:extLst>
        </xdr:cNvPr>
        <xdr:cNvSpPr/>
      </xdr:nvSpPr>
      <xdr:spPr>
        <a:xfrm>
          <a:off x="14541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144780</xdr:rowOff>
    </xdr:from>
    <xdr:to>
      <xdr:col>81</xdr:col>
      <xdr:colOff>50800</xdr:colOff>
      <xdr:row>40</xdr:row>
      <xdr:rowOff>24765</xdr:rowOff>
    </xdr:to>
    <xdr:cxnSp macro="">
      <xdr:nvCxnSpPr>
        <xdr:cNvPr id="540" name="直線コネクタ 539">
          <a:extLst>
            <a:ext uri="{FF2B5EF4-FFF2-40B4-BE49-F238E27FC236}">
              <a16:creationId xmlns:a16="http://schemas.microsoft.com/office/drawing/2014/main" id="{7EC3F5F3-7162-4DE0-8A0E-5C1DD4504010}"/>
            </a:ext>
          </a:extLst>
        </xdr:cNvPr>
        <xdr:cNvCxnSpPr/>
      </xdr:nvCxnSpPr>
      <xdr:spPr>
        <a:xfrm>
          <a:off x="14592300" y="68313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42545</xdr:rowOff>
    </xdr:from>
    <xdr:to>
      <xdr:col>72</xdr:col>
      <xdr:colOff>38100</xdr:colOff>
      <xdr:row>39</xdr:row>
      <xdr:rowOff>144145</xdr:rowOff>
    </xdr:to>
    <xdr:sp macro="" textlink="">
      <xdr:nvSpPr>
        <xdr:cNvPr id="541" name="楕円 540">
          <a:extLst>
            <a:ext uri="{FF2B5EF4-FFF2-40B4-BE49-F238E27FC236}">
              <a16:creationId xmlns:a16="http://schemas.microsoft.com/office/drawing/2014/main" id="{C7F94A83-8CDE-450B-913E-8289478B239B}"/>
            </a:ext>
          </a:extLst>
        </xdr:cNvPr>
        <xdr:cNvSpPr/>
      </xdr:nvSpPr>
      <xdr:spPr>
        <a:xfrm>
          <a:off x="13652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93345</xdr:rowOff>
    </xdr:from>
    <xdr:to>
      <xdr:col>76</xdr:col>
      <xdr:colOff>114300</xdr:colOff>
      <xdr:row>39</xdr:row>
      <xdr:rowOff>144780</xdr:rowOff>
    </xdr:to>
    <xdr:cxnSp macro="">
      <xdr:nvCxnSpPr>
        <xdr:cNvPr id="542" name="直線コネクタ 541">
          <a:extLst>
            <a:ext uri="{FF2B5EF4-FFF2-40B4-BE49-F238E27FC236}">
              <a16:creationId xmlns:a16="http://schemas.microsoft.com/office/drawing/2014/main" id="{07B1C8AE-357C-4C44-80CF-04D903A699B5}"/>
            </a:ext>
          </a:extLst>
        </xdr:cNvPr>
        <xdr:cNvCxnSpPr/>
      </xdr:nvCxnSpPr>
      <xdr:spPr>
        <a:xfrm>
          <a:off x="13703300" y="67798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162560</xdr:rowOff>
    </xdr:from>
    <xdr:to>
      <xdr:col>67</xdr:col>
      <xdr:colOff>101600</xdr:colOff>
      <xdr:row>39</xdr:row>
      <xdr:rowOff>92710</xdr:rowOff>
    </xdr:to>
    <xdr:sp macro="" textlink="">
      <xdr:nvSpPr>
        <xdr:cNvPr id="543" name="楕円 542">
          <a:extLst>
            <a:ext uri="{FF2B5EF4-FFF2-40B4-BE49-F238E27FC236}">
              <a16:creationId xmlns:a16="http://schemas.microsoft.com/office/drawing/2014/main" id="{B3202D3A-B135-4614-8166-0C2A747066B5}"/>
            </a:ext>
          </a:extLst>
        </xdr:cNvPr>
        <xdr:cNvSpPr/>
      </xdr:nvSpPr>
      <xdr:spPr>
        <a:xfrm>
          <a:off x="12763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41910</xdr:rowOff>
    </xdr:from>
    <xdr:to>
      <xdr:col>71</xdr:col>
      <xdr:colOff>177800</xdr:colOff>
      <xdr:row>39</xdr:row>
      <xdr:rowOff>93345</xdr:rowOff>
    </xdr:to>
    <xdr:cxnSp macro="">
      <xdr:nvCxnSpPr>
        <xdr:cNvPr id="544" name="直線コネクタ 543">
          <a:extLst>
            <a:ext uri="{FF2B5EF4-FFF2-40B4-BE49-F238E27FC236}">
              <a16:creationId xmlns:a16="http://schemas.microsoft.com/office/drawing/2014/main" id="{DA858B70-2A1D-4605-8409-25B1525AEDE1}"/>
            </a:ext>
          </a:extLst>
        </xdr:cNvPr>
        <xdr:cNvCxnSpPr/>
      </xdr:nvCxnSpPr>
      <xdr:spPr>
        <a:xfrm>
          <a:off x="12814300" y="67284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EE28D646-C3B7-49AC-A7F6-DB1F9D92DD95}"/>
            </a:ext>
          </a:extLst>
        </xdr:cNvPr>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654A1288-DED1-4B5A-92F4-97A66FAD8DCE}"/>
            </a:ext>
          </a:extLst>
        </xdr:cNvPr>
        <xdr:cNvSpPr txBox="1"/>
      </xdr:nvSpPr>
      <xdr:spPr>
        <a:xfrm>
          <a:off x="14389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E5AB3554-5D10-40A0-8538-8A07B14C4253}"/>
            </a:ext>
          </a:extLst>
        </xdr:cNvPr>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779424F1-4BA5-407D-99EB-89B059BFE7C0}"/>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66692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94D48898-E870-4288-9989-727D9738FE6E}"/>
            </a:ext>
          </a:extLst>
        </xdr:cNvPr>
        <xdr:cNvSpPr txBox="1"/>
      </xdr:nvSpPr>
      <xdr:spPr>
        <a:xfrm>
          <a:off x="15266044" y="692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15257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68FD583B-30B0-40EA-8298-75A516A1F8AA}"/>
            </a:ext>
          </a:extLst>
        </xdr:cNvPr>
        <xdr:cNvSpPr txBox="1"/>
      </xdr:nvSpPr>
      <xdr:spPr>
        <a:xfrm>
          <a:off x="143897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135272</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BDAAF68C-E06D-429A-8C02-B2DF4C802954}"/>
            </a:ext>
          </a:extLst>
        </xdr:cNvPr>
        <xdr:cNvSpPr txBox="1"/>
      </xdr:nvSpPr>
      <xdr:spPr>
        <a:xfrm>
          <a:off x="1350074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83837</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4EE745C6-88B0-481E-B636-F22CBA9B8D6D}"/>
            </a:ext>
          </a:extLst>
        </xdr:cNvPr>
        <xdr:cNvSpPr txBox="1"/>
      </xdr:nvSpPr>
      <xdr:spPr>
        <a:xfrm>
          <a:off x="12611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297770A9-101F-4C23-A58C-D4822433795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AEB4FD57-8303-4497-AC63-291CD5A5610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DAB74DE1-9BFA-4780-8125-FEAEA344D0B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33B9C036-7978-4075-9E2D-D7949B3462A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D8B8CCE6-310B-4ECB-8781-A62C054EF4D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E557F84B-5A48-47A4-9CC9-2124EBBD573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EEBCB39A-8C16-4308-A4FA-EFDB06D1B67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6CC509F2-ECEC-4B9D-9988-B73EB2E68CC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3FAD1243-363F-4D93-A72C-A19F3D4103C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420BCECB-78D3-4868-9928-54F606681B5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3" name="直線コネクタ 562">
          <a:extLst>
            <a:ext uri="{FF2B5EF4-FFF2-40B4-BE49-F238E27FC236}">
              <a16:creationId xmlns:a16="http://schemas.microsoft.com/office/drawing/2014/main" id="{3F5F153F-393C-44E4-B0BE-4E6304353EB7}"/>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4" name="テキスト ボックス 563">
          <a:extLst>
            <a:ext uri="{FF2B5EF4-FFF2-40B4-BE49-F238E27FC236}">
              <a16:creationId xmlns:a16="http://schemas.microsoft.com/office/drawing/2014/main" id="{2B326904-17AF-4C11-8000-5EA1E01042F2}"/>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5" name="直線コネクタ 564">
          <a:extLst>
            <a:ext uri="{FF2B5EF4-FFF2-40B4-BE49-F238E27FC236}">
              <a16:creationId xmlns:a16="http://schemas.microsoft.com/office/drawing/2014/main" id="{D0D029FF-38D8-4091-A863-F723FBAC5E1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6" name="テキスト ボックス 565">
          <a:extLst>
            <a:ext uri="{FF2B5EF4-FFF2-40B4-BE49-F238E27FC236}">
              <a16:creationId xmlns:a16="http://schemas.microsoft.com/office/drawing/2014/main" id="{CC2F8059-665C-4889-BF71-F8E245EB688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7" name="直線コネクタ 566">
          <a:extLst>
            <a:ext uri="{FF2B5EF4-FFF2-40B4-BE49-F238E27FC236}">
              <a16:creationId xmlns:a16="http://schemas.microsoft.com/office/drawing/2014/main" id="{276837CF-EFEC-44CA-93D8-6E76BD454C6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8" name="テキスト ボックス 567">
          <a:extLst>
            <a:ext uri="{FF2B5EF4-FFF2-40B4-BE49-F238E27FC236}">
              <a16:creationId xmlns:a16="http://schemas.microsoft.com/office/drawing/2014/main" id="{FD086071-E1B4-4746-9C3F-93DADCB0A9A1}"/>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a16="http://schemas.microsoft.com/office/drawing/2014/main" id="{BB6BAAB9-0406-404C-9557-28CFF12B882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a:extLst>
            <a:ext uri="{FF2B5EF4-FFF2-40B4-BE49-F238E27FC236}">
              <a16:creationId xmlns:a16="http://schemas.microsoft.com/office/drawing/2014/main" id="{F709DF53-17DC-4825-980B-3F6E14D07A0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a:extLst>
            <a:ext uri="{FF2B5EF4-FFF2-40B4-BE49-F238E27FC236}">
              <a16:creationId xmlns:a16="http://schemas.microsoft.com/office/drawing/2014/main" id="{162DD974-2F7B-48E1-A410-571131A3BC5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572" name="直線コネクタ 571">
          <a:extLst>
            <a:ext uri="{FF2B5EF4-FFF2-40B4-BE49-F238E27FC236}">
              <a16:creationId xmlns:a16="http://schemas.microsoft.com/office/drawing/2014/main" id="{DB361234-1B1C-4164-8F8F-CF86BCB5A9F3}"/>
            </a:ext>
          </a:extLst>
        </xdr:cNvPr>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73" name="【一般廃棄物処理施設】&#10;一人当たり有形固定資産（償却資産）額最小値テキスト">
          <a:extLst>
            <a:ext uri="{FF2B5EF4-FFF2-40B4-BE49-F238E27FC236}">
              <a16:creationId xmlns:a16="http://schemas.microsoft.com/office/drawing/2014/main" id="{548D2CAD-E38B-4222-8D89-4677E944AF17}"/>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74" name="直線コネクタ 573">
          <a:extLst>
            <a:ext uri="{FF2B5EF4-FFF2-40B4-BE49-F238E27FC236}">
              <a16:creationId xmlns:a16="http://schemas.microsoft.com/office/drawing/2014/main" id="{E4B2777F-FBF3-4D23-BB83-170870B07DC8}"/>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575" name="【一般廃棄物処理施設】&#10;一人当たり有形固定資産（償却資産）額最大値テキスト">
          <a:extLst>
            <a:ext uri="{FF2B5EF4-FFF2-40B4-BE49-F238E27FC236}">
              <a16:creationId xmlns:a16="http://schemas.microsoft.com/office/drawing/2014/main" id="{C8B7CA06-669D-4D44-A76F-3B4A1B3D1AAA}"/>
            </a:ext>
          </a:extLst>
        </xdr:cNvPr>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576" name="直線コネクタ 575">
          <a:extLst>
            <a:ext uri="{FF2B5EF4-FFF2-40B4-BE49-F238E27FC236}">
              <a16:creationId xmlns:a16="http://schemas.microsoft.com/office/drawing/2014/main" id="{0D0F7363-067A-4647-8962-C9C4B1C4FC9E}"/>
            </a:ext>
          </a:extLst>
        </xdr:cNvPr>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59284</xdr:rowOff>
    </xdr:from>
    <xdr:ext cx="534377" cy="259045"/>
    <xdr:sp macro="" textlink="">
      <xdr:nvSpPr>
        <xdr:cNvPr id="577" name="【一般廃棄物処理施設】&#10;一人当たり有形固定資産（償却資産）額平均値テキスト">
          <a:extLst>
            <a:ext uri="{FF2B5EF4-FFF2-40B4-BE49-F238E27FC236}">
              <a16:creationId xmlns:a16="http://schemas.microsoft.com/office/drawing/2014/main" id="{A7A484AC-2A58-41A1-B15C-E76393D832BE}"/>
            </a:ext>
          </a:extLst>
        </xdr:cNvPr>
        <xdr:cNvSpPr txBox="1"/>
      </xdr:nvSpPr>
      <xdr:spPr>
        <a:xfrm>
          <a:off x="22199600" y="6402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578" name="フローチャート: 判断 577">
          <a:extLst>
            <a:ext uri="{FF2B5EF4-FFF2-40B4-BE49-F238E27FC236}">
              <a16:creationId xmlns:a16="http://schemas.microsoft.com/office/drawing/2014/main" id="{F144137A-C795-4EFE-8BEF-E0587F8FC285}"/>
            </a:ext>
          </a:extLst>
        </xdr:cNvPr>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579" name="フローチャート: 判断 578">
          <a:extLst>
            <a:ext uri="{FF2B5EF4-FFF2-40B4-BE49-F238E27FC236}">
              <a16:creationId xmlns:a16="http://schemas.microsoft.com/office/drawing/2014/main" id="{EB634AF1-7499-4407-AB5B-4D068A3BDACA}"/>
            </a:ext>
          </a:extLst>
        </xdr:cNvPr>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580" name="フローチャート: 判断 579">
          <a:extLst>
            <a:ext uri="{FF2B5EF4-FFF2-40B4-BE49-F238E27FC236}">
              <a16:creationId xmlns:a16="http://schemas.microsoft.com/office/drawing/2014/main" id="{21B38C93-9C2C-426B-8FC6-84FF0A46B2C9}"/>
            </a:ext>
          </a:extLst>
        </xdr:cNvPr>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581" name="フローチャート: 判断 580">
          <a:extLst>
            <a:ext uri="{FF2B5EF4-FFF2-40B4-BE49-F238E27FC236}">
              <a16:creationId xmlns:a16="http://schemas.microsoft.com/office/drawing/2014/main" id="{B39BB1D5-1D7F-45D3-8A01-09E88C277AEE}"/>
            </a:ext>
          </a:extLst>
        </xdr:cNvPr>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582" name="フローチャート: 判断 581">
          <a:extLst>
            <a:ext uri="{FF2B5EF4-FFF2-40B4-BE49-F238E27FC236}">
              <a16:creationId xmlns:a16="http://schemas.microsoft.com/office/drawing/2014/main" id="{D2DDDEAE-FC76-4F27-A28C-73DE9D8280E1}"/>
            </a:ext>
          </a:extLst>
        </xdr:cNvPr>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1C19677B-7ECE-4A68-80F7-23C7533A602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2897A333-ABDE-4DE6-BFD0-5B0D5499458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C19A7D8-3A71-46E7-AB23-A1CA4DC7CCA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161AE03A-7115-4D01-B1A4-CDBBE245E94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A13C5B4E-5725-4454-8FCB-F295818A9F1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80024</xdr:rowOff>
    </xdr:from>
    <xdr:to>
      <xdr:col>116</xdr:col>
      <xdr:colOff>114300</xdr:colOff>
      <xdr:row>40</xdr:row>
      <xdr:rowOff>10174</xdr:rowOff>
    </xdr:to>
    <xdr:sp macro="" textlink="">
      <xdr:nvSpPr>
        <xdr:cNvPr id="588" name="楕円 587">
          <a:extLst>
            <a:ext uri="{FF2B5EF4-FFF2-40B4-BE49-F238E27FC236}">
              <a16:creationId xmlns:a16="http://schemas.microsoft.com/office/drawing/2014/main" id="{A408F7A5-81B7-4585-AB8D-C77849D79B28}"/>
            </a:ext>
          </a:extLst>
        </xdr:cNvPr>
        <xdr:cNvSpPr/>
      </xdr:nvSpPr>
      <xdr:spPr>
        <a:xfrm>
          <a:off x="22110700" y="676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58451</xdr:rowOff>
    </xdr:from>
    <xdr:ext cx="534377" cy="259045"/>
    <xdr:sp macro="" textlink="">
      <xdr:nvSpPr>
        <xdr:cNvPr id="589" name="【一般廃棄物処理施設】&#10;一人当たり有形固定資産（償却資産）額該当値テキスト">
          <a:extLst>
            <a:ext uri="{FF2B5EF4-FFF2-40B4-BE49-F238E27FC236}">
              <a16:creationId xmlns:a16="http://schemas.microsoft.com/office/drawing/2014/main" id="{7BEC03D0-89B3-49C5-A3F8-9A760C978DB5}"/>
            </a:ext>
          </a:extLst>
        </xdr:cNvPr>
        <xdr:cNvSpPr txBox="1"/>
      </xdr:nvSpPr>
      <xdr:spPr>
        <a:xfrm>
          <a:off x="22199600" y="674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81367</xdr:rowOff>
    </xdr:from>
    <xdr:to>
      <xdr:col>112</xdr:col>
      <xdr:colOff>38100</xdr:colOff>
      <xdr:row>40</xdr:row>
      <xdr:rowOff>11517</xdr:rowOff>
    </xdr:to>
    <xdr:sp macro="" textlink="">
      <xdr:nvSpPr>
        <xdr:cNvPr id="590" name="楕円 589">
          <a:extLst>
            <a:ext uri="{FF2B5EF4-FFF2-40B4-BE49-F238E27FC236}">
              <a16:creationId xmlns:a16="http://schemas.microsoft.com/office/drawing/2014/main" id="{E2C8609B-0E7A-462B-9DFB-9144F24F550F}"/>
            </a:ext>
          </a:extLst>
        </xdr:cNvPr>
        <xdr:cNvSpPr/>
      </xdr:nvSpPr>
      <xdr:spPr>
        <a:xfrm>
          <a:off x="21272500" y="676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130824</xdr:rowOff>
    </xdr:from>
    <xdr:to>
      <xdr:col>116</xdr:col>
      <xdr:colOff>63500</xdr:colOff>
      <xdr:row>39</xdr:row>
      <xdr:rowOff>132167</xdr:rowOff>
    </xdr:to>
    <xdr:cxnSp macro="">
      <xdr:nvCxnSpPr>
        <xdr:cNvPr id="591" name="直線コネクタ 590">
          <a:extLst>
            <a:ext uri="{FF2B5EF4-FFF2-40B4-BE49-F238E27FC236}">
              <a16:creationId xmlns:a16="http://schemas.microsoft.com/office/drawing/2014/main" id="{04C7BB57-77AA-4887-9BBC-AB4E4D7062B2}"/>
            </a:ext>
          </a:extLst>
        </xdr:cNvPr>
        <xdr:cNvCxnSpPr/>
      </xdr:nvCxnSpPr>
      <xdr:spPr>
        <a:xfrm flipV="1">
          <a:off x="21323300" y="6817374"/>
          <a:ext cx="838200" cy="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82755</xdr:rowOff>
    </xdr:from>
    <xdr:to>
      <xdr:col>107</xdr:col>
      <xdr:colOff>101600</xdr:colOff>
      <xdr:row>40</xdr:row>
      <xdr:rowOff>12905</xdr:rowOff>
    </xdr:to>
    <xdr:sp macro="" textlink="">
      <xdr:nvSpPr>
        <xdr:cNvPr id="592" name="楕円 591">
          <a:extLst>
            <a:ext uri="{FF2B5EF4-FFF2-40B4-BE49-F238E27FC236}">
              <a16:creationId xmlns:a16="http://schemas.microsoft.com/office/drawing/2014/main" id="{AADFA6A2-A743-4B7A-A5C6-CF1648E53C0C}"/>
            </a:ext>
          </a:extLst>
        </xdr:cNvPr>
        <xdr:cNvSpPr/>
      </xdr:nvSpPr>
      <xdr:spPr>
        <a:xfrm>
          <a:off x="20383500" y="676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132167</xdr:rowOff>
    </xdr:from>
    <xdr:to>
      <xdr:col>111</xdr:col>
      <xdr:colOff>177800</xdr:colOff>
      <xdr:row>39</xdr:row>
      <xdr:rowOff>133555</xdr:rowOff>
    </xdr:to>
    <xdr:cxnSp macro="">
      <xdr:nvCxnSpPr>
        <xdr:cNvPr id="593" name="直線コネクタ 592">
          <a:extLst>
            <a:ext uri="{FF2B5EF4-FFF2-40B4-BE49-F238E27FC236}">
              <a16:creationId xmlns:a16="http://schemas.microsoft.com/office/drawing/2014/main" id="{080E5FF3-847C-49F6-B85E-BBD958C695F7}"/>
            </a:ext>
          </a:extLst>
        </xdr:cNvPr>
        <xdr:cNvCxnSpPr/>
      </xdr:nvCxnSpPr>
      <xdr:spPr>
        <a:xfrm flipV="1">
          <a:off x="20434300" y="6818717"/>
          <a:ext cx="889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83293</xdr:rowOff>
    </xdr:from>
    <xdr:to>
      <xdr:col>102</xdr:col>
      <xdr:colOff>165100</xdr:colOff>
      <xdr:row>40</xdr:row>
      <xdr:rowOff>13443</xdr:rowOff>
    </xdr:to>
    <xdr:sp macro="" textlink="">
      <xdr:nvSpPr>
        <xdr:cNvPr id="594" name="楕円 593">
          <a:extLst>
            <a:ext uri="{FF2B5EF4-FFF2-40B4-BE49-F238E27FC236}">
              <a16:creationId xmlns:a16="http://schemas.microsoft.com/office/drawing/2014/main" id="{6B3CC5D8-382C-430C-98FA-D0215C815E1A}"/>
            </a:ext>
          </a:extLst>
        </xdr:cNvPr>
        <xdr:cNvSpPr/>
      </xdr:nvSpPr>
      <xdr:spPr>
        <a:xfrm>
          <a:off x="19494500" y="676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133555</xdr:rowOff>
    </xdr:from>
    <xdr:to>
      <xdr:col>107</xdr:col>
      <xdr:colOff>50800</xdr:colOff>
      <xdr:row>39</xdr:row>
      <xdr:rowOff>134093</xdr:rowOff>
    </xdr:to>
    <xdr:cxnSp macro="">
      <xdr:nvCxnSpPr>
        <xdr:cNvPr id="595" name="直線コネクタ 594">
          <a:extLst>
            <a:ext uri="{FF2B5EF4-FFF2-40B4-BE49-F238E27FC236}">
              <a16:creationId xmlns:a16="http://schemas.microsoft.com/office/drawing/2014/main" id="{26712B41-38F9-4BC2-9450-7AB0D24A0B81}"/>
            </a:ext>
          </a:extLst>
        </xdr:cNvPr>
        <xdr:cNvCxnSpPr/>
      </xdr:nvCxnSpPr>
      <xdr:spPr>
        <a:xfrm flipV="1">
          <a:off x="19545300" y="6820105"/>
          <a:ext cx="889000" cy="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84087</xdr:rowOff>
    </xdr:from>
    <xdr:to>
      <xdr:col>98</xdr:col>
      <xdr:colOff>38100</xdr:colOff>
      <xdr:row>40</xdr:row>
      <xdr:rowOff>14237</xdr:rowOff>
    </xdr:to>
    <xdr:sp macro="" textlink="">
      <xdr:nvSpPr>
        <xdr:cNvPr id="596" name="楕円 595">
          <a:extLst>
            <a:ext uri="{FF2B5EF4-FFF2-40B4-BE49-F238E27FC236}">
              <a16:creationId xmlns:a16="http://schemas.microsoft.com/office/drawing/2014/main" id="{28AAF9D3-27F5-460E-9744-5D90059744F7}"/>
            </a:ext>
          </a:extLst>
        </xdr:cNvPr>
        <xdr:cNvSpPr/>
      </xdr:nvSpPr>
      <xdr:spPr>
        <a:xfrm>
          <a:off x="18605500" y="677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134093</xdr:rowOff>
    </xdr:from>
    <xdr:to>
      <xdr:col>102</xdr:col>
      <xdr:colOff>114300</xdr:colOff>
      <xdr:row>39</xdr:row>
      <xdr:rowOff>134887</xdr:rowOff>
    </xdr:to>
    <xdr:cxnSp macro="">
      <xdr:nvCxnSpPr>
        <xdr:cNvPr id="597" name="直線コネクタ 596">
          <a:extLst>
            <a:ext uri="{FF2B5EF4-FFF2-40B4-BE49-F238E27FC236}">
              <a16:creationId xmlns:a16="http://schemas.microsoft.com/office/drawing/2014/main" id="{5E369A47-00DD-4734-8EDE-DCAD3DCC3A61}"/>
            </a:ext>
          </a:extLst>
        </xdr:cNvPr>
        <xdr:cNvCxnSpPr/>
      </xdr:nvCxnSpPr>
      <xdr:spPr>
        <a:xfrm flipV="1">
          <a:off x="18656300" y="6820643"/>
          <a:ext cx="889000" cy="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161324</xdr:rowOff>
    </xdr:from>
    <xdr:ext cx="534377" cy="259045"/>
    <xdr:sp macro="" textlink="">
      <xdr:nvSpPr>
        <xdr:cNvPr id="598" name="n_1aveValue【一般廃棄物処理施設】&#10;一人当たり有形固定資産（償却資産）額">
          <a:extLst>
            <a:ext uri="{FF2B5EF4-FFF2-40B4-BE49-F238E27FC236}">
              <a16:creationId xmlns:a16="http://schemas.microsoft.com/office/drawing/2014/main" id="{EC1F9668-B199-4902-9288-8B77E371EBD6}"/>
            </a:ext>
          </a:extLst>
        </xdr:cNvPr>
        <xdr:cNvSpPr txBox="1"/>
      </xdr:nvSpPr>
      <xdr:spPr>
        <a:xfrm>
          <a:off x="21043411" y="633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11653</xdr:rowOff>
    </xdr:from>
    <xdr:ext cx="534377" cy="259045"/>
    <xdr:sp macro="" textlink="">
      <xdr:nvSpPr>
        <xdr:cNvPr id="599" name="n_2aveValue【一般廃棄物処理施設】&#10;一人当たり有形固定資産（償却資産）額">
          <a:extLst>
            <a:ext uri="{FF2B5EF4-FFF2-40B4-BE49-F238E27FC236}">
              <a16:creationId xmlns:a16="http://schemas.microsoft.com/office/drawing/2014/main" id="{24C4DCAD-2F72-48CC-B81B-69BC9240CA79}"/>
            </a:ext>
          </a:extLst>
        </xdr:cNvPr>
        <xdr:cNvSpPr txBox="1"/>
      </xdr:nvSpPr>
      <xdr:spPr>
        <a:xfrm>
          <a:off x="20167111" y="635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16803</xdr:rowOff>
    </xdr:from>
    <xdr:ext cx="534377" cy="259045"/>
    <xdr:sp macro="" textlink="">
      <xdr:nvSpPr>
        <xdr:cNvPr id="600" name="n_3aveValue【一般廃棄物処理施設】&#10;一人当たり有形固定資産（償却資産）額">
          <a:extLst>
            <a:ext uri="{FF2B5EF4-FFF2-40B4-BE49-F238E27FC236}">
              <a16:creationId xmlns:a16="http://schemas.microsoft.com/office/drawing/2014/main" id="{B03794D8-F251-4C47-B598-5EEB9CFCC88A}"/>
            </a:ext>
          </a:extLst>
        </xdr:cNvPr>
        <xdr:cNvSpPr txBox="1"/>
      </xdr:nvSpPr>
      <xdr:spPr>
        <a:xfrm>
          <a:off x="19278111" y="636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33050</xdr:rowOff>
    </xdr:from>
    <xdr:ext cx="534377" cy="259045"/>
    <xdr:sp macro="" textlink="">
      <xdr:nvSpPr>
        <xdr:cNvPr id="601" name="n_4aveValue【一般廃棄物処理施設】&#10;一人当たり有形固定資産（償却資産）額">
          <a:extLst>
            <a:ext uri="{FF2B5EF4-FFF2-40B4-BE49-F238E27FC236}">
              <a16:creationId xmlns:a16="http://schemas.microsoft.com/office/drawing/2014/main" id="{FF198B12-9E72-478C-B5FF-0F67177147EB}"/>
            </a:ext>
          </a:extLst>
        </xdr:cNvPr>
        <xdr:cNvSpPr txBox="1"/>
      </xdr:nvSpPr>
      <xdr:spPr>
        <a:xfrm>
          <a:off x="18389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2644</xdr:rowOff>
    </xdr:from>
    <xdr:ext cx="534377" cy="259045"/>
    <xdr:sp macro="" textlink="">
      <xdr:nvSpPr>
        <xdr:cNvPr id="602" name="n_1mainValue【一般廃棄物処理施設】&#10;一人当たり有形固定資産（償却資産）額">
          <a:extLst>
            <a:ext uri="{FF2B5EF4-FFF2-40B4-BE49-F238E27FC236}">
              <a16:creationId xmlns:a16="http://schemas.microsoft.com/office/drawing/2014/main" id="{4D22B51E-1E14-47AB-AC01-62673FFDCC8B}"/>
            </a:ext>
          </a:extLst>
        </xdr:cNvPr>
        <xdr:cNvSpPr txBox="1"/>
      </xdr:nvSpPr>
      <xdr:spPr>
        <a:xfrm>
          <a:off x="21043411" y="686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4032</xdr:rowOff>
    </xdr:from>
    <xdr:ext cx="534377" cy="259045"/>
    <xdr:sp macro="" textlink="">
      <xdr:nvSpPr>
        <xdr:cNvPr id="603" name="n_2mainValue【一般廃棄物処理施設】&#10;一人当たり有形固定資産（償却資産）額">
          <a:extLst>
            <a:ext uri="{FF2B5EF4-FFF2-40B4-BE49-F238E27FC236}">
              <a16:creationId xmlns:a16="http://schemas.microsoft.com/office/drawing/2014/main" id="{09411AAD-C90F-469E-AC34-493757D43CD0}"/>
            </a:ext>
          </a:extLst>
        </xdr:cNvPr>
        <xdr:cNvSpPr txBox="1"/>
      </xdr:nvSpPr>
      <xdr:spPr>
        <a:xfrm>
          <a:off x="20167111" y="686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4570</xdr:rowOff>
    </xdr:from>
    <xdr:ext cx="534377" cy="259045"/>
    <xdr:sp macro="" textlink="">
      <xdr:nvSpPr>
        <xdr:cNvPr id="604" name="n_3mainValue【一般廃棄物処理施設】&#10;一人当たり有形固定資産（償却資産）額">
          <a:extLst>
            <a:ext uri="{FF2B5EF4-FFF2-40B4-BE49-F238E27FC236}">
              <a16:creationId xmlns:a16="http://schemas.microsoft.com/office/drawing/2014/main" id="{85FF6E16-BB97-49E3-A3A0-858C76C3E3AF}"/>
            </a:ext>
          </a:extLst>
        </xdr:cNvPr>
        <xdr:cNvSpPr txBox="1"/>
      </xdr:nvSpPr>
      <xdr:spPr>
        <a:xfrm>
          <a:off x="19278111" y="68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5364</xdr:rowOff>
    </xdr:from>
    <xdr:ext cx="534377" cy="259045"/>
    <xdr:sp macro="" textlink="">
      <xdr:nvSpPr>
        <xdr:cNvPr id="605" name="n_4mainValue【一般廃棄物処理施設】&#10;一人当たり有形固定資産（償却資産）額">
          <a:extLst>
            <a:ext uri="{FF2B5EF4-FFF2-40B4-BE49-F238E27FC236}">
              <a16:creationId xmlns:a16="http://schemas.microsoft.com/office/drawing/2014/main" id="{36221E5B-88A7-48B6-BE4B-D9A06EE8F3D1}"/>
            </a:ext>
          </a:extLst>
        </xdr:cNvPr>
        <xdr:cNvSpPr txBox="1"/>
      </xdr:nvSpPr>
      <xdr:spPr>
        <a:xfrm>
          <a:off x="18389111" y="686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id="{EB329A7F-1CA4-4530-9353-EF5D8C20552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id="{FF1512AF-E9DC-4357-983B-6D27880034E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id="{F5D873D6-C1F6-4062-B433-58AC094F81C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id="{DD32880C-6C0C-4096-919E-523446792A3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id="{A874C6B0-768E-4F6C-90F5-0DBB2F17F4C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id="{5ECD79A4-0BDA-4CBA-A2FB-04C4C733E8B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id="{73347EE6-A6AD-4CAF-A632-268B0C524D4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id="{53A39718-F259-4F96-9ED8-D6B64A57F58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a:extLst>
            <a:ext uri="{FF2B5EF4-FFF2-40B4-BE49-F238E27FC236}">
              <a16:creationId xmlns:a16="http://schemas.microsoft.com/office/drawing/2014/main" id="{93893D9D-1E7E-44B2-A22A-207FD64D757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a:extLst>
            <a:ext uri="{FF2B5EF4-FFF2-40B4-BE49-F238E27FC236}">
              <a16:creationId xmlns:a16="http://schemas.microsoft.com/office/drawing/2014/main" id="{C6C55946-A133-43D8-88D4-0057DFD2C32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a:extLst>
            <a:ext uri="{FF2B5EF4-FFF2-40B4-BE49-F238E27FC236}">
              <a16:creationId xmlns:a16="http://schemas.microsoft.com/office/drawing/2014/main" id="{7C0BD8EA-0380-4F56-AE23-8E9405378C4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7" name="直線コネクタ 616">
          <a:extLst>
            <a:ext uri="{FF2B5EF4-FFF2-40B4-BE49-F238E27FC236}">
              <a16:creationId xmlns:a16="http://schemas.microsoft.com/office/drawing/2014/main" id="{0A878E23-7738-4F87-BE54-59E458D5800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8" name="テキスト ボックス 617">
          <a:extLst>
            <a:ext uri="{FF2B5EF4-FFF2-40B4-BE49-F238E27FC236}">
              <a16:creationId xmlns:a16="http://schemas.microsoft.com/office/drawing/2014/main" id="{7401D574-22FA-4760-852B-649B76EEEF83}"/>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9" name="直線コネクタ 618">
          <a:extLst>
            <a:ext uri="{FF2B5EF4-FFF2-40B4-BE49-F238E27FC236}">
              <a16:creationId xmlns:a16="http://schemas.microsoft.com/office/drawing/2014/main" id="{ACF9F7E5-8B9D-4109-8815-17FDD580500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0" name="テキスト ボックス 619">
          <a:extLst>
            <a:ext uri="{FF2B5EF4-FFF2-40B4-BE49-F238E27FC236}">
              <a16:creationId xmlns:a16="http://schemas.microsoft.com/office/drawing/2014/main" id="{3CBCF84A-2A84-4225-9843-3CB3B3EFF68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1" name="直線コネクタ 620">
          <a:extLst>
            <a:ext uri="{FF2B5EF4-FFF2-40B4-BE49-F238E27FC236}">
              <a16:creationId xmlns:a16="http://schemas.microsoft.com/office/drawing/2014/main" id="{355A5C49-CD43-4699-9D7F-233C64BD8AF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2" name="テキスト ボックス 621">
          <a:extLst>
            <a:ext uri="{FF2B5EF4-FFF2-40B4-BE49-F238E27FC236}">
              <a16:creationId xmlns:a16="http://schemas.microsoft.com/office/drawing/2014/main" id="{BF7D8451-3C45-4ED3-BCAD-3361E53FDED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3" name="直線コネクタ 622">
          <a:extLst>
            <a:ext uri="{FF2B5EF4-FFF2-40B4-BE49-F238E27FC236}">
              <a16:creationId xmlns:a16="http://schemas.microsoft.com/office/drawing/2014/main" id="{25FE6B38-A22F-4B6F-92BA-77503627FFD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4" name="テキスト ボックス 623">
          <a:extLst>
            <a:ext uri="{FF2B5EF4-FFF2-40B4-BE49-F238E27FC236}">
              <a16:creationId xmlns:a16="http://schemas.microsoft.com/office/drawing/2014/main" id="{7351F9B4-93A5-4F1E-9E43-FDE91BFFCA0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5" name="直線コネクタ 624">
          <a:extLst>
            <a:ext uri="{FF2B5EF4-FFF2-40B4-BE49-F238E27FC236}">
              <a16:creationId xmlns:a16="http://schemas.microsoft.com/office/drawing/2014/main" id="{3D558178-28A3-4975-8B45-7E194159773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6" name="テキスト ボックス 625">
          <a:extLst>
            <a:ext uri="{FF2B5EF4-FFF2-40B4-BE49-F238E27FC236}">
              <a16:creationId xmlns:a16="http://schemas.microsoft.com/office/drawing/2014/main" id="{6893A5DF-EAEF-4CFB-8036-E848DCD45AC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7" name="直線コネクタ 626">
          <a:extLst>
            <a:ext uri="{FF2B5EF4-FFF2-40B4-BE49-F238E27FC236}">
              <a16:creationId xmlns:a16="http://schemas.microsoft.com/office/drawing/2014/main" id="{BBD6B66E-33EA-42B4-BA25-AAF2B4B2718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8" name="テキスト ボックス 627">
          <a:extLst>
            <a:ext uri="{FF2B5EF4-FFF2-40B4-BE49-F238E27FC236}">
              <a16:creationId xmlns:a16="http://schemas.microsoft.com/office/drawing/2014/main" id="{F0E5FAC8-F05D-4441-A440-F48E1F94FCFD}"/>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0538A45D-BB1A-4921-AF0C-1416D88F0BE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a:extLst>
            <a:ext uri="{FF2B5EF4-FFF2-40B4-BE49-F238E27FC236}">
              <a16:creationId xmlns:a16="http://schemas.microsoft.com/office/drawing/2014/main" id="{CB1594A5-D44B-4C2F-8C33-64980C5E6DF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631" name="直線コネクタ 630">
          <a:extLst>
            <a:ext uri="{FF2B5EF4-FFF2-40B4-BE49-F238E27FC236}">
              <a16:creationId xmlns:a16="http://schemas.microsoft.com/office/drawing/2014/main" id="{40E801E9-A8B1-4B22-99BA-7ADB895DAE52}"/>
            </a:ext>
          </a:extLst>
        </xdr:cNvPr>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632" name="【保健センター・保健所】&#10;有形固定資産減価償却率最小値テキスト">
          <a:extLst>
            <a:ext uri="{FF2B5EF4-FFF2-40B4-BE49-F238E27FC236}">
              <a16:creationId xmlns:a16="http://schemas.microsoft.com/office/drawing/2014/main" id="{28077990-2C86-42E7-BDF4-DDBD84A29F50}"/>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633" name="直線コネクタ 632">
          <a:extLst>
            <a:ext uri="{FF2B5EF4-FFF2-40B4-BE49-F238E27FC236}">
              <a16:creationId xmlns:a16="http://schemas.microsoft.com/office/drawing/2014/main" id="{F823B214-6503-4233-BDF1-99CDE419A1B1}"/>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634" name="【保健センター・保健所】&#10;有形固定資産減価償却率最大値テキスト">
          <a:extLst>
            <a:ext uri="{FF2B5EF4-FFF2-40B4-BE49-F238E27FC236}">
              <a16:creationId xmlns:a16="http://schemas.microsoft.com/office/drawing/2014/main" id="{EA866187-DE4D-4557-AD0E-DCDDF13448C0}"/>
            </a:ext>
          </a:extLst>
        </xdr:cNvPr>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635" name="直線コネクタ 634">
          <a:extLst>
            <a:ext uri="{FF2B5EF4-FFF2-40B4-BE49-F238E27FC236}">
              <a16:creationId xmlns:a16="http://schemas.microsoft.com/office/drawing/2014/main" id="{5C381A57-4B0F-4DCB-B03D-1B0D405A194B}"/>
            </a:ext>
          </a:extLst>
        </xdr:cNvPr>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636" name="【保健センター・保健所】&#10;有形固定資産減価償却率平均値テキスト">
          <a:extLst>
            <a:ext uri="{FF2B5EF4-FFF2-40B4-BE49-F238E27FC236}">
              <a16:creationId xmlns:a16="http://schemas.microsoft.com/office/drawing/2014/main" id="{E2347FB5-329C-4A28-8A66-DD86D1657171}"/>
            </a:ext>
          </a:extLst>
        </xdr:cNvPr>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637" name="フローチャート: 判断 636">
          <a:extLst>
            <a:ext uri="{FF2B5EF4-FFF2-40B4-BE49-F238E27FC236}">
              <a16:creationId xmlns:a16="http://schemas.microsoft.com/office/drawing/2014/main" id="{DB9288AC-36D4-4FAC-A26B-050A94FF9301}"/>
            </a:ext>
          </a:extLst>
        </xdr:cNvPr>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638" name="フローチャート: 判断 637">
          <a:extLst>
            <a:ext uri="{FF2B5EF4-FFF2-40B4-BE49-F238E27FC236}">
              <a16:creationId xmlns:a16="http://schemas.microsoft.com/office/drawing/2014/main" id="{09BF31BD-4B51-41C4-9C7C-A4A5CC19AECC}"/>
            </a:ext>
          </a:extLst>
        </xdr:cNvPr>
        <xdr:cNvSpPr/>
      </xdr:nvSpPr>
      <xdr:spPr>
        <a:xfrm>
          <a:off x="15430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639" name="フローチャート: 判断 638">
          <a:extLst>
            <a:ext uri="{FF2B5EF4-FFF2-40B4-BE49-F238E27FC236}">
              <a16:creationId xmlns:a16="http://schemas.microsoft.com/office/drawing/2014/main" id="{07CEF42C-D3D2-4EEA-8A78-3DE6A30372CB}"/>
            </a:ext>
          </a:extLst>
        </xdr:cNvPr>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0" name="フローチャート: 判断 639">
          <a:extLst>
            <a:ext uri="{FF2B5EF4-FFF2-40B4-BE49-F238E27FC236}">
              <a16:creationId xmlns:a16="http://schemas.microsoft.com/office/drawing/2014/main" id="{18A6C640-DE25-4D6F-85B4-F23D875647DB}"/>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641" name="フローチャート: 判断 640">
          <a:extLst>
            <a:ext uri="{FF2B5EF4-FFF2-40B4-BE49-F238E27FC236}">
              <a16:creationId xmlns:a16="http://schemas.microsoft.com/office/drawing/2014/main" id="{BF4D0A25-6D3A-4FFE-884E-EC3BEFF673AC}"/>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C87CE076-4218-4025-B9A9-193ED9FBD8F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DA255753-BE52-4EA7-95C6-4E4B2B00650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5E0AB11C-BE16-4075-A546-3725FE1DC6A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87A8EDB5-49E3-4625-B766-D40771C61A5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663303F2-69EF-47A2-B3E3-F2B534F44DD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122283</xdr:rowOff>
    </xdr:from>
    <xdr:to>
      <xdr:col>85</xdr:col>
      <xdr:colOff>177800</xdr:colOff>
      <xdr:row>60</xdr:row>
      <xdr:rowOff>52433</xdr:rowOff>
    </xdr:to>
    <xdr:sp macro="" textlink="">
      <xdr:nvSpPr>
        <xdr:cNvPr id="647" name="楕円 646">
          <a:extLst>
            <a:ext uri="{FF2B5EF4-FFF2-40B4-BE49-F238E27FC236}">
              <a16:creationId xmlns:a16="http://schemas.microsoft.com/office/drawing/2014/main" id="{E24D0EF0-E2EE-4248-887A-E155E5ACCD9A}"/>
            </a:ext>
          </a:extLst>
        </xdr:cNvPr>
        <xdr:cNvSpPr/>
      </xdr:nvSpPr>
      <xdr:spPr>
        <a:xfrm>
          <a:off x="162687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145160</xdr:rowOff>
    </xdr:from>
    <xdr:ext cx="405111" cy="259045"/>
    <xdr:sp macro="" textlink="">
      <xdr:nvSpPr>
        <xdr:cNvPr id="648" name="【保健センター・保健所】&#10;有形固定資産減価償却率該当値テキスト">
          <a:extLst>
            <a:ext uri="{FF2B5EF4-FFF2-40B4-BE49-F238E27FC236}">
              <a16:creationId xmlns:a16="http://schemas.microsoft.com/office/drawing/2014/main" id="{57469D37-DE40-4667-BF45-C38DAB3A8848}"/>
            </a:ext>
          </a:extLst>
        </xdr:cNvPr>
        <xdr:cNvSpPr txBox="1"/>
      </xdr:nvSpPr>
      <xdr:spPr>
        <a:xfrm>
          <a:off x="16357600" y="10089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86360</xdr:rowOff>
    </xdr:from>
    <xdr:to>
      <xdr:col>81</xdr:col>
      <xdr:colOff>101600</xdr:colOff>
      <xdr:row>60</xdr:row>
      <xdr:rowOff>16510</xdr:rowOff>
    </xdr:to>
    <xdr:sp macro="" textlink="">
      <xdr:nvSpPr>
        <xdr:cNvPr id="649" name="楕円 648">
          <a:extLst>
            <a:ext uri="{FF2B5EF4-FFF2-40B4-BE49-F238E27FC236}">
              <a16:creationId xmlns:a16="http://schemas.microsoft.com/office/drawing/2014/main" id="{9FB7A5FF-AC78-4E0C-BE83-1F4CC955295C}"/>
            </a:ext>
          </a:extLst>
        </xdr:cNvPr>
        <xdr:cNvSpPr/>
      </xdr:nvSpPr>
      <xdr:spPr>
        <a:xfrm>
          <a:off x="15430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137160</xdr:rowOff>
    </xdr:from>
    <xdr:to>
      <xdr:col>85</xdr:col>
      <xdr:colOff>127000</xdr:colOff>
      <xdr:row>60</xdr:row>
      <xdr:rowOff>1633</xdr:rowOff>
    </xdr:to>
    <xdr:cxnSp macro="">
      <xdr:nvCxnSpPr>
        <xdr:cNvPr id="650" name="直線コネクタ 649">
          <a:extLst>
            <a:ext uri="{FF2B5EF4-FFF2-40B4-BE49-F238E27FC236}">
              <a16:creationId xmlns:a16="http://schemas.microsoft.com/office/drawing/2014/main" id="{5EA62834-D40C-4A2B-B985-2F2FD9D74E23}"/>
            </a:ext>
          </a:extLst>
        </xdr:cNvPr>
        <xdr:cNvCxnSpPr/>
      </xdr:nvCxnSpPr>
      <xdr:spPr>
        <a:xfrm>
          <a:off x="15481300" y="1025271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50437</xdr:rowOff>
    </xdr:from>
    <xdr:to>
      <xdr:col>76</xdr:col>
      <xdr:colOff>165100</xdr:colOff>
      <xdr:row>59</xdr:row>
      <xdr:rowOff>152037</xdr:rowOff>
    </xdr:to>
    <xdr:sp macro="" textlink="">
      <xdr:nvSpPr>
        <xdr:cNvPr id="651" name="楕円 650">
          <a:extLst>
            <a:ext uri="{FF2B5EF4-FFF2-40B4-BE49-F238E27FC236}">
              <a16:creationId xmlns:a16="http://schemas.microsoft.com/office/drawing/2014/main" id="{B10B6314-26EA-4D75-B09F-30C2FB89C6B2}"/>
            </a:ext>
          </a:extLst>
        </xdr:cNvPr>
        <xdr:cNvSpPr/>
      </xdr:nvSpPr>
      <xdr:spPr>
        <a:xfrm>
          <a:off x="145415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101237</xdr:rowOff>
    </xdr:from>
    <xdr:to>
      <xdr:col>81</xdr:col>
      <xdr:colOff>50800</xdr:colOff>
      <xdr:row>59</xdr:row>
      <xdr:rowOff>137160</xdr:rowOff>
    </xdr:to>
    <xdr:cxnSp macro="">
      <xdr:nvCxnSpPr>
        <xdr:cNvPr id="652" name="直線コネクタ 651">
          <a:extLst>
            <a:ext uri="{FF2B5EF4-FFF2-40B4-BE49-F238E27FC236}">
              <a16:creationId xmlns:a16="http://schemas.microsoft.com/office/drawing/2014/main" id="{FA5A818E-2582-4978-95F0-9E9E1304AB5B}"/>
            </a:ext>
          </a:extLst>
        </xdr:cNvPr>
        <xdr:cNvCxnSpPr/>
      </xdr:nvCxnSpPr>
      <xdr:spPr>
        <a:xfrm>
          <a:off x="14592300" y="1021678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14515</xdr:rowOff>
    </xdr:from>
    <xdr:to>
      <xdr:col>72</xdr:col>
      <xdr:colOff>38100</xdr:colOff>
      <xdr:row>59</xdr:row>
      <xdr:rowOff>116115</xdr:rowOff>
    </xdr:to>
    <xdr:sp macro="" textlink="">
      <xdr:nvSpPr>
        <xdr:cNvPr id="653" name="楕円 652">
          <a:extLst>
            <a:ext uri="{FF2B5EF4-FFF2-40B4-BE49-F238E27FC236}">
              <a16:creationId xmlns:a16="http://schemas.microsoft.com/office/drawing/2014/main" id="{8A659345-2114-4526-BE87-65ED0884ED30}"/>
            </a:ext>
          </a:extLst>
        </xdr:cNvPr>
        <xdr:cNvSpPr/>
      </xdr:nvSpPr>
      <xdr:spPr>
        <a:xfrm>
          <a:off x="136525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65315</xdr:rowOff>
    </xdr:from>
    <xdr:to>
      <xdr:col>76</xdr:col>
      <xdr:colOff>114300</xdr:colOff>
      <xdr:row>59</xdr:row>
      <xdr:rowOff>101237</xdr:rowOff>
    </xdr:to>
    <xdr:cxnSp macro="">
      <xdr:nvCxnSpPr>
        <xdr:cNvPr id="654" name="直線コネクタ 653">
          <a:extLst>
            <a:ext uri="{FF2B5EF4-FFF2-40B4-BE49-F238E27FC236}">
              <a16:creationId xmlns:a16="http://schemas.microsoft.com/office/drawing/2014/main" id="{EA31E524-55CD-4748-A454-4B1727A0F589}"/>
            </a:ext>
          </a:extLst>
        </xdr:cNvPr>
        <xdr:cNvCxnSpPr/>
      </xdr:nvCxnSpPr>
      <xdr:spPr>
        <a:xfrm>
          <a:off x="13703300" y="1018086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150041</xdr:rowOff>
    </xdr:from>
    <xdr:to>
      <xdr:col>67</xdr:col>
      <xdr:colOff>101600</xdr:colOff>
      <xdr:row>59</xdr:row>
      <xdr:rowOff>80191</xdr:rowOff>
    </xdr:to>
    <xdr:sp macro="" textlink="">
      <xdr:nvSpPr>
        <xdr:cNvPr id="655" name="楕円 654">
          <a:extLst>
            <a:ext uri="{FF2B5EF4-FFF2-40B4-BE49-F238E27FC236}">
              <a16:creationId xmlns:a16="http://schemas.microsoft.com/office/drawing/2014/main" id="{AF3C646D-CF03-4916-9E44-1499E946DC33}"/>
            </a:ext>
          </a:extLst>
        </xdr:cNvPr>
        <xdr:cNvSpPr/>
      </xdr:nvSpPr>
      <xdr:spPr>
        <a:xfrm>
          <a:off x="12763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29391</xdr:rowOff>
    </xdr:from>
    <xdr:to>
      <xdr:col>71</xdr:col>
      <xdr:colOff>177800</xdr:colOff>
      <xdr:row>59</xdr:row>
      <xdr:rowOff>65315</xdr:rowOff>
    </xdr:to>
    <xdr:cxnSp macro="">
      <xdr:nvCxnSpPr>
        <xdr:cNvPr id="656" name="直線コネクタ 655">
          <a:extLst>
            <a:ext uri="{FF2B5EF4-FFF2-40B4-BE49-F238E27FC236}">
              <a16:creationId xmlns:a16="http://schemas.microsoft.com/office/drawing/2014/main" id="{B6929D4E-E4DC-4B30-A48A-7B84A7908A4B}"/>
            </a:ext>
          </a:extLst>
        </xdr:cNvPr>
        <xdr:cNvCxnSpPr/>
      </xdr:nvCxnSpPr>
      <xdr:spPr>
        <a:xfrm>
          <a:off x="12814300" y="1014494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71318</xdr:rowOff>
    </xdr:from>
    <xdr:ext cx="405111" cy="259045"/>
    <xdr:sp macro="" textlink="">
      <xdr:nvSpPr>
        <xdr:cNvPr id="657" name="n_1aveValue【保健センター・保健所】&#10;有形固定資産減価償却率">
          <a:extLst>
            <a:ext uri="{FF2B5EF4-FFF2-40B4-BE49-F238E27FC236}">
              <a16:creationId xmlns:a16="http://schemas.microsoft.com/office/drawing/2014/main" id="{FA66C0DC-5ED4-4DA0-B9A7-0828FAB0769B}"/>
            </a:ext>
          </a:extLst>
        </xdr:cNvPr>
        <xdr:cNvSpPr txBox="1"/>
      </xdr:nvSpPr>
      <xdr:spPr>
        <a:xfrm>
          <a:off x="15266044" y="1035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30497</xdr:rowOff>
    </xdr:from>
    <xdr:ext cx="405111" cy="259045"/>
    <xdr:sp macro="" textlink="">
      <xdr:nvSpPr>
        <xdr:cNvPr id="658" name="n_2aveValue【保健センター・保健所】&#10;有形固定資産減価償却率">
          <a:extLst>
            <a:ext uri="{FF2B5EF4-FFF2-40B4-BE49-F238E27FC236}">
              <a16:creationId xmlns:a16="http://schemas.microsoft.com/office/drawing/2014/main" id="{E7042E50-D778-49CE-BF02-2A8F79CD0572}"/>
            </a:ext>
          </a:extLst>
        </xdr:cNvPr>
        <xdr:cNvSpPr txBox="1"/>
      </xdr:nvSpPr>
      <xdr:spPr>
        <a:xfrm>
          <a:off x="14389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659" name="n_3aveValue【保健センター・保健所】&#10;有形固定資産減価償却率">
          <a:extLst>
            <a:ext uri="{FF2B5EF4-FFF2-40B4-BE49-F238E27FC236}">
              <a16:creationId xmlns:a16="http://schemas.microsoft.com/office/drawing/2014/main" id="{233171DB-8F4D-4D3F-941D-E4CA51A5CA3A}"/>
            </a:ext>
          </a:extLst>
        </xdr:cNvPr>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170923</xdr:rowOff>
    </xdr:from>
    <xdr:ext cx="405111" cy="259045"/>
    <xdr:sp macro="" textlink="">
      <xdr:nvSpPr>
        <xdr:cNvPr id="660" name="n_4aveValue【保健センター・保健所】&#10;有形固定資産減価償却率">
          <a:extLst>
            <a:ext uri="{FF2B5EF4-FFF2-40B4-BE49-F238E27FC236}">
              <a16:creationId xmlns:a16="http://schemas.microsoft.com/office/drawing/2014/main" id="{BF3A81C4-9A10-484B-8E86-0FC8162B7CDD}"/>
            </a:ext>
          </a:extLst>
        </xdr:cNvPr>
        <xdr:cNvSpPr txBox="1"/>
      </xdr:nvSpPr>
      <xdr:spPr>
        <a:xfrm>
          <a:off x="12611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33037</xdr:rowOff>
    </xdr:from>
    <xdr:ext cx="405111" cy="259045"/>
    <xdr:sp macro="" textlink="">
      <xdr:nvSpPr>
        <xdr:cNvPr id="661" name="n_1mainValue【保健センター・保健所】&#10;有形固定資産減価償却率">
          <a:extLst>
            <a:ext uri="{FF2B5EF4-FFF2-40B4-BE49-F238E27FC236}">
              <a16:creationId xmlns:a16="http://schemas.microsoft.com/office/drawing/2014/main" id="{2205A5BD-A764-4ACD-A5B4-91A4E3B2FBA9}"/>
            </a:ext>
          </a:extLst>
        </xdr:cNvPr>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168564</xdr:rowOff>
    </xdr:from>
    <xdr:ext cx="405111" cy="259045"/>
    <xdr:sp macro="" textlink="">
      <xdr:nvSpPr>
        <xdr:cNvPr id="662" name="n_2mainValue【保健センター・保健所】&#10;有形固定資産減価償却率">
          <a:extLst>
            <a:ext uri="{FF2B5EF4-FFF2-40B4-BE49-F238E27FC236}">
              <a16:creationId xmlns:a16="http://schemas.microsoft.com/office/drawing/2014/main" id="{1B7FB82D-29D1-4500-BE57-DC0BBE9BED2E}"/>
            </a:ext>
          </a:extLst>
        </xdr:cNvPr>
        <xdr:cNvSpPr txBox="1"/>
      </xdr:nvSpPr>
      <xdr:spPr>
        <a:xfrm>
          <a:off x="14389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132642</xdr:rowOff>
    </xdr:from>
    <xdr:ext cx="405111" cy="259045"/>
    <xdr:sp macro="" textlink="">
      <xdr:nvSpPr>
        <xdr:cNvPr id="663" name="n_3mainValue【保健センター・保健所】&#10;有形固定資産減価償却率">
          <a:extLst>
            <a:ext uri="{FF2B5EF4-FFF2-40B4-BE49-F238E27FC236}">
              <a16:creationId xmlns:a16="http://schemas.microsoft.com/office/drawing/2014/main" id="{67C7FDC2-8519-47CF-99DD-E2E552224084}"/>
            </a:ext>
          </a:extLst>
        </xdr:cNvPr>
        <xdr:cNvSpPr txBox="1"/>
      </xdr:nvSpPr>
      <xdr:spPr>
        <a:xfrm>
          <a:off x="135007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96718</xdr:rowOff>
    </xdr:from>
    <xdr:ext cx="405111" cy="259045"/>
    <xdr:sp macro="" textlink="">
      <xdr:nvSpPr>
        <xdr:cNvPr id="664" name="n_4mainValue【保健センター・保健所】&#10;有形固定資産減価償却率">
          <a:extLst>
            <a:ext uri="{FF2B5EF4-FFF2-40B4-BE49-F238E27FC236}">
              <a16:creationId xmlns:a16="http://schemas.microsoft.com/office/drawing/2014/main" id="{4330223B-6948-4546-8150-478D5AD67048}"/>
            </a:ext>
          </a:extLst>
        </xdr:cNvPr>
        <xdr:cNvSpPr txBox="1"/>
      </xdr:nvSpPr>
      <xdr:spPr>
        <a:xfrm>
          <a:off x="12611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a16="http://schemas.microsoft.com/office/drawing/2014/main" id="{0740251A-B2D8-4D03-A343-039095E5DF7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a16="http://schemas.microsoft.com/office/drawing/2014/main" id="{2898E376-56D9-4FF1-9661-F489186DAA5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a16="http://schemas.microsoft.com/office/drawing/2014/main" id="{8E35089D-1340-46A6-908B-9C3D8430097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a16="http://schemas.microsoft.com/office/drawing/2014/main" id="{89705F74-41A2-4C35-8FB2-113D7581D67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a16="http://schemas.microsoft.com/office/drawing/2014/main" id="{0FBC039C-167F-4FEE-9D30-3DBD3533C89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a16="http://schemas.microsoft.com/office/drawing/2014/main" id="{EDEE802D-690B-4C69-BAAC-201E1D50977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a16="http://schemas.microsoft.com/office/drawing/2014/main" id="{FD15E616-BFDE-4302-933C-714EDF87EAD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a16="http://schemas.microsoft.com/office/drawing/2014/main" id="{1212EE25-BE92-4C77-8746-0EB5345E4B2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a:extLst>
            <a:ext uri="{FF2B5EF4-FFF2-40B4-BE49-F238E27FC236}">
              <a16:creationId xmlns:a16="http://schemas.microsoft.com/office/drawing/2014/main" id="{B464B218-313A-4799-AC16-12A045ABBE6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a16="http://schemas.microsoft.com/office/drawing/2014/main" id="{2B4FEA30-EA39-40E7-BCA4-8B24BB1A23E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5" name="直線コネクタ 674">
          <a:extLst>
            <a:ext uri="{FF2B5EF4-FFF2-40B4-BE49-F238E27FC236}">
              <a16:creationId xmlns:a16="http://schemas.microsoft.com/office/drawing/2014/main" id="{148920F6-2FDD-4CAD-850B-78DC323FF48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6" name="テキスト ボックス 675">
          <a:extLst>
            <a:ext uri="{FF2B5EF4-FFF2-40B4-BE49-F238E27FC236}">
              <a16:creationId xmlns:a16="http://schemas.microsoft.com/office/drawing/2014/main" id="{75758F0A-DC16-45F6-94AD-269F754624AB}"/>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7" name="直線コネクタ 676">
          <a:extLst>
            <a:ext uri="{FF2B5EF4-FFF2-40B4-BE49-F238E27FC236}">
              <a16:creationId xmlns:a16="http://schemas.microsoft.com/office/drawing/2014/main" id="{EEC26471-8518-4E0A-B6F5-E962E0B17BB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8" name="テキスト ボックス 677">
          <a:extLst>
            <a:ext uri="{FF2B5EF4-FFF2-40B4-BE49-F238E27FC236}">
              <a16:creationId xmlns:a16="http://schemas.microsoft.com/office/drawing/2014/main" id="{F2FBAF0F-1D4D-42ED-9882-2FCEDE146F3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9" name="直線コネクタ 678">
          <a:extLst>
            <a:ext uri="{FF2B5EF4-FFF2-40B4-BE49-F238E27FC236}">
              <a16:creationId xmlns:a16="http://schemas.microsoft.com/office/drawing/2014/main" id="{B69905B5-DD56-4B6D-B539-09FEB3EE11E3}"/>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0" name="テキスト ボックス 679">
          <a:extLst>
            <a:ext uri="{FF2B5EF4-FFF2-40B4-BE49-F238E27FC236}">
              <a16:creationId xmlns:a16="http://schemas.microsoft.com/office/drawing/2014/main" id="{B5423338-8C2A-4E98-932A-72E638911806}"/>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1" name="直線コネクタ 680">
          <a:extLst>
            <a:ext uri="{FF2B5EF4-FFF2-40B4-BE49-F238E27FC236}">
              <a16:creationId xmlns:a16="http://schemas.microsoft.com/office/drawing/2014/main" id="{E4B374B5-EC6B-4813-A5B4-93F139DF62FF}"/>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2" name="テキスト ボックス 681">
          <a:extLst>
            <a:ext uri="{FF2B5EF4-FFF2-40B4-BE49-F238E27FC236}">
              <a16:creationId xmlns:a16="http://schemas.microsoft.com/office/drawing/2014/main" id="{7969172B-CE77-4323-8FC5-99E48B06F0D5}"/>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3" name="直線コネクタ 682">
          <a:extLst>
            <a:ext uri="{FF2B5EF4-FFF2-40B4-BE49-F238E27FC236}">
              <a16:creationId xmlns:a16="http://schemas.microsoft.com/office/drawing/2014/main" id="{02311417-F1C1-43A8-8120-86F6DAF7D4D9}"/>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4" name="テキスト ボックス 683">
          <a:extLst>
            <a:ext uri="{FF2B5EF4-FFF2-40B4-BE49-F238E27FC236}">
              <a16:creationId xmlns:a16="http://schemas.microsoft.com/office/drawing/2014/main" id="{BD350BF6-9D1C-4CA2-914D-F3BA3CE287E8}"/>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5" name="直線コネクタ 684">
          <a:extLst>
            <a:ext uri="{FF2B5EF4-FFF2-40B4-BE49-F238E27FC236}">
              <a16:creationId xmlns:a16="http://schemas.microsoft.com/office/drawing/2014/main" id="{10F9391F-2FDF-4F10-B8D2-A9B08DB6FDE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6" name="テキスト ボックス 685">
          <a:extLst>
            <a:ext uri="{FF2B5EF4-FFF2-40B4-BE49-F238E27FC236}">
              <a16:creationId xmlns:a16="http://schemas.microsoft.com/office/drawing/2014/main" id="{F7392968-724F-4133-83F7-3EFEDA894843}"/>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82A819D7-1BC5-4198-987A-DD51D6EE9C6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a:extLst>
            <a:ext uri="{FF2B5EF4-FFF2-40B4-BE49-F238E27FC236}">
              <a16:creationId xmlns:a16="http://schemas.microsoft.com/office/drawing/2014/main" id="{F8151D1C-26E9-4D5F-B7A2-16ED3B9AF04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a:extLst>
            <a:ext uri="{FF2B5EF4-FFF2-40B4-BE49-F238E27FC236}">
              <a16:creationId xmlns:a16="http://schemas.microsoft.com/office/drawing/2014/main" id="{E1928B21-BFF3-4C64-907D-E51EACDBFAA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690" name="直線コネクタ 689">
          <a:extLst>
            <a:ext uri="{FF2B5EF4-FFF2-40B4-BE49-F238E27FC236}">
              <a16:creationId xmlns:a16="http://schemas.microsoft.com/office/drawing/2014/main" id="{CBACF813-1FCA-4569-A4A9-F377210EDDB7}"/>
            </a:ext>
          </a:extLst>
        </xdr:cNvPr>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691" name="【保健センター・保健所】&#10;一人当たり面積最小値テキスト">
          <a:extLst>
            <a:ext uri="{FF2B5EF4-FFF2-40B4-BE49-F238E27FC236}">
              <a16:creationId xmlns:a16="http://schemas.microsoft.com/office/drawing/2014/main" id="{6A792483-555C-4927-9724-239DF6EC998F}"/>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692" name="直線コネクタ 691">
          <a:extLst>
            <a:ext uri="{FF2B5EF4-FFF2-40B4-BE49-F238E27FC236}">
              <a16:creationId xmlns:a16="http://schemas.microsoft.com/office/drawing/2014/main" id="{83B4E085-7E3A-4392-BC0F-522063FC6D45}"/>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693" name="【保健センター・保健所】&#10;一人当たり面積最大値テキスト">
          <a:extLst>
            <a:ext uri="{FF2B5EF4-FFF2-40B4-BE49-F238E27FC236}">
              <a16:creationId xmlns:a16="http://schemas.microsoft.com/office/drawing/2014/main" id="{B95B5565-E161-44D2-99D4-FAF6D20D45CF}"/>
            </a:ext>
          </a:extLst>
        </xdr:cNvPr>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694" name="直線コネクタ 693">
          <a:extLst>
            <a:ext uri="{FF2B5EF4-FFF2-40B4-BE49-F238E27FC236}">
              <a16:creationId xmlns:a16="http://schemas.microsoft.com/office/drawing/2014/main" id="{DC2C0CA3-7A0B-4E8A-98EF-C36AFF2FD43D}"/>
            </a:ext>
          </a:extLst>
        </xdr:cNvPr>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695" name="【保健センター・保健所】&#10;一人当たり面積平均値テキスト">
          <a:extLst>
            <a:ext uri="{FF2B5EF4-FFF2-40B4-BE49-F238E27FC236}">
              <a16:creationId xmlns:a16="http://schemas.microsoft.com/office/drawing/2014/main" id="{78B65440-A65F-4D9F-8496-3DAD2E0EFEB7}"/>
            </a:ext>
          </a:extLst>
        </xdr:cNvPr>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96" name="フローチャート: 判断 695">
          <a:extLst>
            <a:ext uri="{FF2B5EF4-FFF2-40B4-BE49-F238E27FC236}">
              <a16:creationId xmlns:a16="http://schemas.microsoft.com/office/drawing/2014/main" id="{63EC3521-BE93-4053-960A-B9479AFBBFEC}"/>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697" name="フローチャート: 判断 696">
          <a:extLst>
            <a:ext uri="{FF2B5EF4-FFF2-40B4-BE49-F238E27FC236}">
              <a16:creationId xmlns:a16="http://schemas.microsoft.com/office/drawing/2014/main" id="{1D0135D5-EEF4-44C0-8835-B6AACBB00CA4}"/>
            </a:ext>
          </a:extLst>
        </xdr:cNvPr>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698" name="フローチャート: 判断 697">
          <a:extLst>
            <a:ext uri="{FF2B5EF4-FFF2-40B4-BE49-F238E27FC236}">
              <a16:creationId xmlns:a16="http://schemas.microsoft.com/office/drawing/2014/main" id="{81CF44EB-FC84-426F-9222-005CCB7D03E7}"/>
            </a:ext>
          </a:extLst>
        </xdr:cNvPr>
        <xdr:cNvSpPr/>
      </xdr:nvSpPr>
      <xdr:spPr>
        <a:xfrm>
          <a:off x="20383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699" name="フローチャート: 判断 698">
          <a:extLst>
            <a:ext uri="{FF2B5EF4-FFF2-40B4-BE49-F238E27FC236}">
              <a16:creationId xmlns:a16="http://schemas.microsoft.com/office/drawing/2014/main" id="{27E5526D-5168-438E-B4C1-E9144B4D4D95}"/>
            </a:ext>
          </a:extLst>
        </xdr:cNvPr>
        <xdr:cNvSpPr/>
      </xdr:nvSpPr>
      <xdr:spPr>
        <a:xfrm>
          <a:off x="19494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700" name="フローチャート: 判断 699">
          <a:extLst>
            <a:ext uri="{FF2B5EF4-FFF2-40B4-BE49-F238E27FC236}">
              <a16:creationId xmlns:a16="http://schemas.microsoft.com/office/drawing/2014/main" id="{9F7B7F05-A238-4079-A74A-0057CDF1221B}"/>
            </a:ext>
          </a:extLst>
        </xdr:cNvPr>
        <xdr:cNvSpPr/>
      </xdr:nvSpPr>
      <xdr:spPr>
        <a:xfrm>
          <a:off x="18605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EF6AD810-D482-4955-A029-EBC8173305D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E4AF5E99-F40C-48D4-9185-0E1C9116FD3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C1025B57-7F9F-482C-B099-E3BB6ABB538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23912766-2548-4DEF-BD97-1FCE30E957A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E1EB3315-9101-40D6-A8D5-2E5D407696E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9616</xdr:rowOff>
    </xdr:from>
    <xdr:to>
      <xdr:col>116</xdr:col>
      <xdr:colOff>114300</xdr:colOff>
      <xdr:row>63</xdr:row>
      <xdr:rowOff>111216</xdr:rowOff>
    </xdr:to>
    <xdr:sp macro="" textlink="">
      <xdr:nvSpPr>
        <xdr:cNvPr id="706" name="楕円 705">
          <a:extLst>
            <a:ext uri="{FF2B5EF4-FFF2-40B4-BE49-F238E27FC236}">
              <a16:creationId xmlns:a16="http://schemas.microsoft.com/office/drawing/2014/main" id="{9D68B54C-2706-43B9-998F-FAEA728981F1}"/>
            </a:ext>
          </a:extLst>
        </xdr:cNvPr>
        <xdr:cNvSpPr/>
      </xdr:nvSpPr>
      <xdr:spPr>
        <a:xfrm>
          <a:off x="221107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32493</xdr:rowOff>
    </xdr:from>
    <xdr:ext cx="469744" cy="259045"/>
    <xdr:sp macro="" textlink="">
      <xdr:nvSpPr>
        <xdr:cNvPr id="707" name="【保健センター・保健所】&#10;一人当たり面積該当値テキスト">
          <a:extLst>
            <a:ext uri="{FF2B5EF4-FFF2-40B4-BE49-F238E27FC236}">
              <a16:creationId xmlns:a16="http://schemas.microsoft.com/office/drawing/2014/main" id="{F6C7ED6B-0208-46F0-8B69-B21E2354A63E}"/>
            </a:ext>
          </a:extLst>
        </xdr:cNvPr>
        <xdr:cNvSpPr txBox="1"/>
      </xdr:nvSpPr>
      <xdr:spPr>
        <a:xfrm>
          <a:off x="22199600" y="1066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12881</xdr:rowOff>
    </xdr:from>
    <xdr:to>
      <xdr:col>112</xdr:col>
      <xdr:colOff>38100</xdr:colOff>
      <xdr:row>63</xdr:row>
      <xdr:rowOff>114481</xdr:rowOff>
    </xdr:to>
    <xdr:sp macro="" textlink="">
      <xdr:nvSpPr>
        <xdr:cNvPr id="708" name="楕円 707">
          <a:extLst>
            <a:ext uri="{FF2B5EF4-FFF2-40B4-BE49-F238E27FC236}">
              <a16:creationId xmlns:a16="http://schemas.microsoft.com/office/drawing/2014/main" id="{0E5E6C6A-FB5A-4D3D-8C2A-67C0871C3C85}"/>
            </a:ext>
          </a:extLst>
        </xdr:cNvPr>
        <xdr:cNvSpPr/>
      </xdr:nvSpPr>
      <xdr:spPr>
        <a:xfrm>
          <a:off x="21272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60416</xdr:rowOff>
    </xdr:from>
    <xdr:to>
      <xdr:col>116</xdr:col>
      <xdr:colOff>63500</xdr:colOff>
      <xdr:row>63</xdr:row>
      <xdr:rowOff>63681</xdr:rowOff>
    </xdr:to>
    <xdr:cxnSp macro="">
      <xdr:nvCxnSpPr>
        <xdr:cNvPr id="709" name="直線コネクタ 708">
          <a:extLst>
            <a:ext uri="{FF2B5EF4-FFF2-40B4-BE49-F238E27FC236}">
              <a16:creationId xmlns:a16="http://schemas.microsoft.com/office/drawing/2014/main" id="{88F14819-BFCA-4FEB-AAF7-50960D5155FE}"/>
            </a:ext>
          </a:extLst>
        </xdr:cNvPr>
        <xdr:cNvCxnSpPr/>
      </xdr:nvCxnSpPr>
      <xdr:spPr>
        <a:xfrm flipV="1">
          <a:off x="21323300" y="1086176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12881</xdr:rowOff>
    </xdr:from>
    <xdr:to>
      <xdr:col>107</xdr:col>
      <xdr:colOff>101600</xdr:colOff>
      <xdr:row>63</xdr:row>
      <xdr:rowOff>114481</xdr:rowOff>
    </xdr:to>
    <xdr:sp macro="" textlink="">
      <xdr:nvSpPr>
        <xdr:cNvPr id="710" name="楕円 709">
          <a:extLst>
            <a:ext uri="{FF2B5EF4-FFF2-40B4-BE49-F238E27FC236}">
              <a16:creationId xmlns:a16="http://schemas.microsoft.com/office/drawing/2014/main" id="{88BFF6C1-E318-4A4E-9FDF-73234E326EAB}"/>
            </a:ext>
          </a:extLst>
        </xdr:cNvPr>
        <xdr:cNvSpPr/>
      </xdr:nvSpPr>
      <xdr:spPr>
        <a:xfrm>
          <a:off x="20383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63681</xdr:rowOff>
    </xdr:from>
    <xdr:to>
      <xdr:col>111</xdr:col>
      <xdr:colOff>177800</xdr:colOff>
      <xdr:row>63</xdr:row>
      <xdr:rowOff>63681</xdr:rowOff>
    </xdr:to>
    <xdr:cxnSp macro="">
      <xdr:nvCxnSpPr>
        <xdr:cNvPr id="711" name="直線コネクタ 710">
          <a:extLst>
            <a:ext uri="{FF2B5EF4-FFF2-40B4-BE49-F238E27FC236}">
              <a16:creationId xmlns:a16="http://schemas.microsoft.com/office/drawing/2014/main" id="{CCB13EAB-A225-4B92-BC5E-23C29656EFC9}"/>
            </a:ext>
          </a:extLst>
        </xdr:cNvPr>
        <xdr:cNvCxnSpPr/>
      </xdr:nvCxnSpPr>
      <xdr:spPr>
        <a:xfrm>
          <a:off x="20434300" y="108650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12881</xdr:rowOff>
    </xdr:from>
    <xdr:to>
      <xdr:col>102</xdr:col>
      <xdr:colOff>165100</xdr:colOff>
      <xdr:row>63</xdr:row>
      <xdr:rowOff>114481</xdr:rowOff>
    </xdr:to>
    <xdr:sp macro="" textlink="">
      <xdr:nvSpPr>
        <xdr:cNvPr id="712" name="楕円 711">
          <a:extLst>
            <a:ext uri="{FF2B5EF4-FFF2-40B4-BE49-F238E27FC236}">
              <a16:creationId xmlns:a16="http://schemas.microsoft.com/office/drawing/2014/main" id="{7325AF85-E786-4860-9A3F-3BC2286F9F98}"/>
            </a:ext>
          </a:extLst>
        </xdr:cNvPr>
        <xdr:cNvSpPr/>
      </xdr:nvSpPr>
      <xdr:spPr>
        <a:xfrm>
          <a:off x="19494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63681</xdr:rowOff>
    </xdr:from>
    <xdr:to>
      <xdr:col>107</xdr:col>
      <xdr:colOff>50800</xdr:colOff>
      <xdr:row>63</xdr:row>
      <xdr:rowOff>63681</xdr:rowOff>
    </xdr:to>
    <xdr:cxnSp macro="">
      <xdr:nvCxnSpPr>
        <xdr:cNvPr id="713" name="直線コネクタ 712">
          <a:extLst>
            <a:ext uri="{FF2B5EF4-FFF2-40B4-BE49-F238E27FC236}">
              <a16:creationId xmlns:a16="http://schemas.microsoft.com/office/drawing/2014/main" id="{F8420A49-80D6-4D50-A6B3-25C01747B244}"/>
            </a:ext>
          </a:extLst>
        </xdr:cNvPr>
        <xdr:cNvCxnSpPr/>
      </xdr:nvCxnSpPr>
      <xdr:spPr>
        <a:xfrm>
          <a:off x="19545300" y="108650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12881</xdr:rowOff>
    </xdr:from>
    <xdr:to>
      <xdr:col>98</xdr:col>
      <xdr:colOff>38100</xdr:colOff>
      <xdr:row>63</xdr:row>
      <xdr:rowOff>114481</xdr:rowOff>
    </xdr:to>
    <xdr:sp macro="" textlink="">
      <xdr:nvSpPr>
        <xdr:cNvPr id="714" name="楕円 713">
          <a:extLst>
            <a:ext uri="{FF2B5EF4-FFF2-40B4-BE49-F238E27FC236}">
              <a16:creationId xmlns:a16="http://schemas.microsoft.com/office/drawing/2014/main" id="{6A71E647-3736-48C5-B9B7-CA743072C776}"/>
            </a:ext>
          </a:extLst>
        </xdr:cNvPr>
        <xdr:cNvSpPr/>
      </xdr:nvSpPr>
      <xdr:spPr>
        <a:xfrm>
          <a:off x="18605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63681</xdr:rowOff>
    </xdr:from>
    <xdr:to>
      <xdr:col>102</xdr:col>
      <xdr:colOff>114300</xdr:colOff>
      <xdr:row>63</xdr:row>
      <xdr:rowOff>63681</xdr:rowOff>
    </xdr:to>
    <xdr:cxnSp macro="">
      <xdr:nvCxnSpPr>
        <xdr:cNvPr id="715" name="直線コネクタ 714">
          <a:extLst>
            <a:ext uri="{FF2B5EF4-FFF2-40B4-BE49-F238E27FC236}">
              <a16:creationId xmlns:a16="http://schemas.microsoft.com/office/drawing/2014/main" id="{AFC787E8-93F1-4BD5-9846-C0B315243D5C}"/>
            </a:ext>
          </a:extLst>
        </xdr:cNvPr>
        <xdr:cNvCxnSpPr/>
      </xdr:nvCxnSpPr>
      <xdr:spPr>
        <a:xfrm>
          <a:off x="18656300" y="108650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151328</xdr:rowOff>
    </xdr:from>
    <xdr:ext cx="469744" cy="259045"/>
    <xdr:sp macro="" textlink="">
      <xdr:nvSpPr>
        <xdr:cNvPr id="716" name="n_1aveValue【保健センター・保健所】&#10;一人当たり面積">
          <a:extLst>
            <a:ext uri="{FF2B5EF4-FFF2-40B4-BE49-F238E27FC236}">
              <a16:creationId xmlns:a16="http://schemas.microsoft.com/office/drawing/2014/main" id="{80615D37-5621-4DE3-9DE1-3D2B9D7BFBFF}"/>
            </a:ext>
          </a:extLst>
        </xdr:cNvPr>
        <xdr:cNvSpPr txBox="1"/>
      </xdr:nvSpPr>
      <xdr:spPr>
        <a:xfrm>
          <a:off x="210757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135000</xdr:rowOff>
    </xdr:from>
    <xdr:ext cx="469744" cy="259045"/>
    <xdr:sp macro="" textlink="">
      <xdr:nvSpPr>
        <xdr:cNvPr id="717" name="n_2aveValue【保健センター・保健所】&#10;一人当たり面積">
          <a:extLst>
            <a:ext uri="{FF2B5EF4-FFF2-40B4-BE49-F238E27FC236}">
              <a16:creationId xmlns:a16="http://schemas.microsoft.com/office/drawing/2014/main" id="{006B6029-2B29-4E00-BBC7-8E0B57933331}"/>
            </a:ext>
          </a:extLst>
        </xdr:cNvPr>
        <xdr:cNvSpPr txBox="1"/>
      </xdr:nvSpPr>
      <xdr:spPr>
        <a:xfrm>
          <a:off x="201994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141531</xdr:rowOff>
    </xdr:from>
    <xdr:ext cx="469744" cy="259045"/>
    <xdr:sp macro="" textlink="">
      <xdr:nvSpPr>
        <xdr:cNvPr id="718" name="n_3aveValue【保健センター・保健所】&#10;一人当たり面積">
          <a:extLst>
            <a:ext uri="{FF2B5EF4-FFF2-40B4-BE49-F238E27FC236}">
              <a16:creationId xmlns:a16="http://schemas.microsoft.com/office/drawing/2014/main" id="{94B60021-6172-4A84-BF9E-E1FB70BCE31B}"/>
            </a:ext>
          </a:extLst>
        </xdr:cNvPr>
        <xdr:cNvSpPr txBox="1"/>
      </xdr:nvSpPr>
      <xdr:spPr>
        <a:xfrm>
          <a:off x="193104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164392</xdr:rowOff>
    </xdr:from>
    <xdr:ext cx="469744" cy="259045"/>
    <xdr:sp macro="" textlink="">
      <xdr:nvSpPr>
        <xdr:cNvPr id="719" name="n_4aveValue【保健センター・保健所】&#10;一人当たり面積">
          <a:extLst>
            <a:ext uri="{FF2B5EF4-FFF2-40B4-BE49-F238E27FC236}">
              <a16:creationId xmlns:a16="http://schemas.microsoft.com/office/drawing/2014/main" id="{A0A74BB5-F25E-4397-A984-D75D163A41FD}"/>
            </a:ext>
          </a:extLst>
        </xdr:cNvPr>
        <xdr:cNvSpPr txBox="1"/>
      </xdr:nvSpPr>
      <xdr:spPr>
        <a:xfrm>
          <a:off x="18421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131008</xdr:rowOff>
    </xdr:from>
    <xdr:ext cx="469744" cy="259045"/>
    <xdr:sp macro="" textlink="">
      <xdr:nvSpPr>
        <xdr:cNvPr id="720" name="n_1mainValue【保健センター・保健所】&#10;一人当たり面積">
          <a:extLst>
            <a:ext uri="{FF2B5EF4-FFF2-40B4-BE49-F238E27FC236}">
              <a16:creationId xmlns:a16="http://schemas.microsoft.com/office/drawing/2014/main" id="{CB0087A7-4944-4FDA-B2E5-19D301A90719}"/>
            </a:ext>
          </a:extLst>
        </xdr:cNvPr>
        <xdr:cNvSpPr txBox="1"/>
      </xdr:nvSpPr>
      <xdr:spPr>
        <a:xfrm>
          <a:off x="210757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131008</xdr:rowOff>
    </xdr:from>
    <xdr:ext cx="469744" cy="259045"/>
    <xdr:sp macro="" textlink="">
      <xdr:nvSpPr>
        <xdr:cNvPr id="721" name="n_2mainValue【保健センター・保健所】&#10;一人当たり面積">
          <a:extLst>
            <a:ext uri="{FF2B5EF4-FFF2-40B4-BE49-F238E27FC236}">
              <a16:creationId xmlns:a16="http://schemas.microsoft.com/office/drawing/2014/main" id="{EECE21FE-6B28-4F68-A0CA-5FC031582637}"/>
            </a:ext>
          </a:extLst>
        </xdr:cNvPr>
        <xdr:cNvSpPr txBox="1"/>
      </xdr:nvSpPr>
      <xdr:spPr>
        <a:xfrm>
          <a:off x="201994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131008</xdr:rowOff>
    </xdr:from>
    <xdr:ext cx="469744" cy="259045"/>
    <xdr:sp macro="" textlink="">
      <xdr:nvSpPr>
        <xdr:cNvPr id="722" name="n_3mainValue【保健センター・保健所】&#10;一人当たり面積">
          <a:extLst>
            <a:ext uri="{FF2B5EF4-FFF2-40B4-BE49-F238E27FC236}">
              <a16:creationId xmlns:a16="http://schemas.microsoft.com/office/drawing/2014/main" id="{9FC04BC1-0478-4130-8F91-11C71B0EE48E}"/>
            </a:ext>
          </a:extLst>
        </xdr:cNvPr>
        <xdr:cNvSpPr txBox="1"/>
      </xdr:nvSpPr>
      <xdr:spPr>
        <a:xfrm>
          <a:off x="193104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131008</xdr:rowOff>
    </xdr:from>
    <xdr:ext cx="469744" cy="259045"/>
    <xdr:sp macro="" textlink="">
      <xdr:nvSpPr>
        <xdr:cNvPr id="723" name="n_4mainValue【保健センター・保健所】&#10;一人当たり面積">
          <a:extLst>
            <a:ext uri="{FF2B5EF4-FFF2-40B4-BE49-F238E27FC236}">
              <a16:creationId xmlns:a16="http://schemas.microsoft.com/office/drawing/2014/main" id="{34991502-36E8-40C5-A31A-4C62FD541AA3}"/>
            </a:ext>
          </a:extLst>
        </xdr:cNvPr>
        <xdr:cNvSpPr txBox="1"/>
      </xdr:nvSpPr>
      <xdr:spPr>
        <a:xfrm>
          <a:off x="184214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B8ED1846-EF70-40BF-80D5-E5C488280C4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9E207B91-3A45-4DF8-BD8F-0915C8D1EA5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135599E9-139B-48B6-928B-4B80B58184F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FD16D3B1-C229-4852-B416-8E4E1B1837F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09DF6068-0F4A-4568-B78E-99577A7ED9E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8AC63725-698C-446C-87DF-8DC42F3764E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402348FC-4F86-4560-888C-41A6BCD8D49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6B55F011-F316-4C33-95ED-59107687029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a:extLst>
            <a:ext uri="{FF2B5EF4-FFF2-40B4-BE49-F238E27FC236}">
              <a16:creationId xmlns:a16="http://schemas.microsoft.com/office/drawing/2014/main" id="{ACC401B6-17E5-46C6-9C92-671DCC6E6DC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a16="http://schemas.microsoft.com/office/drawing/2014/main" id="{828C5D23-975D-43B6-B2FF-C776C342E9F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a:extLst>
            <a:ext uri="{FF2B5EF4-FFF2-40B4-BE49-F238E27FC236}">
              <a16:creationId xmlns:a16="http://schemas.microsoft.com/office/drawing/2014/main" id="{9A3ACD7C-5EB3-4A2B-A21D-AB9A74E9002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a:extLst>
            <a:ext uri="{FF2B5EF4-FFF2-40B4-BE49-F238E27FC236}">
              <a16:creationId xmlns:a16="http://schemas.microsoft.com/office/drawing/2014/main" id="{1D339793-1756-412F-B532-FD3FC7A9409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a:extLst>
            <a:ext uri="{FF2B5EF4-FFF2-40B4-BE49-F238E27FC236}">
              <a16:creationId xmlns:a16="http://schemas.microsoft.com/office/drawing/2014/main" id="{5898A9E3-18B1-420B-9DF7-3DBCD226606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a:extLst>
            <a:ext uri="{FF2B5EF4-FFF2-40B4-BE49-F238E27FC236}">
              <a16:creationId xmlns:a16="http://schemas.microsoft.com/office/drawing/2014/main" id="{6D34FB6B-CA71-436C-968B-509DF80AB62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a:extLst>
            <a:ext uri="{FF2B5EF4-FFF2-40B4-BE49-F238E27FC236}">
              <a16:creationId xmlns:a16="http://schemas.microsoft.com/office/drawing/2014/main" id="{0210F5FE-5A1C-4DE3-B81B-EDD746E0DFD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a:extLst>
            <a:ext uri="{FF2B5EF4-FFF2-40B4-BE49-F238E27FC236}">
              <a16:creationId xmlns:a16="http://schemas.microsoft.com/office/drawing/2014/main" id="{75FF8A08-EE9B-44FC-8A31-A32A9B69A0A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a:extLst>
            <a:ext uri="{FF2B5EF4-FFF2-40B4-BE49-F238E27FC236}">
              <a16:creationId xmlns:a16="http://schemas.microsoft.com/office/drawing/2014/main" id="{BA2B1DB8-068E-492F-9E2C-BAD0E7741FD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a:extLst>
            <a:ext uri="{FF2B5EF4-FFF2-40B4-BE49-F238E27FC236}">
              <a16:creationId xmlns:a16="http://schemas.microsoft.com/office/drawing/2014/main" id="{D4895C34-8F4E-4AC6-BDB5-AED54981EE6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a:extLst>
            <a:ext uri="{FF2B5EF4-FFF2-40B4-BE49-F238E27FC236}">
              <a16:creationId xmlns:a16="http://schemas.microsoft.com/office/drawing/2014/main" id="{3817AC23-B0B8-406E-BB58-1E1750FC9D6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a:extLst>
            <a:ext uri="{FF2B5EF4-FFF2-40B4-BE49-F238E27FC236}">
              <a16:creationId xmlns:a16="http://schemas.microsoft.com/office/drawing/2014/main" id="{2BABA66C-0958-4F4E-9A62-B039BED4531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a:extLst>
            <a:ext uri="{FF2B5EF4-FFF2-40B4-BE49-F238E27FC236}">
              <a16:creationId xmlns:a16="http://schemas.microsoft.com/office/drawing/2014/main" id="{5C489FB5-953E-423E-86A2-FA8826B6F96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a:extLst>
            <a:ext uri="{FF2B5EF4-FFF2-40B4-BE49-F238E27FC236}">
              <a16:creationId xmlns:a16="http://schemas.microsoft.com/office/drawing/2014/main" id="{C02AE68C-38CE-4EF8-9262-2BD9C53753E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a:extLst>
            <a:ext uri="{FF2B5EF4-FFF2-40B4-BE49-F238E27FC236}">
              <a16:creationId xmlns:a16="http://schemas.microsoft.com/office/drawing/2014/main" id="{CA16A366-7340-4ACA-ABE5-F580A77940D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4C56C74A-DE97-43C1-9F9E-21CBD76F71D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a:extLst>
            <a:ext uri="{FF2B5EF4-FFF2-40B4-BE49-F238E27FC236}">
              <a16:creationId xmlns:a16="http://schemas.microsoft.com/office/drawing/2014/main" id="{8983CFC2-A127-4929-BD35-124C6CFD8A1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749" name="直線コネクタ 748">
          <a:extLst>
            <a:ext uri="{FF2B5EF4-FFF2-40B4-BE49-F238E27FC236}">
              <a16:creationId xmlns:a16="http://schemas.microsoft.com/office/drawing/2014/main" id="{4344D1FA-D726-436D-8F8C-38D1B3FEBC2B}"/>
            </a:ext>
          </a:extLst>
        </xdr:cNvPr>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0" name="【消防施設】&#10;有形固定資産減価償却率最小値テキスト">
          <a:extLst>
            <a:ext uri="{FF2B5EF4-FFF2-40B4-BE49-F238E27FC236}">
              <a16:creationId xmlns:a16="http://schemas.microsoft.com/office/drawing/2014/main" id="{26208FE7-1C41-4F57-B316-8EEF2CC2B09E}"/>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1" name="直線コネクタ 750">
          <a:extLst>
            <a:ext uri="{FF2B5EF4-FFF2-40B4-BE49-F238E27FC236}">
              <a16:creationId xmlns:a16="http://schemas.microsoft.com/office/drawing/2014/main" id="{F893FA7D-8C09-4BAB-BF08-D9791A8A6F0B}"/>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752" name="【消防施設】&#10;有形固定資産減価償却率最大値テキスト">
          <a:extLst>
            <a:ext uri="{FF2B5EF4-FFF2-40B4-BE49-F238E27FC236}">
              <a16:creationId xmlns:a16="http://schemas.microsoft.com/office/drawing/2014/main" id="{02DF1667-C1AE-4217-8D77-BA77F493A063}"/>
            </a:ext>
          </a:extLst>
        </xdr:cNvPr>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753" name="直線コネクタ 752">
          <a:extLst>
            <a:ext uri="{FF2B5EF4-FFF2-40B4-BE49-F238E27FC236}">
              <a16:creationId xmlns:a16="http://schemas.microsoft.com/office/drawing/2014/main" id="{A33A7850-1E72-4290-9C60-51E28F933EC2}"/>
            </a:ext>
          </a:extLst>
        </xdr:cNvPr>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754" name="【消防施設】&#10;有形固定資産減価償却率平均値テキスト">
          <a:extLst>
            <a:ext uri="{FF2B5EF4-FFF2-40B4-BE49-F238E27FC236}">
              <a16:creationId xmlns:a16="http://schemas.microsoft.com/office/drawing/2014/main" id="{46950CD1-D8AF-43B3-B87E-371AC6AFE36E}"/>
            </a:ext>
          </a:extLst>
        </xdr:cNvPr>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755" name="フローチャート: 判断 754">
          <a:extLst>
            <a:ext uri="{FF2B5EF4-FFF2-40B4-BE49-F238E27FC236}">
              <a16:creationId xmlns:a16="http://schemas.microsoft.com/office/drawing/2014/main" id="{643B44A1-7F33-431D-AE06-CD83812AC44D}"/>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756" name="フローチャート: 判断 755">
          <a:extLst>
            <a:ext uri="{FF2B5EF4-FFF2-40B4-BE49-F238E27FC236}">
              <a16:creationId xmlns:a16="http://schemas.microsoft.com/office/drawing/2014/main" id="{CB872F3C-1902-4381-BB9D-BA6A45E15E3C}"/>
            </a:ext>
          </a:extLst>
        </xdr:cNvPr>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757" name="フローチャート: 判断 756">
          <a:extLst>
            <a:ext uri="{FF2B5EF4-FFF2-40B4-BE49-F238E27FC236}">
              <a16:creationId xmlns:a16="http://schemas.microsoft.com/office/drawing/2014/main" id="{3D7BAE4B-47C2-4070-9932-7373EB850153}"/>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758" name="フローチャート: 判断 757">
          <a:extLst>
            <a:ext uri="{FF2B5EF4-FFF2-40B4-BE49-F238E27FC236}">
              <a16:creationId xmlns:a16="http://schemas.microsoft.com/office/drawing/2014/main" id="{381853D2-D758-4789-91D9-8408FF8D48D2}"/>
            </a:ext>
          </a:extLst>
        </xdr:cNvPr>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759" name="フローチャート: 判断 758">
          <a:extLst>
            <a:ext uri="{FF2B5EF4-FFF2-40B4-BE49-F238E27FC236}">
              <a16:creationId xmlns:a16="http://schemas.microsoft.com/office/drawing/2014/main" id="{BC4A5A75-99BB-4746-8770-FBC9C4B760A7}"/>
            </a:ext>
          </a:extLst>
        </xdr:cNvPr>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F0B26E61-969C-4101-A00D-704A38A2062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895A17BC-31B1-47FF-B6BB-BB98756E45E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8CC24BCE-204E-40C0-BDC1-F5412623A99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892ECBA5-C345-4FAF-AE3D-A7F6C9D63AC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F70B5842-5E44-47FE-A287-F89FE45FC75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60779</xdr:rowOff>
    </xdr:from>
    <xdr:to>
      <xdr:col>85</xdr:col>
      <xdr:colOff>177800</xdr:colOff>
      <xdr:row>81</xdr:row>
      <xdr:rowOff>162379</xdr:rowOff>
    </xdr:to>
    <xdr:sp macro="" textlink="">
      <xdr:nvSpPr>
        <xdr:cNvPr id="765" name="楕円 764">
          <a:extLst>
            <a:ext uri="{FF2B5EF4-FFF2-40B4-BE49-F238E27FC236}">
              <a16:creationId xmlns:a16="http://schemas.microsoft.com/office/drawing/2014/main" id="{1FDA95E5-FC21-4369-BD30-CA6A8F1D930F}"/>
            </a:ext>
          </a:extLst>
        </xdr:cNvPr>
        <xdr:cNvSpPr/>
      </xdr:nvSpPr>
      <xdr:spPr>
        <a:xfrm>
          <a:off x="162687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83656</xdr:rowOff>
    </xdr:from>
    <xdr:ext cx="405111" cy="259045"/>
    <xdr:sp macro="" textlink="">
      <xdr:nvSpPr>
        <xdr:cNvPr id="766" name="【消防施設】&#10;有形固定資産減価償却率該当値テキスト">
          <a:extLst>
            <a:ext uri="{FF2B5EF4-FFF2-40B4-BE49-F238E27FC236}">
              <a16:creationId xmlns:a16="http://schemas.microsoft.com/office/drawing/2014/main" id="{842746E0-30CF-4DA7-937F-20780F93A85E}"/>
            </a:ext>
          </a:extLst>
        </xdr:cNvPr>
        <xdr:cNvSpPr txBox="1"/>
      </xdr:nvSpPr>
      <xdr:spPr>
        <a:xfrm>
          <a:off x="16357600" y="13799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24856</xdr:rowOff>
    </xdr:from>
    <xdr:to>
      <xdr:col>81</xdr:col>
      <xdr:colOff>101600</xdr:colOff>
      <xdr:row>81</xdr:row>
      <xdr:rowOff>126456</xdr:rowOff>
    </xdr:to>
    <xdr:sp macro="" textlink="">
      <xdr:nvSpPr>
        <xdr:cNvPr id="767" name="楕円 766">
          <a:extLst>
            <a:ext uri="{FF2B5EF4-FFF2-40B4-BE49-F238E27FC236}">
              <a16:creationId xmlns:a16="http://schemas.microsoft.com/office/drawing/2014/main" id="{411C2873-B71E-4605-A823-A7332C6EE336}"/>
            </a:ext>
          </a:extLst>
        </xdr:cNvPr>
        <xdr:cNvSpPr/>
      </xdr:nvSpPr>
      <xdr:spPr>
        <a:xfrm>
          <a:off x="154305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75656</xdr:rowOff>
    </xdr:from>
    <xdr:to>
      <xdr:col>85</xdr:col>
      <xdr:colOff>127000</xdr:colOff>
      <xdr:row>81</xdr:row>
      <xdr:rowOff>111579</xdr:rowOff>
    </xdr:to>
    <xdr:cxnSp macro="">
      <xdr:nvCxnSpPr>
        <xdr:cNvPr id="768" name="直線コネクタ 767">
          <a:extLst>
            <a:ext uri="{FF2B5EF4-FFF2-40B4-BE49-F238E27FC236}">
              <a16:creationId xmlns:a16="http://schemas.microsoft.com/office/drawing/2014/main" id="{2276C2DE-F7A3-491A-AAB1-994E5CD83128}"/>
            </a:ext>
          </a:extLst>
        </xdr:cNvPr>
        <xdr:cNvCxnSpPr/>
      </xdr:nvCxnSpPr>
      <xdr:spPr>
        <a:xfrm>
          <a:off x="15481300" y="1396310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160382</xdr:rowOff>
    </xdr:from>
    <xdr:to>
      <xdr:col>76</xdr:col>
      <xdr:colOff>165100</xdr:colOff>
      <xdr:row>81</xdr:row>
      <xdr:rowOff>90532</xdr:rowOff>
    </xdr:to>
    <xdr:sp macro="" textlink="">
      <xdr:nvSpPr>
        <xdr:cNvPr id="769" name="楕円 768">
          <a:extLst>
            <a:ext uri="{FF2B5EF4-FFF2-40B4-BE49-F238E27FC236}">
              <a16:creationId xmlns:a16="http://schemas.microsoft.com/office/drawing/2014/main" id="{0A23B91D-956E-4D6C-A0D9-1CFCD816386F}"/>
            </a:ext>
          </a:extLst>
        </xdr:cNvPr>
        <xdr:cNvSpPr/>
      </xdr:nvSpPr>
      <xdr:spPr>
        <a:xfrm>
          <a:off x="14541500" y="13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39732</xdr:rowOff>
    </xdr:from>
    <xdr:to>
      <xdr:col>81</xdr:col>
      <xdr:colOff>50800</xdr:colOff>
      <xdr:row>81</xdr:row>
      <xdr:rowOff>75656</xdr:rowOff>
    </xdr:to>
    <xdr:cxnSp macro="">
      <xdr:nvCxnSpPr>
        <xdr:cNvPr id="770" name="直線コネクタ 769">
          <a:extLst>
            <a:ext uri="{FF2B5EF4-FFF2-40B4-BE49-F238E27FC236}">
              <a16:creationId xmlns:a16="http://schemas.microsoft.com/office/drawing/2014/main" id="{B6A5EF90-9DFC-405C-9E9B-736C4EFF2491}"/>
            </a:ext>
          </a:extLst>
        </xdr:cNvPr>
        <xdr:cNvCxnSpPr/>
      </xdr:nvCxnSpPr>
      <xdr:spPr>
        <a:xfrm>
          <a:off x="14592300" y="139271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126093</xdr:rowOff>
    </xdr:from>
    <xdr:to>
      <xdr:col>72</xdr:col>
      <xdr:colOff>38100</xdr:colOff>
      <xdr:row>81</xdr:row>
      <xdr:rowOff>56243</xdr:rowOff>
    </xdr:to>
    <xdr:sp macro="" textlink="">
      <xdr:nvSpPr>
        <xdr:cNvPr id="771" name="楕円 770">
          <a:extLst>
            <a:ext uri="{FF2B5EF4-FFF2-40B4-BE49-F238E27FC236}">
              <a16:creationId xmlns:a16="http://schemas.microsoft.com/office/drawing/2014/main" id="{52B9158F-785F-4D58-A914-519C561B96AC}"/>
            </a:ext>
          </a:extLst>
        </xdr:cNvPr>
        <xdr:cNvSpPr/>
      </xdr:nvSpPr>
      <xdr:spPr>
        <a:xfrm>
          <a:off x="13652500" y="138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5443</xdr:rowOff>
    </xdr:from>
    <xdr:to>
      <xdr:col>76</xdr:col>
      <xdr:colOff>114300</xdr:colOff>
      <xdr:row>81</xdr:row>
      <xdr:rowOff>39732</xdr:rowOff>
    </xdr:to>
    <xdr:cxnSp macro="">
      <xdr:nvCxnSpPr>
        <xdr:cNvPr id="772" name="直線コネクタ 771">
          <a:extLst>
            <a:ext uri="{FF2B5EF4-FFF2-40B4-BE49-F238E27FC236}">
              <a16:creationId xmlns:a16="http://schemas.microsoft.com/office/drawing/2014/main" id="{FEC58169-3FB9-4772-85D0-7B9BE3A72D95}"/>
            </a:ext>
          </a:extLst>
        </xdr:cNvPr>
        <xdr:cNvCxnSpPr/>
      </xdr:nvCxnSpPr>
      <xdr:spPr>
        <a:xfrm>
          <a:off x="13703300" y="1389289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137523</xdr:rowOff>
    </xdr:from>
    <xdr:to>
      <xdr:col>67</xdr:col>
      <xdr:colOff>101600</xdr:colOff>
      <xdr:row>81</xdr:row>
      <xdr:rowOff>67673</xdr:rowOff>
    </xdr:to>
    <xdr:sp macro="" textlink="">
      <xdr:nvSpPr>
        <xdr:cNvPr id="773" name="楕円 772">
          <a:extLst>
            <a:ext uri="{FF2B5EF4-FFF2-40B4-BE49-F238E27FC236}">
              <a16:creationId xmlns:a16="http://schemas.microsoft.com/office/drawing/2014/main" id="{1AABD54E-D8CB-4271-83A3-C34D408ABB3E}"/>
            </a:ext>
          </a:extLst>
        </xdr:cNvPr>
        <xdr:cNvSpPr/>
      </xdr:nvSpPr>
      <xdr:spPr>
        <a:xfrm>
          <a:off x="127635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5443</xdr:rowOff>
    </xdr:from>
    <xdr:to>
      <xdr:col>71</xdr:col>
      <xdr:colOff>177800</xdr:colOff>
      <xdr:row>81</xdr:row>
      <xdr:rowOff>16873</xdr:rowOff>
    </xdr:to>
    <xdr:cxnSp macro="">
      <xdr:nvCxnSpPr>
        <xdr:cNvPr id="774" name="直線コネクタ 773">
          <a:extLst>
            <a:ext uri="{FF2B5EF4-FFF2-40B4-BE49-F238E27FC236}">
              <a16:creationId xmlns:a16="http://schemas.microsoft.com/office/drawing/2014/main" id="{BC4A25ED-35E1-423F-87F6-CF5E1E5CA6AD}"/>
            </a:ext>
          </a:extLst>
        </xdr:cNvPr>
        <xdr:cNvCxnSpPr/>
      </xdr:nvCxnSpPr>
      <xdr:spPr>
        <a:xfrm flipV="1">
          <a:off x="12814300" y="1389289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52269</xdr:rowOff>
    </xdr:from>
    <xdr:ext cx="405111" cy="259045"/>
    <xdr:sp macro="" textlink="">
      <xdr:nvSpPr>
        <xdr:cNvPr id="775" name="n_1aveValue【消防施設】&#10;有形固定資産減価償却率">
          <a:extLst>
            <a:ext uri="{FF2B5EF4-FFF2-40B4-BE49-F238E27FC236}">
              <a16:creationId xmlns:a16="http://schemas.microsoft.com/office/drawing/2014/main" id="{A6556335-2E8E-4FF8-9CA3-5230E38FEAC0}"/>
            </a:ext>
          </a:extLst>
        </xdr:cNvPr>
        <xdr:cNvSpPr txBox="1"/>
      </xdr:nvSpPr>
      <xdr:spPr>
        <a:xfrm>
          <a:off x="152660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776" name="n_2aveValue【消防施設】&#10;有形固定資産減価償却率">
          <a:extLst>
            <a:ext uri="{FF2B5EF4-FFF2-40B4-BE49-F238E27FC236}">
              <a16:creationId xmlns:a16="http://schemas.microsoft.com/office/drawing/2014/main" id="{F4068196-7B18-45EF-A795-D8C0498EEE0F}"/>
            </a:ext>
          </a:extLst>
        </xdr:cNvPr>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8182</xdr:rowOff>
    </xdr:from>
    <xdr:ext cx="405111" cy="259045"/>
    <xdr:sp macro="" textlink="">
      <xdr:nvSpPr>
        <xdr:cNvPr id="777" name="n_3aveValue【消防施設】&#10;有形固定資産減価償却率">
          <a:extLst>
            <a:ext uri="{FF2B5EF4-FFF2-40B4-BE49-F238E27FC236}">
              <a16:creationId xmlns:a16="http://schemas.microsoft.com/office/drawing/2014/main" id="{0C54D52E-E298-4B7F-9367-8DA7B8DF7D1C}"/>
            </a:ext>
          </a:extLst>
        </xdr:cNvPr>
        <xdr:cNvSpPr txBox="1"/>
      </xdr:nvSpPr>
      <xdr:spPr>
        <a:xfrm>
          <a:off x="135007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112684</xdr:rowOff>
    </xdr:from>
    <xdr:ext cx="405111" cy="259045"/>
    <xdr:sp macro="" textlink="">
      <xdr:nvSpPr>
        <xdr:cNvPr id="778" name="n_4aveValue【消防施設】&#10;有形固定資産減価償却率">
          <a:extLst>
            <a:ext uri="{FF2B5EF4-FFF2-40B4-BE49-F238E27FC236}">
              <a16:creationId xmlns:a16="http://schemas.microsoft.com/office/drawing/2014/main" id="{74864B75-1B3F-48CD-86C7-4E77E38C78C9}"/>
            </a:ext>
          </a:extLst>
        </xdr:cNvPr>
        <xdr:cNvSpPr txBox="1"/>
      </xdr:nvSpPr>
      <xdr:spPr>
        <a:xfrm>
          <a:off x="12611744" y="1417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142983</xdr:rowOff>
    </xdr:from>
    <xdr:ext cx="405111" cy="259045"/>
    <xdr:sp macro="" textlink="">
      <xdr:nvSpPr>
        <xdr:cNvPr id="779" name="n_1mainValue【消防施設】&#10;有形固定資産減価償却率">
          <a:extLst>
            <a:ext uri="{FF2B5EF4-FFF2-40B4-BE49-F238E27FC236}">
              <a16:creationId xmlns:a16="http://schemas.microsoft.com/office/drawing/2014/main" id="{AE3FB857-5E28-4C58-8C5E-50997F00966D}"/>
            </a:ext>
          </a:extLst>
        </xdr:cNvPr>
        <xdr:cNvSpPr txBox="1"/>
      </xdr:nvSpPr>
      <xdr:spPr>
        <a:xfrm>
          <a:off x="1526604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107059</xdr:rowOff>
    </xdr:from>
    <xdr:ext cx="405111" cy="259045"/>
    <xdr:sp macro="" textlink="">
      <xdr:nvSpPr>
        <xdr:cNvPr id="780" name="n_2mainValue【消防施設】&#10;有形固定資産減価償却率">
          <a:extLst>
            <a:ext uri="{FF2B5EF4-FFF2-40B4-BE49-F238E27FC236}">
              <a16:creationId xmlns:a16="http://schemas.microsoft.com/office/drawing/2014/main" id="{971DA2A2-34FD-463B-BC49-3705B8A88364}"/>
            </a:ext>
          </a:extLst>
        </xdr:cNvPr>
        <xdr:cNvSpPr txBox="1"/>
      </xdr:nvSpPr>
      <xdr:spPr>
        <a:xfrm>
          <a:off x="14389744" y="1365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72770</xdr:rowOff>
    </xdr:from>
    <xdr:ext cx="405111" cy="259045"/>
    <xdr:sp macro="" textlink="">
      <xdr:nvSpPr>
        <xdr:cNvPr id="781" name="n_3mainValue【消防施設】&#10;有形固定資産減価償却率">
          <a:extLst>
            <a:ext uri="{FF2B5EF4-FFF2-40B4-BE49-F238E27FC236}">
              <a16:creationId xmlns:a16="http://schemas.microsoft.com/office/drawing/2014/main" id="{586A76FC-C3BF-46F9-918D-F8E0DD248E96}"/>
            </a:ext>
          </a:extLst>
        </xdr:cNvPr>
        <xdr:cNvSpPr txBox="1"/>
      </xdr:nvSpPr>
      <xdr:spPr>
        <a:xfrm>
          <a:off x="13500744" y="1361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84200</xdr:rowOff>
    </xdr:from>
    <xdr:ext cx="405111" cy="259045"/>
    <xdr:sp macro="" textlink="">
      <xdr:nvSpPr>
        <xdr:cNvPr id="782" name="n_4mainValue【消防施設】&#10;有形固定資産減価償却率">
          <a:extLst>
            <a:ext uri="{FF2B5EF4-FFF2-40B4-BE49-F238E27FC236}">
              <a16:creationId xmlns:a16="http://schemas.microsoft.com/office/drawing/2014/main" id="{29A3DC54-1EB1-452C-9452-80CA3D68B507}"/>
            </a:ext>
          </a:extLst>
        </xdr:cNvPr>
        <xdr:cNvSpPr txBox="1"/>
      </xdr:nvSpPr>
      <xdr:spPr>
        <a:xfrm>
          <a:off x="12611744" y="1362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81A0DB1E-EF67-4DDE-BBC2-7A0C30CBB0D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E4A29ABE-D55B-459F-B633-FA2A94319EE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36E7B5A9-C34C-457C-B8E5-D969EFFC043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6B208608-1484-4427-8956-84234685672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E99740FD-65C3-4A46-8604-A91DD02B7BF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7792D84E-83CB-446A-9E48-AEE3CAE7103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0D47193E-D605-48F3-BC57-3D9D5787A7A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F128E157-8921-40BD-B74B-8E102F8BB83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06E7758D-918E-4613-A3D0-A500C991203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0B5538C0-1A48-4655-91B0-9693ED135EF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a:extLst>
            <a:ext uri="{FF2B5EF4-FFF2-40B4-BE49-F238E27FC236}">
              <a16:creationId xmlns:a16="http://schemas.microsoft.com/office/drawing/2014/main" id="{BAA2B303-504D-446C-9D5D-016E9F5E708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a:extLst>
            <a:ext uri="{FF2B5EF4-FFF2-40B4-BE49-F238E27FC236}">
              <a16:creationId xmlns:a16="http://schemas.microsoft.com/office/drawing/2014/main" id="{E64C6022-3E70-4AA2-8C46-207E147BAD83}"/>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a:extLst>
            <a:ext uri="{FF2B5EF4-FFF2-40B4-BE49-F238E27FC236}">
              <a16:creationId xmlns:a16="http://schemas.microsoft.com/office/drawing/2014/main" id="{D1D734F4-E9F5-437C-8B11-C6329D2B306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a:extLst>
            <a:ext uri="{FF2B5EF4-FFF2-40B4-BE49-F238E27FC236}">
              <a16:creationId xmlns:a16="http://schemas.microsoft.com/office/drawing/2014/main" id="{3C1D090D-83C7-4180-93A5-380249ABAD5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a:extLst>
            <a:ext uri="{FF2B5EF4-FFF2-40B4-BE49-F238E27FC236}">
              <a16:creationId xmlns:a16="http://schemas.microsoft.com/office/drawing/2014/main" id="{34EE87AF-B7B4-47D2-A8E3-3E4DCBBE5B1A}"/>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a:extLst>
            <a:ext uri="{FF2B5EF4-FFF2-40B4-BE49-F238E27FC236}">
              <a16:creationId xmlns:a16="http://schemas.microsoft.com/office/drawing/2014/main" id="{A0E11E21-3C69-450A-8026-C6E9C9AEE88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a:extLst>
            <a:ext uri="{FF2B5EF4-FFF2-40B4-BE49-F238E27FC236}">
              <a16:creationId xmlns:a16="http://schemas.microsoft.com/office/drawing/2014/main" id="{F3393D8D-2F48-418B-A907-A4A52C04E599}"/>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a:extLst>
            <a:ext uri="{FF2B5EF4-FFF2-40B4-BE49-F238E27FC236}">
              <a16:creationId xmlns:a16="http://schemas.microsoft.com/office/drawing/2014/main" id="{A6F57B0B-DF3A-4AC5-95C6-AE8EEEC67CE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a:extLst>
            <a:ext uri="{FF2B5EF4-FFF2-40B4-BE49-F238E27FC236}">
              <a16:creationId xmlns:a16="http://schemas.microsoft.com/office/drawing/2014/main" id="{94F835ED-B864-4247-B71B-873451DD25D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a:extLst>
            <a:ext uri="{FF2B5EF4-FFF2-40B4-BE49-F238E27FC236}">
              <a16:creationId xmlns:a16="http://schemas.microsoft.com/office/drawing/2014/main" id="{58DC75C4-346B-4C18-9A16-F20CE98EC12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a:extLst>
            <a:ext uri="{FF2B5EF4-FFF2-40B4-BE49-F238E27FC236}">
              <a16:creationId xmlns:a16="http://schemas.microsoft.com/office/drawing/2014/main" id="{CDF8D0FF-E435-4ADA-9F53-22FC29050B1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804" name="直線コネクタ 803">
          <a:extLst>
            <a:ext uri="{FF2B5EF4-FFF2-40B4-BE49-F238E27FC236}">
              <a16:creationId xmlns:a16="http://schemas.microsoft.com/office/drawing/2014/main" id="{851E1385-AE6B-4F30-94E4-9AD4B6FEDE46}"/>
            </a:ext>
          </a:extLst>
        </xdr:cNvPr>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5" name="【消防施設】&#10;一人当たり面積最小値テキスト">
          <a:extLst>
            <a:ext uri="{FF2B5EF4-FFF2-40B4-BE49-F238E27FC236}">
              <a16:creationId xmlns:a16="http://schemas.microsoft.com/office/drawing/2014/main" id="{CB7D4048-BE7B-4239-8974-CD27791ED164}"/>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06" name="直線コネクタ 805">
          <a:extLst>
            <a:ext uri="{FF2B5EF4-FFF2-40B4-BE49-F238E27FC236}">
              <a16:creationId xmlns:a16="http://schemas.microsoft.com/office/drawing/2014/main" id="{4608B8DA-BB47-4AF9-A279-B58356CB2DF1}"/>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807" name="【消防施設】&#10;一人当たり面積最大値テキスト">
          <a:extLst>
            <a:ext uri="{FF2B5EF4-FFF2-40B4-BE49-F238E27FC236}">
              <a16:creationId xmlns:a16="http://schemas.microsoft.com/office/drawing/2014/main" id="{6641B82B-8259-4DA5-B045-818A947B8576}"/>
            </a:ext>
          </a:extLst>
        </xdr:cNvPr>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808" name="直線コネクタ 807">
          <a:extLst>
            <a:ext uri="{FF2B5EF4-FFF2-40B4-BE49-F238E27FC236}">
              <a16:creationId xmlns:a16="http://schemas.microsoft.com/office/drawing/2014/main" id="{C1B3A5A5-1C80-43F0-9CD9-146CA9CBC4DE}"/>
            </a:ext>
          </a:extLst>
        </xdr:cNvPr>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37609</xdr:rowOff>
    </xdr:from>
    <xdr:ext cx="469744" cy="259045"/>
    <xdr:sp macro="" textlink="">
      <xdr:nvSpPr>
        <xdr:cNvPr id="809" name="【消防施設】&#10;一人当たり面積平均値テキスト">
          <a:extLst>
            <a:ext uri="{FF2B5EF4-FFF2-40B4-BE49-F238E27FC236}">
              <a16:creationId xmlns:a16="http://schemas.microsoft.com/office/drawing/2014/main" id="{B2357CEC-70ED-44F2-B6CA-3E924E671909}"/>
            </a:ext>
          </a:extLst>
        </xdr:cNvPr>
        <xdr:cNvSpPr txBox="1"/>
      </xdr:nvSpPr>
      <xdr:spPr>
        <a:xfrm>
          <a:off x="22199600" y="1426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810" name="フローチャート: 判断 809">
          <a:extLst>
            <a:ext uri="{FF2B5EF4-FFF2-40B4-BE49-F238E27FC236}">
              <a16:creationId xmlns:a16="http://schemas.microsoft.com/office/drawing/2014/main" id="{74A76CBA-8F6E-4C8C-A83D-69514AB89FEB}"/>
            </a:ext>
          </a:extLst>
        </xdr:cNvPr>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811" name="フローチャート: 判断 810">
          <a:extLst>
            <a:ext uri="{FF2B5EF4-FFF2-40B4-BE49-F238E27FC236}">
              <a16:creationId xmlns:a16="http://schemas.microsoft.com/office/drawing/2014/main" id="{BB0F7F8B-8E8F-4728-B036-25DBB788CA76}"/>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812" name="フローチャート: 判断 811">
          <a:extLst>
            <a:ext uri="{FF2B5EF4-FFF2-40B4-BE49-F238E27FC236}">
              <a16:creationId xmlns:a16="http://schemas.microsoft.com/office/drawing/2014/main" id="{32D2D5FD-A3E2-4F50-9F65-41BE7B7CB4E2}"/>
            </a:ext>
          </a:extLst>
        </xdr:cNvPr>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813" name="フローチャート: 判断 812">
          <a:extLst>
            <a:ext uri="{FF2B5EF4-FFF2-40B4-BE49-F238E27FC236}">
              <a16:creationId xmlns:a16="http://schemas.microsoft.com/office/drawing/2014/main" id="{8B8A295E-390A-4075-AE58-D3A70CA2A9E2}"/>
            </a:ext>
          </a:extLst>
        </xdr:cNvPr>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814" name="フローチャート: 判断 813">
          <a:extLst>
            <a:ext uri="{FF2B5EF4-FFF2-40B4-BE49-F238E27FC236}">
              <a16:creationId xmlns:a16="http://schemas.microsoft.com/office/drawing/2014/main" id="{2251D199-590C-42FB-8158-FFE53BF13436}"/>
            </a:ext>
          </a:extLst>
        </xdr:cNvPr>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B6C95AF7-75B9-4506-A564-6AC901367B3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3D56C1D4-984C-4978-9953-97FC2099C6D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2AD2A4DF-5121-4C2E-83AB-293D8E664FF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8C865D16-16B4-4257-BCEC-C50277ECE18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B7FD3577-B8C0-4648-83A3-8ABB0E9593C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820" name="楕円 819">
          <a:extLst>
            <a:ext uri="{FF2B5EF4-FFF2-40B4-BE49-F238E27FC236}">
              <a16:creationId xmlns:a16="http://schemas.microsoft.com/office/drawing/2014/main" id="{61C3AF9D-2AD9-4B4F-9CBD-C18B7069635B}"/>
            </a:ext>
          </a:extLst>
        </xdr:cNvPr>
        <xdr:cNvSpPr/>
      </xdr:nvSpPr>
      <xdr:spPr>
        <a:xfrm>
          <a:off x="221107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89171</xdr:rowOff>
    </xdr:from>
    <xdr:ext cx="469744" cy="259045"/>
    <xdr:sp macro="" textlink="">
      <xdr:nvSpPr>
        <xdr:cNvPr id="821" name="【消防施設】&#10;一人当たり面積該当値テキスト">
          <a:extLst>
            <a:ext uri="{FF2B5EF4-FFF2-40B4-BE49-F238E27FC236}">
              <a16:creationId xmlns:a16="http://schemas.microsoft.com/office/drawing/2014/main" id="{1EC8B16A-F7CA-4AE7-BBEF-9F916B9B7E07}"/>
            </a:ext>
          </a:extLst>
        </xdr:cNvPr>
        <xdr:cNvSpPr txBox="1"/>
      </xdr:nvSpPr>
      <xdr:spPr>
        <a:xfrm>
          <a:off x="22199600"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115315</xdr:rowOff>
    </xdr:from>
    <xdr:to>
      <xdr:col>112</xdr:col>
      <xdr:colOff>38100</xdr:colOff>
      <xdr:row>85</xdr:row>
      <xdr:rowOff>45465</xdr:rowOff>
    </xdr:to>
    <xdr:sp macro="" textlink="">
      <xdr:nvSpPr>
        <xdr:cNvPr id="822" name="楕円 821">
          <a:extLst>
            <a:ext uri="{FF2B5EF4-FFF2-40B4-BE49-F238E27FC236}">
              <a16:creationId xmlns:a16="http://schemas.microsoft.com/office/drawing/2014/main" id="{496C2B7E-4741-41E5-9910-E351476AD201}"/>
            </a:ext>
          </a:extLst>
        </xdr:cNvPr>
        <xdr:cNvSpPr/>
      </xdr:nvSpPr>
      <xdr:spPr>
        <a:xfrm>
          <a:off x="21272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161544</xdr:rowOff>
    </xdr:from>
    <xdr:to>
      <xdr:col>116</xdr:col>
      <xdr:colOff>63500</xdr:colOff>
      <xdr:row>84</xdr:row>
      <xdr:rowOff>166115</xdr:rowOff>
    </xdr:to>
    <xdr:cxnSp macro="">
      <xdr:nvCxnSpPr>
        <xdr:cNvPr id="823" name="直線コネクタ 822">
          <a:extLst>
            <a:ext uri="{FF2B5EF4-FFF2-40B4-BE49-F238E27FC236}">
              <a16:creationId xmlns:a16="http://schemas.microsoft.com/office/drawing/2014/main" id="{93166874-374A-47E2-8F1A-7BFB72C82859}"/>
            </a:ext>
          </a:extLst>
        </xdr:cNvPr>
        <xdr:cNvCxnSpPr/>
      </xdr:nvCxnSpPr>
      <xdr:spPr>
        <a:xfrm flipV="1">
          <a:off x="21323300" y="145633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115315</xdr:rowOff>
    </xdr:from>
    <xdr:to>
      <xdr:col>107</xdr:col>
      <xdr:colOff>101600</xdr:colOff>
      <xdr:row>85</xdr:row>
      <xdr:rowOff>45465</xdr:rowOff>
    </xdr:to>
    <xdr:sp macro="" textlink="">
      <xdr:nvSpPr>
        <xdr:cNvPr id="824" name="楕円 823">
          <a:extLst>
            <a:ext uri="{FF2B5EF4-FFF2-40B4-BE49-F238E27FC236}">
              <a16:creationId xmlns:a16="http://schemas.microsoft.com/office/drawing/2014/main" id="{D149146D-1ABA-40D0-98E4-6E2ED5F73B7D}"/>
            </a:ext>
          </a:extLst>
        </xdr:cNvPr>
        <xdr:cNvSpPr/>
      </xdr:nvSpPr>
      <xdr:spPr>
        <a:xfrm>
          <a:off x="20383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166115</xdr:rowOff>
    </xdr:from>
    <xdr:to>
      <xdr:col>111</xdr:col>
      <xdr:colOff>177800</xdr:colOff>
      <xdr:row>84</xdr:row>
      <xdr:rowOff>166115</xdr:rowOff>
    </xdr:to>
    <xdr:cxnSp macro="">
      <xdr:nvCxnSpPr>
        <xdr:cNvPr id="825" name="直線コネクタ 824">
          <a:extLst>
            <a:ext uri="{FF2B5EF4-FFF2-40B4-BE49-F238E27FC236}">
              <a16:creationId xmlns:a16="http://schemas.microsoft.com/office/drawing/2014/main" id="{663BE21B-F87E-4619-928C-EF37A62002E8}"/>
            </a:ext>
          </a:extLst>
        </xdr:cNvPr>
        <xdr:cNvCxnSpPr/>
      </xdr:nvCxnSpPr>
      <xdr:spPr>
        <a:xfrm>
          <a:off x="20434300" y="14567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115315</xdr:rowOff>
    </xdr:from>
    <xdr:to>
      <xdr:col>102</xdr:col>
      <xdr:colOff>165100</xdr:colOff>
      <xdr:row>85</xdr:row>
      <xdr:rowOff>45465</xdr:rowOff>
    </xdr:to>
    <xdr:sp macro="" textlink="">
      <xdr:nvSpPr>
        <xdr:cNvPr id="826" name="楕円 825">
          <a:extLst>
            <a:ext uri="{FF2B5EF4-FFF2-40B4-BE49-F238E27FC236}">
              <a16:creationId xmlns:a16="http://schemas.microsoft.com/office/drawing/2014/main" id="{8430AE4C-BC33-4996-9E95-1D0B6AFFB797}"/>
            </a:ext>
          </a:extLst>
        </xdr:cNvPr>
        <xdr:cNvSpPr/>
      </xdr:nvSpPr>
      <xdr:spPr>
        <a:xfrm>
          <a:off x="19494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166115</xdr:rowOff>
    </xdr:from>
    <xdr:to>
      <xdr:col>107</xdr:col>
      <xdr:colOff>50800</xdr:colOff>
      <xdr:row>84</xdr:row>
      <xdr:rowOff>166115</xdr:rowOff>
    </xdr:to>
    <xdr:cxnSp macro="">
      <xdr:nvCxnSpPr>
        <xdr:cNvPr id="827" name="直線コネクタ 826">
          <a:extLst>
            <a:ext uri="{FF2B5EF4-FFF2-40B4-BE49-F238E27FC236}">
              <a16:creationId xmlns:a16="http://schemas.microsoft.com/office/drawing/2014/main" id="{59BDA71A-F51D-471D-8CD4-866B1780D073}"/>
            </a:ext>
          </a:extLst>
        </xdr:cNvPr>
        <xdr:cNvCxnSpPr/>
      </xdr:nvCxnSpPr>
      <xdr:spPr>
        <a:xfrm>
          <a:off x="19545300" y="14567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97028</xdr:rowOff>
    </xdr:from>
    <xdr:to>
      <xdr:col>98</xdr:col>
      <xdr:colOff>38100</xdr:colOff>
      <xdr:row>85</xdr:row>
      <xdr:rowOff>27178</xdr:rowOff>
    </xdr:to>
    <xdr:sp macro="" textlink="">
      <xdr:nvSpPr>
        <xdr:cNvPr id="828" name="楕円 827">
          <a:extLst>
            <a:ext uri="{FF2B5EF4-FFF2-40B4-BE49-F238E27FC236}">
              <a16:creationId xmlns:a16="http://schemas.microsoft.com/office/drawing/2014/main" id="{65DDBBA8-F444-4DA0-ACBF-A91FE0DC2BB4}"/>
            </a:ext>
          </a:extLst>
        </xdr:cNvPr>
        <xdr:cNvSpPr/>
      </xdr:nvSpPr>
      <xdr:spPr>
        <a:xfrm>
          <a:off x="18605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147828</xdr:rowOff>
    </xdr:from>
    <xdr:to>
      <xdr:col>102</xdr:col>
      <xdr:colOff>114300</xdr:colOff>
      <xdr:row>84</xdr:row>
      <xdr:rowOff>166115</xdr:rowOff>
    </xdr:to>
    <xdr:cxnSp macro="">
      <xdr:nvCxnSpPr>
        <xdr:cNvPr id="829" name="直線コネクタ 828">
          <a:extLst>
            <a:ext uri="{FF2B5EF4-FFF2-40B4-BE49-F238E27FC236}">
              <a16:creationId xmlns:a16="http://schemas.microsoft.com/office/drawing/2014/main" id="{CE22B470-5118-4931-B0DB-19E775512B1D}"/>
            </a:ext>
          </a:extLst>
        </xdr:cNvPr>
        <xdr:cNvCxnSpPr/>
      </xdr:nvCxnSpPr>
      <xdr:spPr>
        <a:xfrm>
          <a:off x="18656300" y="145496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830" name="n_1aveValue【消防施設】&#10;一人当たり面積">
          <a:extLst>
            <a:ext uri="{FF2B5EF4-FFF2-40B4-BE49-F238E27FC236}">
              <a16:creationId xmlns:a16="http://schemas.microsoft.com/office/drawing/2014/main" id="{58E117A9-767E-4BA2-81BE-D8814983D914}"/>
            </a:ext>
          </a:extLst>
        </xdr:cNvPr>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137431</xdr:rowOff>
    </xdr:from>
    <xdr:ext cx="469744" cy="259045"/>
    <xdr:sp macro="" textlink="">
      <xdr:nvSpPr>
        <xdr:cNvPr id="831" name="n_2aveValue【消防施設】&#10;一人当たり面積">
          <a:extLst>
            <a:ext uri="{FF2B5EF4-FFF2-40B4-BE49-F238E27FC236}">
              <a16:creationId xmlns:a16="http://schemas.microsoft.com/office/drawing/2014/main" id="{017C0056-68CB-487C-93E9-986771622495}"/>
            </a:ext>
          </a:extLst>
        </xdr:cNvPr>
        <xdr:cNvSpPr txBox="1"/>
      </xdr:nvSpPr>
      <xdr:spPr>
        <a:xfrm>
          <a:off x="20199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146575</xdr:rowOff>
    </xdr:from>
    <xdr:ext cx="469744" cy="259045"/>
    <xdr:sp macro="" textlink="">
      <xdr:nvSpPr>
        <xdr:cNvPr id="832" name="n_3aveValue【消防施設】&#10;一人当たり面積">
          <a:extLst>
            <a:ext uri="{FF2B5EF4-FFF2-40B4-BE49-F238E27FC236}">
              <a16:creationId xmlns:a16="http://schemas.microsoft.com/office/drawing/2014/main" id="{7B82F0E9-5877-400B-A5B2-32DD68E06DAF}"/>
            </a:ext>
          </a:extLst>
        </xdr:cNvPr>
        <xdr:cNvSpPr txBox="1"/>
      </xdr:nvSpPr>
      <xdr:spPr>
        <a:xfrm>
          <a:off x="19310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833" name="n_4aveValue【消防施設】&#10;一人当たり面積">
          <a:extLst>
            <a:ext uri="{FF2B5EF4-FFF2-40B4-BE49-F238E27FC236}">
              <a16:creationId xmlns:a16="http://schemas.microsoft.com/office/drawing/2014/main" id="{6BCE21FF-D038-4AF6-AB2A-D2E983ABAAFA}"/>
            </a:ext>
          </a:extLst>
        </xdr:cNvPr>
        <xdr:cNvSpPr txBox="1"/>
      </xdr:nvSpPr>
      <xdr:spPr>
        <a:xfrm>
          <a:off x="18421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36592</xdr:rowOff>
    </xdr:from>
    <xdr:ext cx="469744" cy="259045"/>
    <xdr:sp macro="" textlink="">
      <xdr:nvSpPr>
        <xdr:cNvPr id="834" name="n_1mainValue【消防施設】&#10;一人当たり面積">
          <a:extLst>
            <a:ext uri="{FF2B5EF4-FFF2-40B4-BE49-F238E27FC236}">
              <a16:creationId xmlns:a16="http://schemas.microsoft.com/office/drawing/2014/main" id="{EBB1CA2C-A1AD-4DBC-9C5E-443A47819909}"/>
            </a:ext>
          </a:extLst>
        </xdr:cNvPr>
        <xdr:cNvSpPr txBox="1"/>
      </xdr:nvSpPr>
      <xdr:spPr>
        <a:xfrm>
          <a:off x="210757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36592</xdr:rowOff>
    </xdr:from>
    <xdr:ext cx="469744" cy="259045"/>
    <xdr:sp macro="" textlink="">
      <xdr:nvSpPr>
        <xdr:cNvPr id="835" name="n_2mainValue【消防施設】&#10;一人当たり面積">
          <a:extLst>
            <a:ext uri="{FF2B5EF4-FFF2-40B4-BE49-F238E27FC236}">
              <a16:creationId xmlns:a16="http://schemas.microsoft.com/office/drawing/2014/main" id="{E3135069-8A9B-4865-B677-D6BEEC9FCD76}"/>
            </a:ext>
          </a:extLst>
        </xdr:cNvPr>
        <xdr:cNvSpPr txBox="1"/>
      </xdr:nvSpPr>
      <xdr:spPr>
        <a:xfrm>
          <a:off x="20199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36592</xdr:rowOff>
    </xdr:from>
    <xdr:ext cx="469744" cy="259045"/>
    <xdr:sp macro="" textlink="">
      <xdr:nvSpPr>
        <xdr:cNvPr id="836" name="n_3mainValue【消防施設】&#10;一人当たり面積">
          <a:extLst>
            <a:ext uri="{FF2B5EF4-FFF2-40B4-BE49-F238E27FC236}">
              <a16:creationId xmlns:a16="http://schemas.microsoft.com/office/drawing/2014/main" id="{C5B4A561-A870-40B0-8283-983C1EB37CC1}"/>
            </a:ext>
          </a:extLst>
        </xdr:cNvPr>
        <xdr:cNvSpPr txBox="1"/>
      </xdr:nvSpPr>
      <xdr:spPr>
        <a:xfrm>
          <a:off x="19310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18305</xdr:rowOff>
    </xdr:from>
    <xdr:ext cx="469744" cy="259045"/>
    <xdr:sp macro="" textlink="">
      <xdr:nvSpPr>
        <xdr:cNvPr id="837" name="n_4mainValue【消防施設】&#10;一人当たり面積">
          <a:extLst>
            <a:ext uri="{FF2B5EF4-FFF2-40B4-BE49-F238E27FC236}">
              <a16:creationId xmlns:a16="http://schemas.microsoft.com/office/drawing/2014/main" id="{C68CF510-57BD-4E89-9C9C-A8FAD18A7679}"/>
            </a:ext>
          </a:extLst>
        </xdr:cNvPr>
        <xdr:cNvSpPr txBox="1"/>
      </xdr:nvSpPr>
      <xdr:spPr>
        <a:xfrm>
          <a:off x="184214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a:extLst>
            <a:ext uri="{FF2B5EF4-FFF2-40B4-BE49-F238E27FC236}">
              <a16:creationId xmlns:a16="http://schemas.microsoft.com/office/drawing/2014/main" id="{02E6D122-2D29-48CF-B512-7DA5A417788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a:extLst>
            <a:ext uri="{FF2B5EF4-FFF2-40B4-BE49-F238E27FC236}">
              <a16:creationId xmlns:a16="http://schemas.microsoft.com/office/drawing/2014/main" id="{8ED12C7E-96AA-4384-A1D8-CB8E8BE2A27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a:extLst>
            <a:ext uri="{FF2B5EF4-FFF2-40B4-BE49-F238E27FC236}">
              <a16:creationId xmlns:a16="http://schemas.microsoft.com/office/drawing/2014/main" id="{9D5EE3A7-CDF3-4F4B-91F4-851DFA47155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a:extLst>
            <a:ext uri="{FF2B5EF4-FFF2-40B4-BE49-F238E27FC236}">
              <a16:creationId xmlns:a16="http://schemas.microsoft.com/office/drawing/2014/main" id="{652E37EE-5EF2-4537-8CD4-F254CF3CFCB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a:extLst>
            <a:ext uri="{FF2B5EF4-FFF2-40B4-BE49-F238E27FC236}">
              <a16:creationId xmlns:a16="http://schemas.microsoft.com/office/drawing/2014/main" id="{1E6CD6C1-7BF7-4E95-AECD-2A3EC4B5B87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a:extLst>
            <a:ext uri="{FF2B5EF4-FFF2-40B4-BE49-F238E27FC236}">
              <a16:creationId xmlns:a16="http://schemas.microsoft.com/office/drawing/2014/main" id="{3BBC396D-5156-4095-8F11-A4F87DF5A6F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a:extLst>
            <a:ext uri="{FF2B5EF4-FFF2-40B4-BE49-F238E27FC236}">
              <a16:creationId xmlns:a16="http://schemas.microsoft.com/office/drawing/2014/main" id="{80DFA74B-8AEE-4024-8666-C4E39D47838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a:extLst>
            <a:ext uri="{FF2B5EF4-FFF2-40B4-BE49-F238E27FC236}">
              <a16:creationId xmlns:a16="http://schemas.microsoft.com/office/drawing/2014/main" id="{7A13F3D2-5F7F-4849-BA0A-4AD5264B098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a:extLst>
            <a:ext uri="{FF2B5EF4-FFF2-40B4-BE49-F238E27FC236}">
              <a16:creationId xmlns:a16="http://schemas.microsoft.com/office/drawing/2014/main" id="{11949780-641C-400C-AD97-C592A878FF5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a:extLst>
            <a:ext uri="{FF2B5EF4-FFF2-40B4-BE49-F238E27FC236}">
              <a16:creationId xmlns:a16="http://schemas.microsoft.com/office/drawing/2014/main" id="{4275FB91-19F9-4089-80FC-7A4FB939238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a:extLst>
            <a:ext uri="{FF2B5EF4-FFF2-40B4-BE49-F238E27FC236}">
              <a16:creationId xmlns:a16="http://schemas.microsoft.com/office/drawing/2014/main" id="{028FA979-A9E0-4BFB-B584-85D225C78C4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9" name="直線コネクタ 848">
          <a:extLst>
            <a:ext uri="{FF2B5EF4-FFF2-40B4-BE49-F238E27FC236}">
              <a16:creationId xmlns:a16="http://schemas.microsoft.com/office/drawing/2014/main" id="{FD6BB9F4-4F08-47A3-ACA2-D926EEC50DA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0" name="テキスト ボックス 849">
          <a:extLst>
            <a:ext uri="{FF2B5EF4-FFF2-40B4-BE49-F238E27FC236}">
              <a16:creationId xmlns:a16="http://schemas.microsoft.com/office/drawing/2014/main" id="{3C9C038F-EBB4-4D5F-94C6-0C04A3B5F92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1" name="直線コネクタ 850">
          <a:extLst>
            <a:ext uri="{FF2B5EF4-FFF2-40B4-BE49-F238E27FC236}">
              <a16:creationId xmlns:a16="http://schemas.microsoft.com/office/drawing/2014/main" id="{B9857202-DC7F-401C-B446-5A49B9C72CA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2" name="テキスト ボックス 851">
          <a:extLst>
            <a:ext uri="{FF2B5EF4-FFF2-40B4-BE49-F238E27FC236}">
              <a16:creationId xmlns:a16="http://schemas.microsoft.com/office/drawing/2014/main" id="{A555D8C2-636B-4FD5-B53D-E9BF8456C39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3" name="直線コネクタ 852">
          <a:extLst>
            <a:ext uri="{FF2B5EF4-FFF2-40B4-BE49-F238E27FC236}">
              <a16:creationId xmlns:a16="http://schemas.microsoft.com/office/drawing/2014/main" id="{001020D5-12D8-454B-BDFD-A3608B5276F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4" name="テキスト ボックス 853">
          <a:extLst>
            <a:ext uri="{FF2B5EF4-FFF2-40B4-BE49-F238E27FC236}">
              <a16:creationId xmlns:a16="http://schemas.microsoft.com/office/drawing/2014/main" id="{25F51F22-ACC9-4204-A815-2EA7846CA4F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5" name="直線コネクタ 854">
          <a:extLst>
            <a:ext uri="{FF2B5EF4-FFF2-40B4-BE49-F238E27FC236}">
              <a16:creationId xmlns:a16="http://schemas.microsoft.com/office/drawing/2014/main" id="{705637DE-5620-467A-80CC-7166FE7A870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6" name="テキスト ボックス 855">
          <a:extLst>
            <a:ext uri="{FF2B5EF4-FFF2-40B4-BE49-F238E27FC236}">
              <a16:creationId xmlns:a16="http://schemas.microsoft.com/office/drawing/2014/main" id="{9BF12598-FBE3-46CC-9211-C5DD110FFBB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7" name="直線コネクタ 856">
          <a:extLst>
            <a:ext uri="{FF2B5EF4-FFF2-40B4-BE49-F238E27FC236}">
              <a16:creationId xmlns:a16="http://schemas.microsoft.com/office/drawing/2014/main" id="{8D769F8F-705A-4743-9A36-612B38AA155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8" name="テキスト ボックス 857">
          <a:extLst>
            <a:ext uri="{FF2B5EF4-FFF2-40B4-BE49-F238E27FC236}">
              <a16:creationId xmlns:a16="http://schemas.microsoft.com/office/drawing/2014/main" id="{A9FC7279-989A-42BB-AC95-B1917FA49DB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9" name="直線コネクタ 858">
          <a:extLst>
            <a:ext uri="{FF2B5EF4-FFF2-40B4-BE49-F238E27FC236}">
              <a16:creationId xmlns:a16="http://schemas.microsoft.com/office/drawing/2014/main" id="{9D2BC0A9-3678-422F-BED7-662173ACDD1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0" name="テキスト ボックス 859">
          <a:extLst>
            <a:ext uri="{FF2B5EF4-FFF2-40B4-BE49-F238E27FC236}">
              <a16:creationId xmlns:a16="http://schemas.microsoft.com/office/drawing/2014/main" id="{D001C4C2-E938-4F13-8077-899369879FB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a:extLst>
            <a:ext uri="{FF2B5EF4-FFF2-40B4-BE49-F238E27FC236}">
              <a16:creationId xmlns:a16="http://schemas.microsoft.com/office/drawing/2014/main" id="{F2A52FF3-6BC9-4166-B5D8-2291EF047D2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a:extLst>
            <a:ext uri="{FF2B5EF4-FFF2-40B4-BE49-F238E27FC236}">
              <a16:creationId xmlns:a16="http://schemas.microsoft.com/office/drawing/2014/main" id="{526A5559-13A0-4466-82EC-7E550BE7D57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863" name="直線コネクタ 862">
          <a:extLst>
            <a:ext uri="{FF2B5EF4-FFF2-40B4-BE49-F238E27FC236}">
              <a16:creationId xmlns:a16="http://schemas.microsoft.com/office/drawing/2014/main" id="{BEF43ED3-D226-4AF6-AF22-21F4970A3654}"/>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4" name="【庁舎】&#10;有形固定資産減価償却率最小値テキスト">
          <a:extLst>
            <a:ext uri="{FF2B5EF4-FFF2-40B4-BE49-F238E27FC236}">
              <a16:creationId xmlns:a16="http://schemas.microsoft.com/office/drawing/2014/main" id="{1793CF01-0F46-4B8A-8665-F55DDD8513E8}"/>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5" name="直線コネクタ 864">
          <a:extLst>
            <a:ext uri="{FF2B5EF4-FFF2-40B4-BE49-F238E27FC236}">
              <a16:creationId xmlns:a16="http://schemas.microsoft.com/office/drawing/2014/main" id="{2BB236A0-51EE-4A70-AA60-0F18981414D2}"/>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866" name="【庁舎】&#10;有形固定資産減価償却率最大値テキスト">
          <a:extLst>
            <a:ext uri="{FF2B5EF4-FFF2-40B4-BE49-F238E27FC236}">
              <a16:creationId xmlns:a16="http://schemas.microsoft.com/office/drawing/2014/main" id="{78AEE78F-CEFB-44D6-B7BD-C423D47CCC35}"/>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867" name="直線コネクタ 866">
          <a:extLst>
            <a:ext uri="{FF2B5EF4-FFF2-40B4-BE49-F238E27FC236}">
              <a16:creationId xmlns:a16="http://schemas.microsoft.com/office/drawing/2014/main" id="{6B225BFD-F0A3-48CD-9912-E9112453C54D}"/>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868" name="【庁舎】&#10;有形固定資産減価償却率平均値テキスト">
          <a:extLst>
            <a:ext uri="{FF2B5EF4-FFF2-40B4-BE49-F238E27FC236}">
              <a16:creationId xmlns:a16="http://schemas.microsoft.com/office/drawing/2014/main" id="{D1611BDE-201C-482A-9D83-E8AFC0DA67A3}"/>
            </a:ext>
          </a:extLst>
        </xdr:cNvPr>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69" name="フローチャート: 判断 868">
          <a:extLst>
            <a:ext uri="{FF2B5EF4-FFF2-40B4-BE49-F238E27FC236}">
              <a16:creationId xmlns:a16="http://schemas.microsoft.com/office/drawing/2014/main" id="{6C510E9B-1E5F-4631-B0E1-F9407090AE35}"/>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870" name="フローチャート: 判断 869">
          <a:extLst>
            <a:ext uri="{FF2B5EF4-FFF2-40B4-BE49-F238E27FC236}">
              <a16:creationId xmlns:a16="http://schemas.microsoft.com/office/drawing/2014/main" id="{37939DBE-4C41-42FC-9A04-E6B7F6CEC9EB}"/>
            </a:ext>
          </a:extLst>
        </xdr:cNvPr>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871" name="フローチャート: 判断 870">
          <a:extLst>
            <a:ext uri="{FF2B5EF4-FFF2-40B4-BE49-F238E27FC236}">
              <a16:creationId xmlns:a16="http://schemas.microsoft.com/office/drawing/2014/main" id="{110D3A55-AACE-4036-A810-7C1684445EC9}"/>
            </a:ext>
          </a:extLst>
        </xdr:cNvPr>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872" name="フローチャート: 判断 871">
          <a:extLst>
            <a:ext uri="{FF2B5EF4-FFF2-40B4-BE49-F238E27FC236}">
              <a16:creationId xmlns:a16="http://schemas.microsoft.com/office/drawing/2014/main" id="{7A583E28-F646-4AEE-91C8-A476B1DE1D2F}"/>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873" name="フローチャート: 判断 872">
          <a:extLst>
            <a:ext uri="{FF2B5EF4-FFF2-40B4-BE49-F238E27FC236}">
              <a16:creationId xmlns:a16="http://schemas.microsoft.com/office/drawing/2014/main" id="{1F3B6C99-8E5A-415F-B50A-946EB45B2679}"/>
            </a:ext>
          </a:extLst>
        </xdr:cNvPr>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AE35B1B6-81EE-411B-BB77-EEC310FE479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93D33DF5-68BF-445E-AD5C-04B7DDB8D8B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F52873CE-EBB7-4030-9495-F11007FB10B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EA4BF17C-B29E-4B77-AF03-032A971A25B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22C2A873-2A60-469F-9E44-83E90353C21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107043</xdr:rowOff>
    </xdr:from>
    <xdr:to>
      <xdr:col>85</xdr:col>
      <xdr:colOff>177800</xdr:colOff>
      <xdr:row>106</xdr:row>
      <xdr:rowOff>37193</xdr:rowOff>
    </xdr:to>
    <xdr:sp macro="" textlink="">
      <xdr:nvSpPr>
        <xdr:cNvPr id="879" name="楕円 878">
          <a:extLst>
            <a:ext uri="{FF2B5EF4-FFF2-40B4-BE49-F238E27FC236}">
              <a16:creationId xmlns:a16="http://schemas.microsoft.com/office/drawing/2014/main" id="{5FA9F189-E55C-46B1-83AB-56586024E4B2}"/>
            </a:ext>
          </a:extLst>
        </xdr:cNvPr>
        <xdr:cNvSpPr/>
      </xdr:nvSpPr>
      <xdr:spPr>
        <a:xfrm>
          <a:off x="162687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85470</xdr:rowOff>
    </xdr:from>
    <xdr:ext cx="405111" cy="259045"/>
    <xdr:sp macro="" textlink="">
      <xdr:nvSpPr>
        <xdr:cNvPr id="880" name="【庁舎】&#10;有形固定資産減価償却率該当値テキスト">
          <a:extLst>
            <a:ext uri="{FF2B5EF4-FFF2-40B4-BE49-F238E27FC236}">
              <a16:creationId xmlns:a16="http://schemas.microsoft.com/office/drawing/2014/main" id="{9ECC9BB6-A894-499D-AD52-06D106B43CF2}"/>
            </a:ext>
          </a:extLst>
        </xdr:cNvPr>
        <xdr:cNvSpPr txBox="1"/>
      </xdr:nvSpPr>
      <xdr:spPr>
        <a:xfrm>
          <a:off x="16357600"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85816</xdr:rowOff>
    </xdr:from>
    <xdr:to>
      <xdr:col>81</xdr:col>
      <xdr:colOff>101600</xdr:colOff>
      <xdr:row>106</xdr:row>
      <xdr:rowOff>15966</xdr:rowOff>
    </xdr:to>
    <xdr:sp macro="" textlink="">
      <xdr:nvSpPr>
        <xdr:cNvPr id="881" name="楕円 880">
          <a:extLst>
            <a:ext uri="{FF2B5EF4-FFF2-40B4-BE49-F238E27FC236}">
              <a16:creationId xmlns:a16="http://schemas.microsoft.com/office/drawing/2014/main" id="{C6B98490-48E8-4A6C-9463-30D9B375546F}"/>
            </a:ext>
          </a:extLst>
        </xdr:cNvPr>
        <xdr:cNvSpPr/>
      </xdr:nvSpPr>
      <xdr:spPr>
        <a:xfrm>
          <a:off x="15430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136616</xdr:rowOff>
    </xdr:from>
    <xdr:to>
      <xdr:col>85</xdr:col>
      <xdr:colOff>127000</xdr:colOff>
      <xdr:row>105</xdr:row>
      <xdr:rowOff>157843</xdr:rowOff>
    </xdr:to>
    <xdr:cxnSp macro="">
      <xdr:nvCxnSpPr>
        <xdr:cNvPr id="882" name="直線コネクタ 881">
          <a:extLst>
            <a:ext uri="{FF2B5EF4-FFF2-40B4-BE49-F238E27FC236}">
              <a16:creationId xmlns:a16="http://schemas.microsoft.com/office/drawing/2014/main" id="{DB05F4B8-746D-49B8-8EDE-B141D506CB15}"/>
            </a:ext>
          </a:extLst>
        </xdr:cNvPr>
        <xdr:cNvCxnSpPr/>
      </xdr:nvCxnSpPr>
      <xdr:spPr>
        <a:xfrm>
          <a:off x="15481300" y="1813886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62956</xdr:rowOff>
    </xdr:from>
    <xdr:to>
      <xdr:col>76</xdr:col>
      <xdr:colOff>165100</xdr:colOff>
      <xdr:row>105</xdr:row>
      <xdr:rowOff>164556</xdr:rowOff>
    </xdr:to>
    <xdr:sp macro="" textlink="">
      <xdr:nvSpPr>
        <xdr:cNvPr id="883" name="楕円 882">
          <a:extLst>
            <a:ext uri="{FF2B5EF4-FFF2-40B4-BE49-F238E27FC236}">
              <a16:creationId xmlns:a16="http://schemas.microsoft.com/office/drawing/2014/main" id="{F398C3EB-1001-4478-B5AB-1E83258BACD2}"/>
            </a:ext>
          </a:extLst>
        </xdr:cNvPr>
        <xdr:cNvSpPr/>
      </xdr:nvSpPr>
      <xdr:spPr>
        <a:xfrm>
          <a:off x="14541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113756</xdr:rowOff>
    </xdr:from>
    <xdr:to>
      <xdr:col>81</xdr:col>
      <xdr:colOff>50800</xdr:colOff>
      <xdr:row>105</xdr:row>
      <xdr:rowOff>136616</xdr:rowOff>
    </xdr:to>
    <xdr:cxnSp macro="">
      <xdr:nvCxnSpPr>
        <xdr:cNvPr id="884" name="直線コネクタ 883">
          <a:extLst>
            <a:ext uri="{FF2B5EF4-FFF2-40B4-BE49-F238E27FC236}">
              <a16:creationId xmlns:a16="http://schemas.microsoft.com/office/drawing/2014/main" id="{19E46248-9751-492C-B70E-942FEA714A75}"/>
            </a:ext>
          </a:extLst>
        </xdr:cNvPr>
        <xdr:cNvCxnSpPr/>
      </xdr:nvCxnSpPr>
      <xdr:spPr>
        <a:xfrm>
          <a:off x="14592300" y="1811600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35198</xdr:rowOff>
    </xdr:from>
    <xdr:to>
      <xdr:col>72</xdr:col>
      <xdr:colOff>38100</xdr:colOff>
      <xdr:row>105</xdr:row>
      <xdr:rowOff>136798</xdr:rowOff>
    </xdr:to>
    <xdr:sp macro="" textlink="">
      <xdr:nvSpPr>
        <xdr:cNvPr id="885" name="楕円 884">
          <a:extLst>
            <a:ext uri="{FF2B5EF4-FFF2-40B4-BE49-F238E27FC236}">
              <a16:creationId xmlns:a16="http://schemas.microsoft.com/office/drawing/2014/main" id="{6B06B01D-6CB7-4AC6-9A32-A3F0ABB65358}"/>
            </a:ext>
          </a:extLst>
        </xdr:cNvPr>
        <xdr:cNvSpPr/>
      </xdr:nvSpPr>
      <xdr:spPr>
        <a:xfrm>
          <a:off x="13652500" y="180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85998</xdr:rowOff>
    </xdr:from>
    <xdr:to>
      <xdr:col>76</xdr:col>
      <xdr:colOff>114300</xdr:colOff>
      <xdr:row>105</xdr:row>
      <xdr:rowOff>113756</xdr:rowOff>
    </xdr:to>
    <xdr:cxnSp macro="">
      <xdr:nvCxnSpPr>
        <xdr:cNvPr id="886" name="直線コネクタ 885">
          <a:extLst>
            <a:ext uri="{FF2B5EF4-FFF2-40B4-BE49-F238E27FC236}">
              <a16:creationId xmlns:a16="http://schemas.microsoft.com/office/drawing/2014/main" id="{D416FAB7-3620-4A0B-AE30-6A87C89FB989}"/>
            </a:ext>
          </a:extLst>
        </xdr:cNvPr>
        <xdr:cNvCxnSpPr/>
      </xdr:nvCxnSpPr>
      <xdr:spPr>
        <a:xfrm>
          <a:off x="13703300" y="18088248"/>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28666</xdr:rowOff>
    </xdr:from>
    <xdr:to>
      <xdr:col>67</xdr:col>
      <xdr:colOff>101600</xdr:colOff>
      <xdr:row>105</xdr:row>
      <xdr:rowOff>130266</xdr:rowOff>
    </xdr:to>
    <xdr:sp macro="" textlink="">
      <xdr:nvSpPr>
        <xdr:cNvPr id="887" name="楕円 886">
          <a:extLst>
            <a:ext uri="{FF2B5EF4-FFF2-40B4-BE49-F238E27FC236}">
              <a16:creationId xmlns:a16="http://schemas.microsoft.com/office/drawing/2014/main" id="{84BACAFD-B08E-4E09-B1E2-ECD937636468}"/>
            </a:ext>
          </a:extLst>
        </xdr:cNvPr>
        <xdr:cNvSpPr/>
      </xdr:nvSpPr>
      <xdr:spPr>
        <a:xfrm>
          <a:off x="12763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79466</xdr:rowOff>
    </xdr:from>
    <xdr:to>
      <xdr:col>71</xdr:col>
      <xdr:colOff>177800</xdr:colOff>
      <xdr:row>105</xdr:row>
      <xdr:rowOff>85998</xdr:rowOff>
    </xdr:to>
    <xdr:cxnSp macro="">
      <xdr:nvCxnSpPr>
        <xdr:cNvPr id="888" name="直線コネクタ 887">
          <a:extLst>
            <a:ext uri="{FF2B5EF4-FFF2-40B4-BE49-F238E27FC236}">
              <a16:creationId xmlns:a16="http://schemas.microsoft.com/office/drawing/2014/main" id="{63C0FB8E-3066-4925-9D7D-BEB8D0E61E60}"/>
            </a:ext>
          </a:extLst>
        </xdr:cNvPr>
        <xdr:cNvCxnSpPr/>
      </xdr:nvCxnSpPr>
      <xdr:spPr>
        <a:xfrm>
          <a:off x="12814300" y="1808171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889" name="n_1aveValue【庁舎】&#10;有形固定資産減価償却率">
          <a:extLst>
            <a:ext uri="{FF2B5EF4-FFF2-40B4-BE49-F238E27FC236}">
              <a16:creationId xmlns:a16="http://schemas.microsoft.com/office/drawing/2014/main" id="{4662CDEB-3E5F-4BB3-A696-9FD26799A183}"/>
            </a:ext>
          </a:extLst>
        </xdr:cNvPr>
        <xdr:cNvSpPr txBox="1"/>
      </xdr:nvSpPr>
      <xdr:spPr>
        <a:xfrm>
          <a:off x="15266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890" name="n_2aveValue【庁舎】&#10;有形固定資産減価償却率">
          <a:extLst>
            <a:ext uri="{FF2B5EF4-FFF2-40B4-BE49-F238E27FC236}">
              <a16:creationId xmlns:a16="http://schemas.microsoft.com/office/drawing/2014/main" id="{2910B3A0-5FD7-4963-941A-4D04BF746149}"/>
            </a:ext>
          </a:extLst>
        </xdr:cNvPr>
        <xdr:cNvSpPr txBox="1"/>
      </xdr:nvSpPr>
      <xdr:spPr>
        <a:xfrm>
          <a:off x="14389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891" name="n_3aveValue【庁舎】&#10;有形固定資産減価償却率">
          <a:extLst>
            <a:ext uri="{FF2B5EF4-FFF2-40B4-BE49-F238E27FC236}">
              <a16:creationId xmlns:a16="http://schemas.microsoft.com/office/drawing/2014/main" id="{8879B7F6-D34A-4A79-8838-A94C4C7A5D47}"/>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892" name="n_4aveValue【庁舎】&#10;有形固定資産減価償却率">
          <a:extLst>
            <a:ext uri="{FF2B5EF4-FFF2-40B4-BE49-F238E27FC236}">
              <a16:creationId xmlns:a16="http://schemas.microsoft.com/office/drawing/2014/main" id="{A6428D9F-FD24-4931-93C3-FA16F2F1A3C5}"/>
            </a:ext>
          </a:extLst>
        </xdr:cNvPr>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7093</xdr:rowOff>
    </xdr:from>
    <xdr:ext cx="405111" cy="259045"/>
    <xdr:sp macro="" textlink="">
      <xdr:nvSpPr>
        <xdr:cNvPr id="893" name="n_1mainValue【庁舎】&#10;有形固定資産減価償却率">
          <a:extLst>
            <a:ext uri="{FF2B5EF4-FFF2-40B4-BE49-F238E27FC236}">
              <a16:creationId xmlns:a16="http://schemas.microsoft.com/office/drawing/2014/main" id="{E9F0F424-6E69-465D-BF0C-DCC05EFA1874}"/>
            </a:ext>
          </a:extLst>
        </xdr:cNvPr>
        <xdr:cNvSpPr txBox="1"/>
      </xdr:nvSpPr>
      <xdr:spPr>
        <a:xfrm>
          <a:off x="152660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155683</xdr:rowOff>
    </xdr:from>
    <xdr:ext cx="405111" cy="259045"/>
    <xdr:sp macro="" textlink="">
      <xdr:nvSpPr>
        <xdr:cNvPr id="894" name="n_2mainValue【庁舎】&#10;有形固定資産減価償却率">
          <a:extLst>
            <a:ext uri="{FF2B5EF4-FFF2-40B4-BE49-F238E27FC236}">
              <a16:creationId xmlns:a16="http://schemas.microsoft.com/office/drawing/2014/main" id="{830C9995-4714-468D-BAD8-83110C80FA33}"/>
            </a:ext>
          </a:extLst>
        </xdr:cNvPr>
        <xdr:cNvSpPr txBox="1"/>
      </xdr:nvSpPr>
      <xdr:spPr>
        <a:xfrm>
          <a:off x="14389744"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127925</xdr:rowOff>
    </xdr:from>
    <xdr:ext cx="405111" cy="259045"/>
    <xdr:sp macro="" textlink="">
      <xdr:nvSpPr>
        <xdr:cNvPr id="895" name="n_3mainValue【庁舎】&#10;有形固定資産減価償却率">
          <a:extLst>
            <a:ext uri="{FF2B5EF4-FFF2-40B4-BE49-F238E27FC236}">
              <a16:creationId xmlns:a16="http://schemas.microsoft.com/office/drawing/2014/main" id="{9E96B716-A362-40BF-9D04-CB7A318CC946}"/>
            </a:ext>
          </a:extLst>
        </xdr:cNvPr>
        <xdr:cNvSpPr txBox="1"/>
      </xdr:nvSpPr>
      <xdr:spPr>
        <a:xfrm>
          <a:off x="13500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121393</xdr:rowOff>
    </xdr:from>
    <xdr:ext cx="405111" cy="259045"/>
    <xdr:sp macro="" textlink="">
      <xdr:nvSpPr>
        <xdr:cNvPr id="896" name="n_4mainValue【庁舎】&#10;有形固定資産減価償却率">
          <a:extLst>
            <a:ext uri="{FF2B5EF4-FFF2-40B4-BE49-F238E27FC236}">
              <a16:creationId xmlns:a16="http://schemas.microsoft.com/office/drawing/2014/main" id="{6C8114CC-10BB-4B2F-8F6C-D95C030C2187}"/>
            </a:ext>
          </a:extLst>
        </xdr:cNvPr>
        <xdr:cNvSpPr txBox="1"/>
      </xdr:nvSpPr>
      <xdr:spPr>
        <a:xfrm>
          <a:off x="12611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7DF9108F-B7D9-4063-9999-00931B07331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60A05994-A5FF-4948-97F3-D24E2CB8FA3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172F6D2B-DD03-4031-A0AC-2CADE78CF85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34B6CE50-9356-496E-88DB-B5F9360D071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5BBA5BE4-E015-4D0B-BBB6-10173817FD7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79B95F02-BB71-44B4-ACC7-318DDBC17FC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6613D830-C01F-4F72-9B23-C8F95628AD0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C9C524B3-A217-4AB5-AB3D-88F51E20E70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74D25B27-76F7-4744-ADD2-4E5AE809238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4BFB7EA7-43DB-4185-9830-3743A771907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7" name="テキスト ボックス 906">
          <a:extLst>
            <a:ext uri="{FF2B5EF4-FFF2-40B4-BE49-F238E27FC236}">
              <a16:creationId xmlns:a16="http://schemas.microsoft.com/office/drawing/2014/main" id="{8EA5A078-409E-4D46-9692-D332D50586AC}"/>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id="{2EF15B4A-1814-4C9A-9535-91A7416975A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id="{5F7FC744-6E63-43D7-8FC0-A068AA4626D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id="{76B40333-DB35-43F3-B047-574A17EB20F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id="{3F57958E-648C-4FEC-9D40-7D4C85D9D62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id="{D8BA6284-AB80-4BB1-A9D9-5B6FAF444763}"/>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id="{A0F5486D-F7F6-48EB-90F6-8F4AE9AFE95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id="{77FAE63F-5E6B-413B-BE2C-49BEFDE07B5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id="{0A79B41F-4BB8-48A4-88C3-462F7110430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id="{8430429D-BF4D-406C-BDD0-00791931BB9B}"/>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id="{EE75D992-13EA-481A-83D2-7B5B6D3F899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id="{B5B142B6-5D26-4D34-B26C-0C68466D5E2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id="{7D8EE3AB-1342-4FBC-B21A-DD5CA6313F0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BCC34196-14B2-41AF-93D9-49745A6F971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DD2B04B9-9629-4DEF-AC07-657597604FB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6DD60258-5348-4170-B0C9-7D886A1C3A4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923" name="直線コネクタ 922">
          <a:extLst>
            <a:ext uri="{FF2B5EF4-FFF2-40B4-BE49-F238E27FC236}">
              <a16:creationId xmlns:a16="http://schemas.microsoft.com/office/drawing/2014/main" id="{62FE8900-621E-478E-9D92-4C0FA560B5A9}"/>
            </a:ext>
          </a:extLst>
        </xdr:cNvPr>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924" name="【庁舎】&#10;一人当たり面積最小値テキスト">
          <a:extLst>
            <a:ext uri="{FF2B5EF4-FFF2-40B4-BE49-F238E27FC236}">
              <a16:creationId xmlns:a16="http://schemas.microsoft.com/office/drawing/2014/main" id="{A56B9AFE-88CC-4430-AAD9-5BDAC4F7981E}"/>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925" name="直線コネクタ 924">
          <a:extLst>
            <a:ext uri="{FF2B5EF4-FFF2-40B4-BE49-F238E27FC236}">
              <a16:creationId xmlns:a16="http://schemas.microsoft.com/office/drawing/2014/main" id="{59ABC923-22E1-408C-A906-8F8FD1902BC5}"/>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926" name="【庁舎】&#10;一人当たり面積最大値テキスト">
          <a:extLst>
            <a:ext uri="{FF2B5EF4-FFF2-40B4-BE49-F238E27FC236}">
              <a16:creationId xmlns:a16="http://schemas.microsoft.com/office/drawing/2014/main" id="{CA9836CB-A9AB-4333-95D2-7DF03636D6CF}"/>
            </a:ext>
          </a:extLst>
        </xdr:cNvPr>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927" name="直線コネクタ 926">
          <a:extLst>
            <a:ext uri="{FF2B5EF4-FFF2-40B4-BE49-F238E27FC236}">
              <a16:creationId xmlns:a16="http://schemas.microsoft.com/office/drawing/2014/main" id="{C6A1A4B8-92E0-48BE-905B-9AA8CCDA4F00}"/>
            </a:ext>
          </a:extLst>
        </xdr:cNvPr>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928" name="【庁舎】&#10;一人当たり面積平均値テキスト">
          <a:extLst>
            <a:ext uri="{FF2B5EF4-FFF2-40B4-BE49-F238E27FC236}">
              <a16:creationId xmlns:a16="http://schemas.microsoft.com/office/drawing/2014/main" id="{323F9CE2-F717-48D6-8351-69FD03B689E7}"/>
            </a:ext>
          </a:extLst>
        </xdr:cNvPr>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929" name="フローチャート: 判断 928">
          <a:extLst>
            <a:ext uri="{FF2B5EF4-FFF2-40B4-BE49-F238E27FC236}">
              <a16:creationId xmlns:a16="http://schemas.microsoft.com/office/drawing/2014/main" id="{4619ADCE-5A13-4772-97C7-4F990EB6CC90}"/>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930" name="フローチャート: 判断 929">
          <a:extLst>
            <a:ext uri="{FF2B5EF4-FFF2-40B4-BE49-F238E27FC236}">
              <a16:creationId xmlns:a16="http://schemas.microsoft.com/office/drawing/2014/main" id="{585A5F6A-9079-4974-971D-6D8417A03B8B}"/>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931" name="フローチャート: 判断 930">
          <a:extLst>
            <a:ext uri="{FF2B5EF4-FFF2-40B4-BE49-F238E27FC236}">
              <a16:creationId xmlns:a16="http://schemas.microsoft.com/office/drawing/2014/main" id="{99D4EEBB-9E05-488E-913E-7C8E919F22CB}"/>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2" name="フローチャート: 判断 931">
          <a:extLst>
            <a:ext uri="{FF2B5EF4-FFF2-40B4-BE49-F238E27FC236}">
              <a16:creationId xmlns:a16="http://schemas.microsoft.com/office/drawing/2014/main" id="{86789634-CE08-439F-8C3E-1BB4171D1281}"/>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933" name="フローチャート: 判断 932">
          <a:extLst>
            <a:ext uri="{FF2B5EF4-FFF2-40B4-BE49-F238E27FC236}">
              <a16:creationId xmlns:a16="http://schemas.microsoft.com/office/drawing/2014/main" id="{B93CF18A-B619-4698-A217-1A56FE872A0F}"/>
            </a:ext>
          </a:extLst>
        </xdr:cNvPr>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AD1A3017-2660-429C-9C7C-88055F6CE84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F35D9427-83BE-48C4-A721-25E95D72F77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A4D62179-5782-4B50-A395-32E370A520D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513F5FF0-8261-48CF-B946-31791362834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A0FA4B52-49C6-4EA6-9B36-E9F3E195C9E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87449</xdr:rowOff>
    </xdr:from>
    <xdr:to>
      <xdr:col>116</xdr:col>
      <xdr:colOff>114300</xdr:colOff>
      <xdr:row>109</xdr:row>
      <xdr:rowOff>17599</xdr:rowOff>
    </xdr:to>
    <xdr:sp macro="" textlink="">
      <xdr:nvSpPr>
        <xdr:cNvPr id="939" name="楕円 938">
          <a:extLst>
            <a:ext uri="{FF2B5EF4-FFF2-40B4-BE49-F238E27FC236}">
              <a16:creationId xmlns:a16="http://schemas.microsoft.com/office/drawing/2014/main" id="{6319F51E-19D8-4728-BB0C-6FC320695AB9}"/>
            </a:ext>
          </a:extLst>
        </xdr:cNvPr>
        <xdr:cNvSpPr/>
      </xdr:nvSpPr>
      <xdr:spPr>
        <a:xfrm>
          <a:off x="221107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2376</xdr:rowOff>
    </xdr:from>
    <xdr:ext cx="469744" cy="259045"/>
    <xdr:sp macro="" textlink="">
      <xdr:nvSpPr>
        <xdr:cNvPr id="940" name="【庁舎】&#10;一人当たり面積該当値テキスト">
          <a:extLst>
            <a:ext uri="{FF2B5EF4-FFF2-40B4-BE49-F238E27FC236}">
              <a16:creationId xmlns:a16="http://schemas.microsoft.com/office/drawing/2014/main" id="{E167D1E9-F101-4FC7-A0A9-22921EDF0758}"/>
            </a:ext>
          </a:extLst>
        </xdr:cNvPr>
        <xdr:cNvSpPr txBox="1"/>
      </xdr:nvSpPr>
      <xdr:spPr>
        <a:xfrm>
          <a:off x="22199600" y="1851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90714</xdr:rowOff>
    </xdr:from>
    <xdr:to>
      <xdr:col>112</xdr:col>
      <xdr:colOff>38100</xdr:colOff>
      <xdr:row>109</xdr:row>
      <xdr:rowOff>20864</xdr:rowOff>
    </xdr:to>
    <xdr:sp macro="" textlink="">
      <xdr:nvSpPr>
        <xdr:cNvPr id="941" name="楕円 940">
          <a:extLst>
            <a:ext uri="{FF2B5EF4-FFF2-40B4-BE49-F238E27FC236}">
              <a16:creationId xmlns:a16="http://schemas.microsoft.com/office/drawing/2014/main" id="{932AB9F1-B24B-48A9-8964-2378CDB4D29D}"/>
            </a:ext>
          </a:extLst>
        </xdr:cNvPr>
        <xdr:cNvSpPr/>
      </xdr:nvSpPr>
      <xdr:spPr>
        <a:xfrm>
          <a:off x="21272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138249</xdr:rowOff>
    </xdr:from>
    <xdr:to>
      <xdr:col>116</xdr:col>
      <xdr:colOff>63500</xdr:colOff>
      <xdr:row>108</xdr:row>
      <xdr:rowOff>141514</xdr:rowOff>
    </xdr:to>
    <xdr:cxnSp macro="">
      <xdr:nvCxnSpPr>
        <xdr:cNvPr id="942" name="直線コネクタ 941">
          <a:extLst>
            <a:ext uri="{FF2B5EF4-FFF2-40B4-BE49-F238E27FC236}">
              <a16:creationId xmlns:a16="http://schemas.microsoft.com/office/drawing/2014/main" id="{2E9FF702-71E4-489D-882A-3B4A052602A2}"/>
            </a:ext>
          </a:extLst>
        </xdr:cNvPr>
        <xdr:cNvCxnSpPr/>
      </xdr:nvCxnSpPr>
      <xdr:spPr>
        <a:xfrm flipV="1">
          <a:off x="21323300" y="1865484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93980</xdr:rowOff>
    </xdr:from>
    <xdr:to>
      <xdr:col>107</xdr:col>
      <xdr:colOff>101600</xdr:colOff>
      <xdr:row>109</xdr:row>
      <xdr:rowOff>24130</xdr:rowOff>
    </xdr:to>
    <xdr:sp macro="" textlink="">
      <xdr:nvSpPr>
        <xdr:cNvPr id="943" name="楕円 942">
          <a:extLst>
            <a:ext uri="{FF2B5EF4-FFF2-40B4-BE49-F238E27FC236}">
              <a16:creationId xmlns:a16="http://schemas.microsoft.com/office/drawing/2014/main" id="{D12A55DE-3ECC-48A5-A831-6308DC27D683}"/>
            </a:ext>
          </a:extLst>
        </xdr:cNvPr>
        <xdr:cNvSpPr/>
      </xdr:nvSpPr>
      <xdr:spPr>
        <a:xfrm>
          <a:off x="20383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141514</xdr:rowOff>
    </xdr:from>
    <xdr:to>
      <xdr:col>111</xdr:col>
      <xdr:colOff>177800</xdr:colOff>
      <xdr:row>108</xdr:row>
      <xdr:rowOff>144780</xdr:rowOff>
    </xdr:to>
    <xdr:cxnSp macro="">
      <xdr:nvCxnSpPr>
        <xdr:cNvPr id="944" name="直線コネクタ 943">
          <a:extLst>
            <a:ext uri="{FF2B5EF4-FFF2-40B4-BE49-F238E27FC236}">
              <a16:creationId xmlns:a16="http://schemas.microsoft.com/office/drawing/2014/main" id="{30570A19-7D17-4E5A-A815-5FAEDEDC32F1}"/>
            </a:ext>
          </a:extLst>
        </xdr:cNvPr>
        <xdr:cNvCxnSpPr/>
      </xdr:nvCxnSpPr>
      <xdr:spPr>
        <a:xfrm flipV="1">
          <a:off x="20434300" y="186581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93980</xdr:rowOff>
    </xdr:from>
    <xdr:to>
      <xdr:col>102</xdr:col>
      <xdr:colOff>165100</xdr:colOff>
      <xdr:row>109</xdr:row>
      <xdr:rowOff>24130</xdr:rowOff>
    </xdr:to>
    <xdr:sp macro="" textlink="">
      <xdr:nvSpPr>
        <xdr:cNvPr id="945" name="楕円 944">
          <a:extLst>
            <a:ext uri="{FF2B5EF4-FFF2-40B4-BE49-F238E27FC236}">
              <a16:creationId xmlns:a16="http://schemas.microsoft.com/office/drawing/2014/main" id="{F7A4A7D3-A605-4C9B-A908-8BD4920F72F4}"/>
            </a:ext>
          </a:extLst>
        </xdr:cNvPr>
        <xdr:cNvSpPr/>
      </xdr:nvSpPr>
      <xdr:spPr>
        <a:xfrm>
          <a:off x="19494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144780</xdr:rowOff>
    </xdr:from>
    <xdr:to>
      <xdr:col>107</xdr:col>
      <xdr:colOff>50800</xdr:colOff>
      <xdr:row>108</xdr:row>
      <xdr:rowOff>144780</xdr:rowOff>
    </xdr:to>
    <xdr:cxnSp macro="">
      <xdr:nvCxnSpPr>
        <xdr:cNvPr id="946" name="直線コネクタ 945">
          <a:extLst>
            <a:ext uri="{FF2B5EF4-FFF2-40B4-BE49-F238E27FC236}">
              <a16:creationId xmlns:a16="http://schemas.microsoft.com/office/drawing/2014/main" id="{BEEACFD8-8C62-42E2-8E48-7093A76E5671}"/>
            </a:ext>
          </a:extLst>
        </xdr:cNvPr>
        <xdr:cNvCxnSpPr/>
      </xdr:nvCxnSpPr>
      <xdr:spPr>
        <a:xfrm>
          <a:off x="19545300" y="1866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35198</xdr:rowOff>
    </xdr:from>
    <xdr:to>
      <xdr:col>98</xdr:col>
      <xdr:colOff>38100</xdr:colOff>
      <xdr:row>108</xdr:row>
      <xdr:rowOff>136798</xdr:rowOff>
    </xdr:to>
    <xdr:sp macro="" textlink="">
      <xdr:nvSpPr>
        <xdr:cNvPr id="947" name="楕円 946">
          <a:extLst>
            <a:ext uri="{FF2B5EF4-FFF2-40B4-BE49-F238E27FC236}">
              <a16:creationId xmlns:a16="http://schemas.microsoft.com/office/drawing/2014/main" id="{210DA436-CAA6-4666-B62E-48CB419700AF}"/>
            </a:ext>
          </a:extLst>
        </xdr:cNvPr>
        <xdr:cNvSpPr/>
      </xdr:nvSpPr>
      <xdr:spPr>
        <a:xfrm>
          <a:off x="18605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85998</xdr:rowOff>
    </xdr:from>
    <xdr:to>
      <xdr:col>102</xdr:col>
      <xdr:colOff>114300</xdr:colOff>
      <xdr:row>108</xdr:row>
      <xdr:rowOff>144780</xdr:rowOff>
    </xdr:to>
    <xdr:cxnSp macro="">
      <xdr:nvCxnSpPr>
        <xdr:cNvPr id="948" name="直線コネクタ 947">
          <a:extLst>
            <a:ext uri="{FF2B5EF4-FFF2-40B4-BE49-F238E27FC236}">
              <a16:creationId xmlns:a16="http://schemas.microsoft.com/office/drawing/2014/main" id="{10B66743-76E8-4D81-8EB8-F310C255BE86}"/>
            </a:ext>
          </a:extLst>
        </xdr:cNvPr>
        <xdr:cNvCxnSpPr/>
      </xdr:nvCxnSpPr>
      <xdr:spPr>
        <a:xfrm>
          <a:off x="18656300" y="18602598"/>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949" name="n_1aveValue【庁舎】&#10;一人当たり面積">
          <a:extLst>
            <a:ext uri="{FF2B5EF4-FFF2-40B4-BE49-F238E27FC236}">
              <a16:creationId xmlns:a16="http://schemas.microsoft.com/office/drawing/2014/main" id="{9303ADD3-86E2-40E7-B822-892BF545DC1D}"/>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950" name="n_2aveValue【庁舎】&#10;一人当たり面積">
          <a:extLst>
            <a:ext uri="{FF2B5EF4-FFF2-40B4-BE49-F238E27FC236}">
              <a16:creationId xmlns:a16="http://schemas.microsoft.com/office/drawing/2014/main" id="{2DEB4D02-6701-4FA8-827E-A011B3D9E95D}"/>
            </a:ext>
          </a:extLst>
        </xdr:cNvPr>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951" name="n_3aveValue【庁舎】&#10;一人当たり面積">
          <a:extLst>
            <a:ext uri="{FF2B5EF4-FFF2-40B4-BE49-F238E27FC236}">
              <a16:creationId xmlns:a16="http://schemas.microsoft.com/office/drawing/2014/main" id="{EB5C5A80-980E-46B8-857B-325606550CA0}"/>
            </a:ext>
          </a:extLst>
        </xdr:cNvPr>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115769</xdr:rowOff>
    </xdr:from>
    <xdr:ext cx="469744" cy="259045"/>
    <xdr:sp macro="" textlink="">
      <xdr:nvSpPr>
        <xdr:cNvPr id="952" name="n_4aveValue【庁舎】&#10;一人当たり面積">
          <a:extLst>
            <a:ext uri="{FF2B5EF4-FFF2-40B4-BE49-F238E27FC236}">
              <a16:creationId xmlns:a16="http://schemas.microsoft.com/office/drawing/2014/main" id="{81CBCF87-6ACE-4616-A165-902DA59AF416}"/>
            </a:ext>
          </a:extLst>
        </xdr:cNvPr>
        <xdr:cNvSpPr txBox="1"/>
      </xdr:nvSpPr>
      <xdr:spPr>
        <a:xfrm>
          <a:off x="18421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11991</xdr:rowOff>
    </xdr:from>
    <xdr:ext cx="469744" cy="259045"/>
    <xdr:sp macro="" textlink="">
      <xdr:nvSpPr>
        <xdr:cNvPr id="953" name="n_1mainValue【庁舎】&#10;一人当たり面積">
          <a:extLst>
            <a:ext uri="{FF2B5EF4-FFF2-40B4-BE49-F238E27FC236}">
              <a16:creationId xmlns:a16="http://schemas.microsoft.com/office/drawing/2014/main" id="{04ABD809-63C8-4999-890D-FF29AF64CE88}"/>
            </a:ext>
          </a:extLst>
        </xdr:cNvPr>
        <xdr:cNvSpPr txBox="1"/>
      </xdr:nvSpPr>
      <xdr:spPr>
        <a:xfrm>
          <a:off x="21075727" y="1870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15257</xdr:rowOff>
    </xdr:from>
    <xdr:ext cx="469744" cy="259045"/>
    <xdr:sp macro="" textlink="">
      <xdr:nvSpPr>
        <xdr:cNvPr id="954" name="n_2mainValue【庁舎】&#10;一人当たり面積">
          <a:extLst>
            <a:ext uri="{FF2B5EF4-FFF2-40B4-BE49-F238E27FC236}">
              <a16:creationId xmlns:a16="http://schemas.microsoft.com/office/drawing/2014/main" id="{DBC485AA-4748-4B99-BE9E-D3275034D8B0}"/>
            </a:ext>
          </a:extLst>
        </xdr:cNvPr>
        <xdr:cNvSpPr txBox="1"/>
      </xdr:nvSpPr>
      <xdr:spPr>
        <a:xfrm>
          <a:off x="20199427" y="187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15257</xdr:rowOff>
    </xdr:from>
    <xdr:ext cx="469744" cy="259045"/>
    <xdr:sp macro="" textlink="">
      <xdr:nvSpPr>
        <xdr:cNvPr id="955" name="n_3mainValue【庁舎】&#10;一人当たり面積">
          <a:extLst>
            <a:ext uri="{FF2B5EF4-FFF2-40B4-BE49-F238E27FC236}">
              <a16:creationId xmlns:a16="http://schemas.microsoft.com/office/drawing/2014/main" id="{7BC037BF-2997-4E21-B1A1-9ECF2E1D520E}"/>
            </a:ext>
          </a:extLst>
        </xdr:cNvPr>
        <xdr:cNvSpPr txBox="1"/>
      </xdr:nvSpPr>
      <xdr:spPr>
        <a:xfrm>
          <a:off x="19310427" y="187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127925</xdr:rowOff>
    </xdr:from>
    <xdr:ext cx="469744" cy="259045"/>
    <xdr:sp macro="" textlink="">
      <xdr:nvSpPr>
        <xdr:cNvPr id="956" name="n_4mainValue【庁舎】&#10;一人当たり面積">
          <a:extLst>
            <a:ext uri="{FF2B5EF4-FFF2-40B4-BE49-F238E27FC236}">
              <a16:creationId xmlns:a16="http://schemas.microsoft.com/office/drawing/2014/main" id="{0CA9EC53-D287-42C8-92E1-32A17069C1BE}"/>
            </a:ext>
          </a:extLst>
        </xdr:cNvPr>
        <xdr:cNvSpPr txBox="1"/>
      </xdr:nvSpPr>
      <xdr:spPr>
        <a:xfrm>
          <a:off x="18421427" y="186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86C2130C-E17E-4FF0-B597-7F671289EAB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3A715576-ADEE-4E0F-995B-2DF9E7C1EBA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D99E293D-CF44-4D0F-9FCA-EC3DE40D8B5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図書館、市民会館、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図書館については、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年（残存年数</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年）経過しており、これまで大規模な改修等は行っていないため、有形固定資産減価償却率は類似団体内平均値を上回っている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令和２年３月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策定の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熊取町社会教育施設等個別施設計画基づき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老朽化に伴う大規模改修及び更新を順次実施していく予定である。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市民会館については、築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年（残存年数</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年）を経過しており、有形固定資産減価償却率は類似団体内平均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を大きく上回っている。施設の長寿命化など建物の耐用年数を見据えたうえで、計画的な維持管理を行っていく。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し尿処理場（大原衛生公苑）及び環境センターが築約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年（残存年数</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年未満）経過しており、これまで大規模な改修等は行っていないため、有形固定資産減価償却率は類似団体内平均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また、庁舎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について、耐用年数である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年を経過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類似団体内平均値を上回っている。ただし、本館等については、平成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年度に耐震補強工事を完了しており、今後も計画的な更新を行っていく。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43,154
42,852
17.24
18,231,728
17,355,711
614,279
9,236,940
9,573,915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7743825" cy="442429"/>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7743825" cy="442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lang="en-US" altLang="ja-JP" sz="1100" b="0" i="0">
              <a:solidFill>
                <a:schemeClr val="tx1"/>
              </a:solidFill>
              <a:effectLst/>
              <a:latin typeface="+mn-lt"/>
              <a:ea typeface="+mn-ea"/>
              <a:cs typeface="+mn-cs"/>
            </a:rPr>
            <a:t>※</a:t>
          </a:r>
          <a:r>
            <a:rPr lang="ja-JP" altLang="en-US" sz="1000" b="0" i="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lang="en-US" altLang="ja-JP" sz="1000" b="0" i="0">
              <a:solidFill>
                <a:schemeClr val="tx1"/>
              </a:solidFill>
              <a:effectLst/>
              <a:latin typeface="ＭＳ Ｐゴシック" panose="020B0600070205080204" pitchFamily="50" charset="-128"/>
              <a:ea typeface="ＭＳ Ｐゴシック" panose="020B0600070205080204" pitchFamily="50" charset="-128"/>
              <a:cs typeface="+mn-cs"/>
            </a:rPr>
            <a:t>1,000</a:t>
          </a:r>
          <a:r>
            <a:rPr lang="ja-JP" altLang="en-US" sz="1000" b="0" i="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　</a:t>
          </a:r>
          <a:endParaRPr lang="en-US" altLang="ja-JP" sz="1000" b="0" i="0">
            <a:solidFill>
              <a:schemeClr val="tx1"/>
            </a:solidFill>
            <a:effectLst/>
            <a:latin typeface="ＭＳ Ｐゴシック" panose="020B0600070205080204" pitchFamily="50" charset="-128"/>
            <a:ea typeface="ＭＳ Ｐゴシック" panose="020B0600070205080204" pitchFamily="50" charset="-128"/>
            <a:cs typeface="+mn-cs"/>
          </a:endParaRPr>
        </a:p>
        <a:p>
          <a:pPr algn="l"/>
          <a:r>
            <a:rPr lang="ja-JP" altLang="en-US" sz="1000" b="0" i="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en-US" sz="1000" b="0" i="0">
              <a:solidFill>
                <a:schemeClr val="tx1"/>
              </a:solidFill>
              <a:effectLst/>
              <a:latin typeface="ＭＳ Ｐゴシック" panose="020B0600070205080204" pitchFamily="50" charset="-128"/>
              <a:ea typeface="ＭＳ Ｐゴシック" panose="020B0600070205080204" pitchFamily="50" charset="-128"/>
              <a:cs typeface="+mn-cs"/>
            </a:rPr>
            <a:t>各調査対象年度の翌年の地方公務員 給与実態調査に基づいているが、令和</a:t>
          </a:r>
          <a:r>
            <a:rPr lang="en-US" altLang="ja-JP" sz="1000" b="0" i="0">
              <a:solidFill>
                <a:schemeClr val="tx1"/>
              </a:solidFill>
              <a:effectLst/>
              <a:latin typeface="ＭＳ Ｐゴシック" panose="020B0600070205080204" pitchFamily="50" charset="-128"/>
              <a:ea typeface="ＭＳ Ｐゴシック" panose="020B0600070205080204" pitchFamily="50" charset="-128"/>
              <a:cs typeface="+mn-cs"/>
            </a:rPr>
            <a:t>3</a:t>
          </a:r>
          <a:r>
            <a:rPr lang="ja-JP" altLang="en-US" sz="1000" b="0" i="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lang="en-US" altLang="ja-JP" sz="1000" b="0" i="0">
              <a:solidFill>
                <a:schemeClr val="tx1"/>
              </a:solidFill>
              <a:effectLst/>
              <a:latin typeface="ＭＳ Ｐゴシック" panose="020B0600070205080204" pitchFamily="50" charset="-128"/>
              <a:ea typeface="ＭＳ Ｐゴシック" panose="020B0600070205080204" pitchFamily="50" charset="-128"/>
              <a:cs typeface="+mn-cs"/>
            </a:rPr>
            <a:t>3</a:t>
          </a:r>
          <a:r>
            <a:rPr lang="ja-JP" altLang="en-US" sz="1000" b="0" i="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財政力は、ほぼ横ばいで推移し、類似団体内平均値を下回る数値となっている。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現下の経済情勢では、今後も厳しい収入環境が続くものと思われることから、収支状況を改善させるためにも、町税徴収率の向上などによる自主財源の確保に努めるとともに、「第</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次行財政構造改革プラン・アクションプログラム」に掲げる改革項目を着実に実行し、財政基盤の強化を図る。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41628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87167"/>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1411</xdr:rowOff>
    </xdr:from>
    <xdr:to>
      <xdr:col>19</xdr:col>
      <xdr:colOff>133350</xdr:colOff>
      <xdr:row>43</xdr:row>
      <xdr:rowOff>14817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43</xdr:row>
      <xdr:rowOff>1411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469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146050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134355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122061</xdr:rowOff>
    </xdr:from>
    <xdr:to>
      <xdr:col>15</xdr:col>
      <xdr:colOff>133350</xdr:colOff>
      <xdr:row>43</xdr:row>
      <xdr:rowOff>52211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36988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歳出において、</a:t>
          </a:r>
          <a:r>
            <a:rPr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職員の退職手当</a:t>
          </a:r>
          <a:r>
            <a:rPr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増加や、</a:t>
          </a:r>
          <a:r>
            <a:rPr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し尿処理事務の広域化による補助金</a:t>
          </a:r>
          <a:r>
            <a:rPr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などの増により経常経費充当一般財源等が増加</a:t>
          </a:r>
          <a:r>
            <a:rPr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したものの</a:t>
          </a:r>
          <a:r>
            <a:rPr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、歳入面で、地方消費税交付金や普通交付税</a:t>
          </a:r>
          <a:r>
            <a:rPr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の増などにより、</a:t>
          </a:r>
          <a:r>
            <a:rPr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経常収支比率は前年度の</a:t>
          </a:r>
          <a:r>
            <a:rPr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93.2</a:t>
          </a:r>
          <a:r>
            <a:rPr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％より</a:t>
          </a:r>
          <a:r>
            <a:rPr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4.3</a:t>
          </a:r>
          <a:r>
            <a:rPr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改善</a:t>
          </a:r>
          <a:r>
            <a:rPr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し、</a:t>
          </a:r>
          <a:r>
            <a:rPr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88.9</a:t>
          </a:r>
          <a:r>
            <a:rPr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次行財政構造改革プラン・アクションプログラム」に掲げる改革項目を着実に実行し、経常収支比率の改善を図る。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65</xdr:row>
      <xdr:rowOff>60960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64140"/>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33037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7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60960</xdr:rowOff>
    </xdr:from>
    <xdr:to>
      <xdr:col>24</xdr:col>
      <xdr:colOff>12700</xdr:colOff>
      <xdr:row>65</xdr:row>
      <xdr:rowOff>60960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0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10414</xdr:rowOff>
    </xdr:from>
    <xdr:to>
      <xdr:col>23</xdr:col>
      <xdr:colOff>133350</xdr:colOff>
      <xdr:row>65</xdr:row>
      <xdr:rowOff>46482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983214"/>
          <a:ext cx="8382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145305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03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41656</xdr:rowOff>
    </xdr:from>
    <xdr:to>
      <xdr:col>19</xdr:col>
      <xdr:colOff>133350</xdr:colOff>
      <xdr:row>65</xdr:row>
      <xdr:rowOff>46482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18590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41656</xdr:rowOff>
    </xdr:from>
    <xdr:to>
      <xdr:col>15</xdr:col>
      <xdr:colOff>82550</xdr:colOff>
      <xdr:row>65</xdr:row>
      <xdr:rowOff>118872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18590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118872</xdr:rowOff>
    </xdr:from>
    <xdr:to>
      <xdr:col>11</xdr:col>
      <xdr:colOff>31750</xdr:colOff>
      <xdr:row>66</xdr:row>
      <xdr:rowOff>508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26312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65786</xdr:rowOff>
    </xdr:from>
    <xdr:to>
      <xdr:col>11</xdr:col>
      <xdr:colOff>82550</xdr:colOff>
      <xdr:row>64</xdr:row>
      <xdr:rowOff>167386</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6113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158259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103141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0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167132</xdr:rowOff>
    </xdr:from>
    <xdr:to>
      <xdr:col>19</xdr:col>
      <xdr:colOff>184150</xdr:colOff>
      <xdr:row>65</xdr:row>
      <xdr:rowOff>97282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82059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2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162306</xdr:rowOff>
    </xdr:from>
    <xdr:to>
      <xdr:col>15</xdr:col>
      <xdr:colOff>133350</xdr:colOff>
      <xdr:row>65</xdr:row>
      <xdr:rowOff>92456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77233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68072</xdr:rowOff>
    </xdr:from>
    <xdr:to>
      <xdr:col>11</xdr:col>
      <xdr:colOff>82550</xdr:colOff>
      <xdr:row>65</xdr:row>
      <xdr:rowOff>169672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154449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121158</xdr:rowOff>
    </xdr:from>
    <xdr:to>
      <xdr:col>7</xdr:col>
      <xdr:colOff>31750</xdr:colOff>
      <xdr:row>66</xdr:row>
      <xdr:rowOff>51308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36085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令和２年度から会計年度任用職員制度が導入されたことにより、人件費が大きく増加している。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現状としては、ごみ処理の事業を直営で行って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いるため、</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その結果として人件費及び施設の運営経費や維持補修費が類似団体内平均値と比較して高くなる傾向にあるが、令和３年度から</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し尿処理事務の広域化に加え、令和４年度からの町立保育所民営化により、数値は改善する見込みである。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また、今後も行財政改革</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における改革項目を着実に実行すること</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超過勤務の抑制など</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に努めていく</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87157</xdr:rowOff>
    </xdr:from>
    <xdr:to>
      <xdr:col>23</xdr:col>
      <xdr:colOff>133350</xdr:colOff>
      <xdr:row>83</xdr:row>
      <xdr:rowOff>27777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46057"/>
          <a:ext cx="838200" cy="11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125911</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1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100343</xdr:rowOff>
    </xdr:from>
    <xdr:to>
      <xdr:col>19</xdr:col>
      <xdr:colOff>133350</xdr:colOff>
      <xdr:row>82</xdr:row>
      <xdr:rowOff>87157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87793"/>
          <a:ext cx="889000" cy="15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100343</xdr:rowOff>
    </xdr:from>
    <xdr:to>
      <xdr:col>15</xdr:col>
      <xdr:colOff>82550</xdr:colOff>
      <xdr:row>82</xdr:row>
      <xdr:rowOff>12325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3987793"/>
          <a:ext cx="889000" cy="8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70779</xdr:rowOff>
    </xdr:from>
    <xdr:to>
      <xdr:col>11</xdr:col>
      <xdr:colOff>31750</xdr:colOff>
      <xdr:row>82</xdr:row>
      <xdr:rowOff>12325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58229"/>
          <a:ext cx="889000" cy="11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56439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7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148427</xdr:rowOff>
    </xdr:from>
    <xdr:to>
      <xdr:col>23</xdr:col>
      <xdr:colOff>184150</xdr:colOff>
      <xdr:row>83</xdr:row>
      <xdr:rowOff>78577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0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120504</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179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36357</xdr:rowOff>
    </xdr:from>
    <xdr:to>
      <xdr:col>19</xdr:col>
      <xdr:colOff>184150</xdr:colOff>
      <xdr:row>82</xdr:row>
      <xdr:rowOff>137957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9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148134</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6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49543</xdr:rowOff>
    </xdr:from>
    <xdr:to>
      <xdr:col>15</xdr:col>
      <xdr:colOff>133350</xdr:colOff>
      <xdr:row>81</xdr:row>
      <xdr:rowOff>151143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3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161320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0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132975</xdr:rowOff>
    </xdr:from>
    <xdr:to>
      <xdr:col>11</xdr:col>
      <xdr:colOff>82550</xdr:colOff>
      <xdr:row>82</xdr:row>
      <xdr:rowOff>63125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2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47902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10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19979</xdr:rowOff>
    </xdr:from>
    <xdr:to>
      <xdr:col>7</xdr:col>
      <xdr:colOff>31750</xdr:colOff>
      <xdr:row>81</xdr:row>
      <xdr:rowOff>121579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0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131756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7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本町は従前より国の給料水準を下回っており、大阪府内でも低い水準となっている。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今後も中長期的なビジョンに立って、職員年齢構成の平準化を推進するとともに、引き続き国家公務員に準拠した適正な給与制度による運営を行う。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83</xdr:row>
      <xdr:rowOff>167821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398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83</xdr:row>
      <xdr:rowOff>167821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398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65314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3981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84</xdr:row>
      <xdr:rowOff>82550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4671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133548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117021</xdr:rowOff>
    </xdr:from>
    <xdr:to>
      <xdr:col>77</xdr:col>
      <xdr:colOff>95250</xdr:colOff>
      <xdr:row>84</xdr:row>
      <xdr:rowOff>47171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14514</xdr:rowOff>
    </xdr:from>
    <xdr:to>
      <xdr:col>68</xdr:col>
      <xdr:colOff>203200</xdr:colOff>
      <xdr:row>84</xdr:row>
      <xdr:rowOff>116114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｢職員定数管理基本方針」に基づいて職員数の抑制に</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取り組み</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人当たりの職員数は横ばいで推移してきた。そして平成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年４月の消防広域化に伴い、消防職員が退職した影響で数値が減少</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。一方では、職員数の減に対応するため、職員研修、人事評価制度、昇任試験制度などにより、職員の資質を高め、行政サービスが低下しないよう状況を見極めながら、職員数の適正化に努めている。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65042</xdr:rowOff>
    </xdr:from>
    <xdr:to>
      <xdr:col>81</xdr:col>
      <xdr:colOff>44450</xdr:colOff>
      <xdr:row>60</xdr:row>
      <xdr:rowOff>71937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52042"/>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27124</xdr:rowOff>
    </xdr:from>
    <xdr:to>
      <xdr:col>77</xdr:col>
      <xdr:colOff>44450</xdr:colOff>
      <xdr:row>60</xdr:row>
      <xdr:rowOff>65042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14124"/>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27124</xdr:rowOff>
    </xdr:from>
    <xdr:to>
      <xdr:col>72</xdr:col>
      <xdr:colOff>203200</xdr:colOff>
      <xdr:row>60</xdr:row>
      <xdr:rowOff>35741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314124"/>
          <a:ext cx="889000" cy="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35741</xdr:rowOff>
    </xdr:from>
    <xdr:to>
      <xdr:col>68</xdr:col>
      <xdr:colOff>152400</xdr:colOff>
      <xdr:row>60</xdr:row>
      <xdr:rowOff>54701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322741"/>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21137</xdr:rowOff>
    </xdr:from>
    <xdr:to>
      <xdr:col>81</xdr:col>
      <xdr:colOff>95250</xdr:colOff>
      <xdr:row>60</xdr:row>
      <xdr:rowOff>122737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0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37664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53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14242</xdr:rowOff>
    </xdr:from>
    <xdr:to>
      <xdr:col>77</xdr:col>
      <xdr:colOff>95250</xdr:colOff>
      <xdr:row>60</xdr:row>
      <xdr:rowOff>115842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0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126019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70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147774</xdr:rowOff>
    </xdr:from>
    <xdr:to>
      <xdr:col>73</xdr:col>
      <xdr:colOff>44450</xdr:colOff>
      <xdr:row>60</xdr:row>
      <xdr:rowOff>77924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6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88101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3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156391</xdr:rowOff>
    </xdr:from>
    <xdr:to>
      <xdr:col>68</xdr:col>
      <xdr:colOff>203200</xdr:colOff>
      <xdr:row>60</xdr:row>
      <xdr:rowOff>86541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96718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3901</xdr:rowOff>
    </xdr:from>
    <xdr:to>
      <xdr:col>64</xdr:col>
      <xdr:colOff>152400</xdr:colOff>
      <xdr:row>60</xdr:row>
      <xdr:rowOff>105501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9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115678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5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元利償還金が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百万円減少するとともに、公営企業の公債費に充てた繰出金が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百万円減少したこと、また、</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普通交付税額</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したことなどにより、実質公債費比率は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ポイント良化した。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町債の借入れにあたっては、計画的な事業実施に基づき、先を見通した借入れを行ってきた。今後も、町債を借り入れる際には、交付税措置のあるものを中心に借り入れ、国・府の財政支援制度を有効に活用するなど、財政負担の軽減に引き続き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111397</xdr:rowOff>
    </xdr:from>
    <xdr:to>
      <xdr:col>81</xdr:col>
      <xdr:colOff>44450</xdr:colOff>
      <xdr:row>39</xdr:row>
      <xdr:rowOff>22678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626497"/>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22678</xdr:rowOff>
    </xdr:from>
    <xdr:to>
      <xdr:col>77</xdr:col>
      <xdr:colOff>44450</xdr:colOff>
      <xdr:row>39</xdr:row>
      <xdr:rowOff>112304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709228"/>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112304</xdr:rowOff>
    </xdr:from>
    <xdr:to>
      <xdr:col>72</xdr:col>
      <xdr:colOff>203200</xdr:colOff>
      <xdr:row>40</xdr:row>
      <xdr:rowOff>9797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79885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9797</xdr:rowOff>
    </xdr:from>
    <xdr:to>
      <xdr:col>68</xdr:col>
      <xdr:colOff>152400</xdr:colOff>
      <xdr:row>40</xdr:row>
      <xdr:rowOff>78740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86779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60597</xdr:rowOff>
    </xdr:from>
    <xdr:to>
      <xdr:col>81</xdr:col>
      <xdr:colOff>95250</xdr:colOff>
      <xdr:row>38</xdr:row>
      <xdr:rowOff>162197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57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77124</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42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143328</xdr:rowOff>
    </xdr:from>
    <xdr:to>
      <xdr:col>77</xdr:col>
      <xdr:colOff>95250</xdr:colOff>
      <xdr:row>39</xdr:row>
      <xdr:rowOff>73478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83655</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61504</xdr:rowOff>
    </xdr:from>
    <xdr:to>
      <xdr:col>73</xdr:col>
      <xdr:colOff>44450</xdr:colOff>
      <xdr:row>39</xdr:row>
      <xdr:rowOff>163104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1831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51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130447</xdr:rowOff>
    </xdr:from>
    <xdr:to>
      <xdr:col>68</xdr:col>
      <xdr:colOff>203200</xdr:colOff>
      <xdr:row>40</xdr:row>
      <xdr:rowOff>60597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70774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58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地方債現在高が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百万円増加したものの、</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くまとりふるさと応援基金などの積立ての増などにより、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充当可能財源等が将来負担額を上回るため前年度に引き続き「－」となっている。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業実施にあたっては、その必要性や規模等を十分に精査するとともに、町債においては、引き続き交付税措置のあるものを中心に借り入れるなど、国・府の財政支援制度を有効に活用することによって、将来に過度の負担を残さないよ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20250</xdr:rowOff>
    </xdr:from>
    <xdr:to>
      <xdr:col>73</xdr:col>
      <xdr:colOff>44450</xdr:colOff>
      <xdr:row>15</xdr:row>
      <xdr:rowOff>121850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43,154
42,852
17.24
18,231,728
17,355,711
614,279
9,236,940
9,573,915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これまで、行財政改革に伴う人件費の抑制策として、新規採用者数を退職者数の概ね</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以下とすることによる職員数の削減など、着実に効果を出している。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なお、類似団体内平均値より高い水準となっているのは、ごみ処理を直営で行っていることに伴い、これらの事務事業に係る人件費が嵩むことによるものである。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令和２年度から会計年度任用職員制度が導入されたことにより、増加となっているが、今後は職員の年齢構成の平準化や</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し尿処理事務の広域化、町立保育所の民営化などの要因で減少していくことが見込まれる。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117856</xdr:rowOff>
    </xdr:from>
    <xdr:to>
      <xdr:col>24</xdr:col>
      <xdr:colOff>25400</xdr:colOff>
      <xdr:row>38</xdr:row>
      <xdr:rowOff>163576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6329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97282</xdr:rowOff>
    </xdr:from>
    <xdr:to>
      <xdr:col>19</xdr:col>
      <xdr:colOff>187325</xdr:colOff>
      <xdr:row>38</xdr:row>
      <xdr:rowOff>163576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40932"/>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97282</xdr:rowOff>
    </xdr:from>
    <xdr:to>
      <xdr:col>15</xdr:col>
      <xdr:colOff>98425</xdr:colOff>
      <xdr:row>37</xdr:row>
      <xdr:rowOff>170434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409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37</xdr:row>
      <xdr:rowOff>170434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049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67056</xdr:rowOff>
    </xdr:from>
    <xdr:to>
      <xdr:col>24</xdr:col>
      <xdr:colOff>76200</xdr:colOff>
      <xdr:row>38</xdr:row>
      <xdr:rowOff>168656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39133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112776</xdr:rowOff>
    </xdr:from>
    <xdr:to>
      <xdr:col>20</xdr:col>
      <xdr:colOff>38100</xdr:colOff>
      <xdr:row>39</xdr:row>
      <xdr:rowOff>42926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27703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1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46482</xdr:rowOff>
    </xdr:from>
    <xdr:to>
      <xdr:col>15</xdr:col>
      <xdr:colOff>149225</xdr:colOff>
      <xdr:row>37</xdr:row>
      <xdr:rowOff>148082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132859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119634</xdr:rowOff>
    </xdr:from>
    <xdr:to>
      <xdr:col>11</xdr:col>
      <xdr:colOff>60325</xdr:colOff>
      <xdr:row>38</xdr:row>
      <xdr:rowOff>49785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34561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ごみ処理などを直営で行っていることによる施設の維持、管理、運営経費が大きいため、ここ数年は行財政改革の効果も寄与し減少傾向</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であることや、令和３年度から、し尿処理事務の広域化により施設の維持管理経費などが減少し、</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を下回ることとなった。</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も引き続き</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、施設に係る事務事業の効率化等を図り改善に努める必要がある。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49276</xdr:rowOff>
    </xdr:from>
    <xdr:to>
      <xdr:col>82</xdr:col>
      <xdr:colOff>107950</xdr:colOff>
      <xdr:row>16</xdr:row>
      <xdr:rowOff>122428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79247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3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122428</xdr:rowOff>
    </xdr:from>
    <xdr:to>
      <xdr:col>78</xdr:col>
      <xdr:colOff>69850</xdr:colOff>
      <xdr:row>17</xdr:row>
      <xdr:rowOff>78994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86562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78994</xdr:rowOff>
    </xdr:from>
    <xdr:to>
      <xdr:col>73</xdr:col>
      <xdr:colOff>180975</xdr:colOff>
      <xdr:row>17</xdr:row>
      <xdr:rowOff>106426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9936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106426</xdr:rowOff>
    </xdr:from>
    <xdr:to>
      <xdr:col>69</xdr:col>
      <xdr:colOff>92075</xdr:colOff>
      <xdr:row>17</xdr:row>
      <xdr:rowOff>143002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30210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169926</xdr:rowOff>
    </xdr:from>
    <xdr:to>
      <xdr:col>82</xdr:col>
      <xdr:colOff>158750</xdr:colOff>
      <xdr:row>16</xdr:row>
      <xdr:rowOff>100076</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15003</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58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71628</xdr:rowOff>
    </xdr:from>
    <xdr:to>
      <xdr:col>78</xdr:col>
      <xdr:colOff>120650</xdr:colOff>
      <xdr:row>17</xdr:row>
      <xdr:rowOff>1778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28194</xdr:rowOff>
    </xdr:from>
    <xdr:to>
      <xdr:col>74</xdr:col>
      <xdr:colOff>31750</xdr:colOff>
      <xdr:row>17</xdr:row>
      <xdr:rowOff>129794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139971</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71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55626</xdr:rowOff>
    </xdr:from>
    <xdr:to>
      <xdr:col>69</xdr:col>
      <xdr:colOff>142875</xdr:colOff>
      <xdr:row>17</xdr:row>
      <xdr:rowOff>157226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92202</xdr:rowOff>
    </xdr:from>
    <xdr:to>
      <xdr:col>65</xdr:col>
      <xdr:colOff>53975</xdr:colOff>
      <xdr:row>18</xdr:row>
      <xdr:rowOff>22352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7129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扶助費に係る経常収支比率が類似団体内平均値を上回っている要因として、主に町立保育所が多いことが挙げられる。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保育関連経費が会計年度任用職員制度の導入により、扶助費への振替分が人件費に移行したことなどにより、令和２年度</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より大きく</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減少しているが、少子高齢化に伴う扶助費の増加が今後予測される。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120650</xdr:rowOff>
    </xdr:from>
    <xdr:to>
      <xdr:col>24</xdr:col>
      <xdr:colOff>25400</xdr:colOff>
      <xdr:row>58</xdr:row>
      <xdr:rowOff>25400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893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25400</xdr:rowOff>
    </xdr:from>
    <xdr:to>
      <xdr:col>19</xdr:col>
      <xdr:colOff>187325</xdr:colOff>
      <xdr:row>59</xdr:row>
      <xdr:rowOff>133350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9695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133350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0711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58</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1007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69850</xdr:rowOff>
    </xdr:from>
    <xdr:to>
      <xdr:col>24</xdr:col>
      <xdr:colOff>76200</xdr:colOff>
      <xdr:row>58</xdr:row>
      <xdr:rowOff>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41927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146050</xdr:rowOff>
    </xdr:from>
    <xdr:to>
      <xdr:col>20</xdr:col>
      <xdr:colOff>38100</xdr:colOff>
      <xdr:row>58</xdr:row>
      <xdr:rowOff>76200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60977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00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82550</xdr:rowOff>
    </xdr:from>
    <xdr:to>
      <xdr:col>15</xdr:col>
      <xdr:colOff>149225</xdr:colOff>
      <xdr:row>60</xdr:row>
      <xdr:rowOff>12700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168927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４月から下水道事業の地方公営企業法適用により、下水道事業特別会計繰出金が皆減となったため、減少しているが、令和３年度は、各事業会計（介護・後期）への繰出金がそれぞれ増加したため、類似団体内平均値を上回る結果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繰出金については、少子高齢化に伴い、今後も増加していくことが予測される。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135165</xdr:rowOff>
    </xdr:from>
    <xdr:to>
      <xdr:col>82</xdr:col>
      <xdr:colOff>107950</xdr:colOff>
      <xdr:row>58</xdr:row>
      <xdr:rowOff>29028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9078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29028</xdr:rowOff>
    </xdr:from>
    <xdr:to>
      <xdr:col>78</xdr:col>
      <xdr:colOff>69850</xdr:colOff>
      <xdr:row>58</xdr:row>
      <xdr:rowOff>72572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9731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156935</xdr:rowOff>
    </xdr:from>
    <xdr:to>
      <xdr:col>73</xdr:col>
      <xdr:colOff>180975</xdr:colOff>
      <xdr:row>58</xdr:row>
      <xdr:rowOff>72572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9295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156935</xdr:rowOff>
    </xdr:from>
    <xdr:to>
      <xdr:col>69</xdr:col>
      <xdr:colOff>92075</xdr:colOff>
      <xdr:row>60</xdr:row>
      <xdr:rowOff>12700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929585"/>
          <a:ext cx="889000" cy="37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100892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84365</xdr:rowOff>
    </xdr:from>
    <xdr:to>
      <xdr:col>82</xdr:col>
      <xdr:colOff>158750</xdr:colOff>
      <xdr:row>58</xdr:row>
      <xdr:rowOff>14515</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56442</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149678</xdr:rowOff>
    </xdr:from>
    <xdr:to>
      <xdr:col>78</xdr:col>
      <xdr:colOff>120650</xdr:colOff>
      <xdr:row>58</xdr:row>
      <xdr:rowOff>79828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64605</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21772</xdr:rowOff>
    </xdr:from>
    <xdr:to>
      <xdr:col>74</xdr:col>
      <xdr:colOff>31750</xdr:colOff>
      <xdr:row>58</xdr:row>
      <xdr:rowOff>123372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108149</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106135</xdr:rowOff>
    </xdr:from>
    <xdr:to>
      <xdr:col>69</xdr:col>
      <xdr:colOff>142875</xdr:colOff>
      <xdr:row>58</xdr:row>
      <xdr:rowOff>36285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48277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ごみ処理を直営で行っていること</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など</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により、一部事務組合等への負担金が少ないため、平成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年４月からの消防広域化による負担金の影響を加味しても類似団体内平均値を下回っている。</a:t>
          </a:r>
          <a:endParaRPr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令和３年度は前年度と比較して、ほぼ横ばいとなっているが、</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し尿処理事務の広域化によ</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る負担金</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が増加していることなどにより、</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補助費等全体も増加していく見込みである。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36</xdr:row>
      <xdr:rowOff>94996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2626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267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136144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2763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36</xdr:row>
      <xdr:rowOff>136144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14832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56151</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96774</xdr:rowOff>
    </xdr:from>
    <xdr:to>
      <xdr:col>65</xdr:col>
      <xdr:colOff>53975</xdr:colOff>
      <xdr:row>36</xdr:row>
      <xdr:rowOff>26924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37101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町債の借入れについては、原則交付税措置のあるものに限って借入れをおこなうなど借入額を抑制してきたところである。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今後においては、公共施設の老朽化対策などにより、借入額の増加が見込まれるが、実施事業の規模などを十分に確認し、引き続き借入れの抑制に努める。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115570</xdr:rowOff>
    </xdr:from>
    <xdr:to>
      <xdr:col>24</xdr:col>
      <xdr:colOff>25400</xdr:colOff>
      <xdr:row>75</xdr:row>
      <xdr:rowOff>170435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2974320"/>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170435</xdr:rowOff>
    </xdr:from>
    <xdr:to>
      <xdr:col>19</xdr:col>
      <xdr:colOff>187325</xdr:colOff>
      <xdr:row>76</xdr:row>
      <xdr:rowOff>40132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291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40132</xdr:rowOff>
    </xdr:from>
    <xdr:to>
      <xdr:col>15</xdr:col>
      <xdr:colOff>98425</xdr:colOff>
      <xdr:row>76</xdr:row>
      <xdr:rowOff>94996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0703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94996</xdr:rowOff>
    </xdr:from>
    <xdr:to>
      <xdr:col>11</xdr:col>
      <xdr:colOff>9525</xdr:colOff>
      <xdr:row>76</xdr:row>
      <xdr:rowOff>127000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251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64770</xdr:rowOff>
    </xdr:from>
    <xdr:to>
      <xdr:col>24</xdr:col>
      <xdr:colOff>76200</xdr:colOff>
      <xdr:row>75</xdr:row>
      <xdr:rowOff>166370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81297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119634</xdr:rowOff>
    </xdr:from>
    <xdr:to>
      <xdr:col>20</xdr:col>
      <xdr:colOff>38100</xdr:colOff>
      <xdr:row>76</xdr:row>
      <xdr:rowOff>49783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59961</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4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160782</xdr:rowOff>
    </xdr:from>
    <xdr:to>
      <xdr:col>15</xdr:col>
      <xdr:colOff>149225</xdr:colOff>
      <xdr:row>76</xdr:row>
      <xdr:rowOff>90932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101109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44196</xdr:rowOff>
    </xdr:from>
    <xdr:to>
      <xdr:col>11</xdr:col>
      <xdr:colOff>60325</xdr:colOff>
      <xdr:row>76</xdr:row>
      <xdr:rowOff>145796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155973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類似団体内平均値を上回っているのは、ごみ処理などを直営で行っていることによる施設の維持・管理・運営に係る経費が大きいためであるが、令和３年度</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、し尿処理事務の広域化</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により数値は改善</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今後、この数値を抑えることができるよう、「第</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次行財政構造改革プラン・アクションプログラム」に掲げる改革項目を着実に実行していく必要がある。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123189</xdr:rowOff>
    </xdr:from>
    <xdr:to>
      <xdr:col>82</xdr:col>
      <xdr:colOff>107950</xdr:colOff>
      <xdr:row>80</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667739"/>
          <a:ext cx="8382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31750</xdr:rowOff>
    </xdr:from>
    <xdr:to>
      <xdr:col>78</xdr:col>
      <xdr:colOff>69850</xdr:colOff>
      <xdr:row>80</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747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31750</xdr:rowOff>
    </xdr:from>
    <xdr:to>
      <xdr:col>73</xdr:col>
      <xdr:colOff>180975</xdr:colOff>
      <xdr:row>80</xdr:row>
      <xdr:rowOff>46989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7477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46989</xdr:rowOff>
    </xdr:from>
    <xdr:to>
      <xdr:col>69</xdr:col>
      <xdr:colOff>92075</xdr:colOff>
      <xdr:row>80</xdr:row>
      <xdr:rowOff>62230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7629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72389</xdr:rowOff>
    </xdr:from>
    <xdr:to>
      <xdr:col>82</xdr:col>
      <xdr:colOff>158750</xdr:colOff>
      <xdr:row>80</xdr:row>
      <xdr:rowOff>2539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44466</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19050</xdr:rowOff>
    </xdr:from>
    <xdr:to>
      <xdr:col>78</xdr:col>
      <xdr:colOff>120650</xdr:colOff>
      <xdr:row>80</xdr:row>
      <xdr:rowOff>120650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105427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82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152400</xdr:rowOff>
    </xdr:from>
    <xdr:to>
      <xdr:col>74</xdr:col>
      <xdr:colOff>31750</xdr:colOff>
      <xdr:row>80</xdr:row>
      <xdr:rowOff>82550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67327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78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167639</xdr:rowOff>
    </xdr:from>
    <xdr:to>
      <xdr:col>69</xdr:col>
      <xdr:colOff>142875</xdr:colOff>
      <xdr:row>80</xdr:row>
      <xdr:rowOff>97789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82566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79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11430</xdr:rowOff>
    </xdr:from>
    <xdr:to>
      <xdr:col>65</xdr:col>
      <xdr:colOff>53975</xdr:colOff>
      <xdr:row>80</xdr:row>
      <xdr:rowOff>113030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72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97807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81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74123</xdr:rowOff>
    </xdr:from>
    <xdr:to>
      <xdr:col>29</xdr:col>
      <xdr:colOff>127000</xdr:colOff>
      <xdr:row>16</xdr:row>
      <xdr:rowOff>129787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64948"/>
          <a:ext cx="647700" cy="55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31045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3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129787</xdr:rowOff>
    </xdr:from>
    <xdr:to>
      <xdr:col>26</xdr:col>
      <xdr:colOff>50800</xdr:colOff>
      <xdr:row>17</xdr:row>
      <xdr:rowOff>105131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20612"/>
          <a:ext cx="698500" cy="146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97587</xdr:rowOff>
    </xdr:from>
    <xdr:to>
      <xdr:col>22</xdr:col>
      <xdr:colOff>114300</xdr:colOff>
      <xdr:row>17</xdr:row>
      <xdr:rowOff>105131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59862"/>
          <a:ext cx="698500" cy="7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17345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97587</xdr:rowOff>
    </xdr:from>
    <xdr:to>
      <xdr:col>18</xdr:col>
      <xdr:colOff>177800</xdr:colOff>
      <xdr:row>17</xdr:row>
      <xdr:rowOff>104037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59862"/>
          <a:ext cx="698500" cy="6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22472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34800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23323</xdr:rowOff>
    </xdr:from>
    <xdr:to>
      <xdr:col>29</xdr:col>
      <xdr:colOff>177800</xdr:colOff>
      <xdr:row>16</xdr:row>
      <xdr:rowOff>124923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14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39850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78987</xdr:rowOff>
    </xdr:from>
    <xdr:to>
      <xdr:col>26</xdr:col>
      <xdr:colOff>101600</xdr:colOff>
      <xdr:row>17</xdr:row>
      <xdr:rowOff>9137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69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19314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38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54331</xdr:rowOff>
    </xdr:from>
    <xdr:to>
      <xdr:col>22</xdr:col>
      <xdr:colOff>165100</xdr:colOff>
      <xdr:row>17</xdr:row>
      <xdr:rowOff>155931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16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166108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85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46787</xdr:rowOff>
    </xdr:from>
    <xdr:to>
      <xdr:col>19</xdr:col>
      <xdr:colOff>38100</xdr:colOff>
      <xdr:row>17</xdr:row>
      <xdr:rowOff>148387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09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158564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77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53237</xdr:rowOff>
    </xdr:from>
    <xdr:to>
      <xdr:col>15</xdr:col>
      <xdr:colOff>101600</xdr:colOff>
      <xdr:row>17</xdr:row>
      <xdr:rowOff>154837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15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165014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8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141440</xdr:rowOff>
    </xdr:from>
    <xdr:to>
      <xdr:col>29</xdr:col>
      <xdr:colOff>127000</xdr:colOff>
      <xdr:row>37</xdr:row>
      <xdr:rowOff>6223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094690"/>
          <a:ext cx="647700" cy="36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103797</xdr:rowOff>
    </xdr:from>
    <xdr:to>
      <xdr:col>26</xdr:col>
      <xdr:colOff>50800</xdr:colOff>
      <xdr:row>36</xdr:row>
      <xdr:rowOff>141440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057047"/>
          <a:ext cx="698500" cy="37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69412</xdr:rowOff>
    </xdr:from>
    <xdr:to>
      <xdr:col>22</xdr:col>
      <xdr:colOff>114300</xdr:colOff>
      <xdr:row>36</xdr:row>
      <xdr:rowOff>103797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022662"/>
          <a:ext cx="698500" cy="34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31331</xdr:rowOff>
    </xdr:from>
    <xdr:to>
      <xdr:col>18</xdr:col>
      <xdr:colOff>177800</xdr:colOff>
      <xdr:row>36</xdr:row>
      <xdr:rowOff>69412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984581"/>
          <a:ext cx="698500" cy="38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126873</xdr:rowOff>
    </xdr:from>
    <xdr:to>
      <xdr:col>29</xdr:col>
      <xdr:colOff>177800</xdr:colOff>
      <xdr:row>37</xdr:row>
      <xdr:rowOff>57023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080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98950</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052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90640</xdr:rowOff>
    </xdr:from>
    <xdr:to>
      <xdr:col>26</xdr:col>
      <xdr:colOff>101600</xdr:colOff>
      <xdr:row>37</xdr:row>
      <xdr:rowOff>20790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043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5567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130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52997</xdr:rowOff>
    </xdr:from>
    <xdr:to>
      <xdr:col>22</xdr:col>
      <xdr:colOff>165100</xdr:colOff>
      <xdr:row>36</xdr:row>
      <xdr:rowOff>154597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006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139374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9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18612</xdr:rowOff>
    </xdr:from>
    <xdr:to>
      <xdr:col>19</xdr:col>
      <xdr:colOff>38100</xdr:colOff>
      <xdr:row>36</xdr:row>
      <xdr:rowOff>120212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71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104989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5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323431</xdr:rowOff>
    </xdr:from>
    <xdr:to>
      <xdr:col>15</xdr:col>
      <xdr:colOff>101600</xdr:colOff>
      <xdr:row>36</xdr:row>
      <xdr:rowOff>82131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33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66908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20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43,154
42,852
17.24
18,231,728
17,355,711
614,279
9,236,940
9,573,915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45879</xdr:rowOff>
    </xdr:from>
    <xdr:to>
      <xdr:col>24</xdr:col>
      <xdr:colOff>63500</xdr:colOff>
      <xdr:row>36</xdr:row>
      <xdr:rowOff>11874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46629"/>
          <a:ext cx="838200" cy="13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8748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0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11874</xdr:rowOff>
    </xdr:from>
    <xdr:to>
      <xdr:col>19</xdr:col>
      <xdr:colOff>177800</xdr:colOff>
      <xdr:row>37</xdr:row>
      <xdr:rowOff>46622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84074"/>
          <a:ext cx="889000" cy="20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149604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19723</xdr:rowOff>
    </xdr:from>
    <xdr:to>
      <xdr:col>15</xdr:col>
      <xdr:colOff>50800</xdr:colOff>
      <xdr:row>37</xdr:row>
      <xdr:rowOff>46622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63373"/>
          <a:ext cx="8890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108380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19723</xdr:rowOff>
    </xdr:from>
    <xdr:to>
      <xdr:col>10</xdr:col>
      <xdr:colOff>114300</xdr:colOff>
      <xdr:row>37</xdr:row>
      <xdr:rowOff>27915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63373"/>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115162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124572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166529</xdr:rowOff>
    </xdr:from>
    <xdr:to>
      <xdr:col>24</xdr:col>
      <xdr:colOff>114300</xdr:colOff>
      <xdr:row>35</xdr:row>
      <xdr:rowOff>96679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17956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4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132524</xdr:rowOff>
    </xdr:from>
    <xdr:to>
      <xdr:col>20</xdr:col>
      <xdr:colOff>38100</xdr:colOff>
      <xdr:row>36</xdr:row>
      <xdr:rowOff>62674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3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79201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167272</xdr:rowOff>
    </xdr:from>
    <xdr:to>
      <xdr:col>15</xdr:col>
      <xdr:colOff>101600</xdr:colOff>
      <xdr:row>37</xdr:row>
      <xdr:rowOff>97422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3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113949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1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140373</xdr:rowOff>
    </xdr:from>
    <xdr:to>
      <xdr:col>10</xdr:col>
      <xdr:colOff>165100</xdr:colOff>
      <xdr:row>37</xdr:row>
      <xdr:rowOff>70523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1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87050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8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148565</xdr:rowOff>
    </xdr:from>
    <xdr:to>
      <xdr:col>6</xdr:col>
      <xdr:colOff>38100</xdr:colOff>
      <xdr:row>37</xdr:row>
      <xdr:rowOff>78715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2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95242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9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136207</xdr:rowOff>
    </xdr:from>
    <xdr:to>
      <xdr:col>24</xdr:col>
      <xdr:colOff>63500</xdr:colOff>
      <xdr:row>57</xdr:row>
      <xdr:rowOff>63119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37407"/>
          <a:ext cx="838200" cy="9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63119</xdr:rowOff>
    </xdr:from>
    <xdr:to>
      <xdr:col>19</xdr:col>
      <xdr:colOff>177800</xdr:colOff>
      <xdr:row>57</xdr:row>
      <xdr:rowOff>122745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35769"/>
          <a:ext cx="889000" cy="5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10134</xdr:rowOff>
    </xdr:from>
    <xdr:to>
      <xdr:col>15</xdr:col>
      <xdr:colOff>50800</xdr:colOff>
      <xdr:row>57</xdr:row>
      <xdr:rowOff>122745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782784"/>
          <a:ext cx="889000" cy="1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10134</xdr:rowOff>
    </xdr:from>
    <xdr:to>
      <xdr:col>10</xdr:col>
      <xdr:colOff>114300</xdr:colOff>
      <xdr:row>57</xdr:row>
      <xdr:rowOff>155092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82784"/>
          <a:ext cx="889000" cy="1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85407</xdr:rowOff>
    </xdr:from>
    <xdr:to>
      <xdr:col>24</xdr:col>
      <xdr:colOff>114300</xdr:colOff>
      <xdr:row>57</xdr:row>
      <xdr:rowOff>15557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8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63834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6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12319</xdr:rowOff>
    </xdr:from>
    <xdr:to>
      <xdr:col>20</xdr:col>
      <xdr:colOff>38100</xdr:colOff>
      <xdr:row>57</xdr:row>
      <xdr:rowOff>113919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8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105046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7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71945</xdr:rowOff>
    </xdr:from>
    <xdr:to>
      <xdr:col>15</xdr:col>
      <xdr:colOff>101600</xdr:colOff>
      <xdr:row>58</xdr:row>
      <xdr:rowOff>2095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4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164672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3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130784</xdr:rowOff>
    </xdr:from>
    <xdr:to>
      <xdr:col>10</xdr:col>
      <xdr:colOff>165100</xdr:colOff>
      <xdr:row>57</xdr:row>
      <xdr:rowOff>60934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3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52061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82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104292</xdr:rowOff>
    </xdr:from>
    <xdr:to>
      <xdr:col>6</xdr:col>
      <xdr:colOff>38100</xdr:colOff>
      <xdr:row>58</xdr:row>
      <xdr:rowOff>34442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7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25569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6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109617</xdr:rowOff>
    </xdr:from>
    <xdr:to>
      <xdr:col>24</xdr:col>
      <xdr:colOff>63500</xdr:colOff>
      <xdr:row>77</xdr:row>
      <xdr:rowOff>145872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11267"/>
          <a:ext cx="838200" cy="3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51919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53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110714</xdr:rowOff>
    </xdr:from>
    <xdr:to>
      <xdr:col>19</xdr:col>
      <xdr:colOff>177800</xdr:colOff>
      <xdr:row>77</xdr:row>
      <xdr:rowOff>145872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12364"/>
          <a:ext cx="889000" cy="3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110714</xdr:rowOff>
    </xdr:from>
    <xdr:to>
      <xdr:col>15</xdr:col>
      <xdr:colOff>50800</xdr:colOff>
      <xdr:row>77</xdr:row>
      <xdr:rowOff>112588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12364"/>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112588</xdr:rowOff>
    </xdr:from>
    <xdr:to>
      <xdr:col>10</xdr:col>
      <xdr:colOff>114300</xdr:colOff>
      <xdr:row>77</xdr:row>
      <xdr:rowOff>132750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14238"/>
          <a:ext cx="889000" cy="2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38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58817</xdr:rowOff>
    </xdr:from>
    <xdr:to>
      <xdr:col>24</xdr:col>
      <xdr:colOff>114300</xdr:colOff>
      <xdr:row>77</xdr:row>
      <xdr:rowOff>160417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6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81694</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1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95072</xdr:rowOff>
    </xdr:from>
    <xdr:to>
      <xdr:col>20</xdr:col>
      <xdr:colOff>38100</xdr:colOff>
      <xdr:row>78</xdr:row>
      <xdr:rowOff>25222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9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16349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8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59914</xdr:rowOff>
    </xdr:from>
    <xdr:to>
      <xdr:col>15</xdr:col>
      <xdr:colOff>101600</xdr:colOff>
      <xdr:row>77</xdr:row>
      <xdr:rowOff>161514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6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6591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03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61788</xdr:rowOff>
    </xdr:from>
    <xdr:to>
      <xdr:col>10</xdr:col>
      <xdr:colOff>165100</xdr:colOff>
      <xdr:row>77</xdr:row>
      <xdr:rowOff>163388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6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8465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03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81950</xdr:rowOff>
    </xdr:from>
    <xdr:to>
      <xdr:col>6</xdr:col>
      <xdr:colOff>38100</xdr:colOff>
      <xdr:row>78</xdr:row>
      <xdr:rowOff>12100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8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28627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05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82423</xdr:rowOff>
    </xdr:from>
    <xdr:to>
      <xdr:col>24</xdr:col>
      <xdr:colOff>63500</xdr:colOff>
      <xdr:row>98</xdr:row>
      <xdr:rowOff>67450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541623"/>
          <a:ext cx="838200" cy="3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12247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99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67450</xdr:rowOff>
    </xdr:from>
    <xdr:to>
      <xdr:col>19</xdr:col>
      <xdr:colOff>177800</xdr:colOff>
      <xdr:row>98</xdr:row>
      <xdr:rowOff>98107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869550"/>
          <a:ext cx="889000" cy="3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81411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54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98107</xdr:rowOff>
    </xdr:from>
    <xdr:to>
      <xdr:col>15</xdr:col>
      <xdr:colOff>50800</xdr:colOff>
      <xdr:row>99</xdr:row>
      <xdr:rowOff>30404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900207"/>
          <a:ext cx="889000" cy="10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5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21070</xdr:rowOff>
    </xdr:from>
    <xdr:to>
      <xdr:col>10</xdr:col>
      <xdr:colOff>114300</xdr:colOff>
      <xdr:row>99</xdr:row>
      <xdr:rowOff>30404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994620"/>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10989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6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13364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31623</xdr:rowOff>
    </xdr:from>
    <xdr:to>
      <xdr:col>24</xdr:col>
      <xdr:colOff>114300</xdr:colOff>
      <xdr:row>96</xdr:row>
      <xdr:rowOff>133223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9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10050</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46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16650</xdr:rowOff>
    </xdr:from>
    <xdr:to>
      <xdr:col>20</xdr:col>
      <xdr:colOff>38100</xdr:colOff>
      <xdr:row>98</xdr:row>
      <xdr:rowOff>118250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81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109377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91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47307</xdr:rowOff>
    </xdr:from>
    <xdr:to>
      <xdr:col>15</xdr:col>
      <xdr:colOff>101600</xdr:colOff>
      <xdr:row>98</xdr:row>
      <xdr:rowOff>148907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8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140034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94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151054</xdr:rowOff>
    </xdr:from>
    <xdr:to>
      <xdr:col>10</xdr:col>
      <xdr:colOff>165100</xdr:colOff>
      <xdr:row>99</xdr:row>
      <xdr:rowOff>81204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95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72331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70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141720</xdr:rowOff>
    </xdr:from>
    <xdr:to>
      <xdr:col>6</xdr:col>
      <xdr:colOff>38100</xdr:colOff>
      <xdr:row>99</xdr:row>
      <xdr:rowOff>71870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9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62997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703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79143</xdr:rowOff>
    </xdr:from>
    <xdr:to>
      <xdr:col>55</xdr:col>
      <xdr:colOff>0</xdr:colOff>
      <xdr:row>36</xdr:row>
      <xdr:rowOff>155854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222643"/>
          <a:ext cx="838200" cy="110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79143</xdr:rowOff>
    </xdr:from>
    <xdr:to>
      <xdr:col>50</xdr:col>
      <xdr:colOff>114300</xdr:colOff>
      <xdr:row>37</xdr:row>
      <xdr:rowOff>76062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222643"/>
          <a:ext cx="889000" cy="119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17279</xdr:rowOff>
    </xdr:from>
    <xdr:to>
      <xdr:col>45</xdr:col>
      <xdr:colOff>177800</xdr:colOff>
      <xdr:row>37</xdr:row>
      <xdr:rowOff>76062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5503679"/>
          <a:ext cx="889000" cy="91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17279</xdr:rowOff>
    </xdr:from>
    <xdr:to>
      <xdr:col>41</xdr:col>
      <xdr:colOff>50800</xdr:colOff>
      <xdr:row>38</xdr:row>
      <xdr:rowOff>3095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5503679"/>
          <a:ext cx="889000" cy="10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165440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105054</xdr:rowOff>
    </xdr:from>
    <xdr:to>
      <xdr:col>55</xdr:col>
      <xdr:colOff>50800</xdr:colOff>
      <xdr:row>37</xdr:row>
      <xdr:rowOff>35204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7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83481</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5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28343</xdr:rowOff>
    </xdr:from>
    <xdr:to>
      <xdr:col>50</xdr:col>
      <xdr:colOff>165100</xdr:colOff>
      <xdr:row>30</xdr:row>
      <xdr:rowOff>129943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1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121070</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26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25262</xdr:rowOff>
    </xdr:from>
    <xdr:to>
      <xdr:col>46</xdr:col>
      <xdr:colOff>38100</xdr:colOff>
      <xdr:row>37</xdr:row>
      <xdr:rowOff>126862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36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117989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46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137929</xdr:rowOff>
    </xdr:from>
    <xdr:to>
      <xdr:col>41</xdr:col>
      <xdr:colOff>101600</xdr:colOff>
      <xdr:row>32</xdr:row>
      <xdr:rowOff>68079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545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30</xdr:row>
      <xdr:rowOff>84606</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61795" y="5228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123745</xdr:rowOff>
    </xdr:from>
    <xdr:to>
      <xdr:col>36</xdr:col>
      <xdr:colOff>165100</xdr:colOff>
      <xdr:row>38</xdr:row>
      <xdr:rowOff>53895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6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45022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6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94337</xdr:rowOff>
    </xdr:from>
    <xdr:to>
      <xdr:col>55</xdr:col>
      <xdr:colOff>0</xdr:colOff>
      <xdr:row>57</xdr:row>
      <xdr:rowOff>119455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866987"/>
          <a:ext cx="838200" cy="2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23157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95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119455</xdr:rowOff>
    </xdr:from>
    <xdr:to>
      <xdr:col>50</xdr:col>
      <xdr:colOff>114300</xdr:colOff>
      <xdr:row>58</xdr:row>
      <xdr:rowOff>18217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892105"/>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18217</xdr:rowOff>
    </xdr:from>
    <xdr:to>
      <xdr:col>45</xdr:col>
      <xdr:colOff>177800</xdr:colOff>
      <xdr:row>58</xdr:row>
      <xdr:rowOff>64522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962317"/>
          <a:ext cx="889000" cy="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63060</xdr:rowOff>
    </xdr:from>
    <xdr:to>
      <xdr:col>41</xdr:col>
      <xdr:colOff>50800</xdr:colOff>
      <xdr:row>58</xdr:row>
      <xdr:rowOff>64522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10007160"/>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43537</xdr:rowOff>
    </xdr:from>
    <xdr:to>
      <xdr:col>55</xdr:col>
      <xdr:colOff>50800</xdr:colOff>
      <xdr:row>57</xdr:row>
      <xdr:rowOff>145137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1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66414</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6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68655</xdr:rowOff>
    </xdr:from>
    <xdr:to>
      <xdr:col>50</xdr:col>
      <xdr:colOff>165100</xdr:colOff>
      <xdr:row>57</xdr:row>
      <xdr:rowOff>170255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4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161382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93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138867</xdr:rowOff>
    </xdr:from>
    <xdr:to>
      <xdr:col>46</xdr:col>
      <xdr:colOff>38100</xdr:colOff>
      <xdr:row>58</xdr:row>
      <xdr:rowOff>69017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1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60144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0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13722</xdr:rowOff>
    </xdr:from>
    <xdr:to>
      <xdr:col>41</xdr:col>
      <xdr:colOff>101600</xdr:colOff>
      <xdr:row>58</xdr:row>
      <xdr:rowOff>115322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5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106449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5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12260</xdr:rowOff>
    </xdr:from>
    <xdr:to>
      <xdr:col>36</xdr:col>
      <xdr:colOff>165100</xdr:colOff>
      <xdr:row>58</xdr:row>
      <xdr:rowOff>113860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5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104987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04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6459</xdr:rowOff>
    </xdr:from>
    <xdr:to>
      <xdr:col>55</xdr:col>
      <xdr:colOff>0</xdr:colOff>
      <xdr:row>79</xdr:row>
      <xdr:rowOff>33646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551009"/>
          <a:ext cx="838200" cy="2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33646</xdr:rowOff>
    </xdr:from>
    <xdr:to>
      <xdr:col>50</xdr:col>
      <xdr:colOff>114300</xdr:colOff>
      <xdr:row>79</xdr:row>
      <xdr:rowOff>87351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578196"/>
          <a:ext cx="889000" cy="5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1969</xdr:rowOff>
    </xdr:from>
    <xdr:to>
      <xdr:col>45</xdr:col>
      <xdr:colOff>177800</xdr:colOff>
      <xdr:row>79</xdr:row>
      <xdr:rowOff>87351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546519"/>
          <a:ext cx="889000" cy="8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1969</xdr:rowOff>
    </xdr:from>
    <xdr:to>
      <xdr:col>41</xdr:col>
      <xdr:colOff>50800</xdr:colOff>
      <xdr:row>79</xdr:row>
      <xdr:rowOff>61224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546519"/>
          <a:ext cx="889000" cy="5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127109</xdr:rowOff>
    </xdr:from>
    <xdr:to>
      <xdr:col>55</xdr:col>
      <xdr:colOff>50800</xdr:colOff>
      <xdr:row>79</xdr:row>
      <xdr:rowOff>57259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0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42036</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1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154296</xdr:rowOff>
    </xdr:from>
    <xdr:to>
      <xdr:col>50</xdr:col>
      <xdr:colOff>165100</xdr:colOff>
      <xdr:row>79</xdr:row>
      <xdr:rowOff>84446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75573</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620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36551</xdr:rowOff>
    </xdr:from>
    <xdr:to>
      <xdr:col>46</xdr:col>
      <xdr:colOff>38100</xdr:colOff>
      <xdr:row>79</xdr:row>
      <xdr:rowOff>138151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8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129278</xdr:rowOff>
    </xdr:from>
    <xdr:ext cx="378565"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61017" y="1367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122619</xdr:rowOff>
    </xdr:from>
    <xdr:to>
      <xdr:col>41</xdr:col>
      <xdr:colOff>101600</xdr:colOff>
      <xdr:row>79</xdr:row>
      <xdr:rowOff>52769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9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43896</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58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10424</xdr:rowOff>
    </xdr:from>
    <xdr:to>
      <xdr:col>36</xdr:col>
      <xdr:colOff>165100</xdr:colOff>
      <xdr:row>79</xdr:row>
      <xdr:rowOff>112024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5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103151</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6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11652</xdr:rowOff>
    </xdr:from>
    <xdr:to>
      <xdr:col>55</xdr:col>
      <xdr:colOff>0</xdr:colOff>
      <xdr:row>98</xdr:row>
      <xdr:rowOff>34417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813752"/>
          <a:ext cx="838200" cy="2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118880</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749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34417</xdr:rowOff>
    </xdr:from>
    <xdr:to>
      <xdr:col>50</xdr:col>
      <xdr:colOff>114300</xdr:colOff>
      <xdr:row>98</xdr:row>
      <xdr:rowOff>43738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836517"/>
          <a:ext cx="889000" cy="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43738</xdr:rowOff>
    </xdr:from>
    <xdr:to>
      <xdr:col>45</xdr:col>
      <xdr:colOff>177800</xdr:colOff>
      <xdr:row>98</xdr:row>
      <xdr:rowOff>101419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845838"/>
          <a:ext cx="889000" cy="5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84827</xdr:rowOff>
    </xdr:from>
    <xdr:to>
      <xdr:col>41</xdr:col>
      <xdr:colOff>50800</xdr:colOff>
      <xdr:row>98</xdr:row>
      <xdr:rowOff>101419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886927"/>
          <a:ext cx="889000" cy="1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132302</xdr:rowOff>
    </xdr:from>
    <xdr:to>
      <xdr:col>55</xdr:col>
      <xdr:colOff>50800</xdr:colOff>
      <xdr:row>98</xdr:row>
      <xdr:rowOff>62452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76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91679</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55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155067</xdr:rowOff>
    </xdr:from>
    <xdr:to>
      <xdr:col>50</xdr:col>
      <xdr:colOff>165100</xdr:colOff>
      <xdr:row>98</xdr:row>
      <xdr:rowOff>85217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78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76344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87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164388</xdr:rowOff>
    </xdr:from>
    <xdr:to>
      <xdr:col>46</xdr:col>
      <xdr:colOff>38100</xdr:colOff>
      <xdr:row>98</xdr:row>
      <xdr:rowOff>94538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79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85665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88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50619</xdr:rowOff>
    </xdr:from>
    <xdr:to>
      <xdr:col>41</xdr:col>
      <xdr:colOff>101600</xdr:colOff>
      <xdr:row>98</xdr:row>
      <xdr:rowOff>152219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85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143346</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26428" y="1694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34027</xdr:rowOff>
    </xdr:from>
    <xdr:to>
      <xdr:col>36</xdr:col>
      <xdr:colOff>165100</xdr:colOff>
      <xdr:row>98</xdr:row>
      <xdr:rowOff>135627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83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126754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92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171069</xdr:rowOff>
    </xdr:from>
    <xdr:to>
      <xdr:col>85</xdr:col>
      <xdr:colOff>127000</xdr:colOff>
      <xdr:row>39</xdr:row>
      <xdr:rowOff>44183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686169"/>
          <a:ext cx="838200" cy="4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149492</xdr:rowOff>
    </xdr:from>
    <xdr:to>
      <xdr:col>81</xdr:col>
      <xdr:colOff>50800</xdr:colOff>
      <xdr:row>38</xdr:row>
      <xdr:rowOff>171069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664592"/>
          <a:ext cx="889000" cy="2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65371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75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149492</xdr:rowOff>
    </xdr:from>
    <xdr:to>
      <xdr:col>76</xdr:col>
      <xdr:colOff>114300</xdr:colOff>
      <xdr:row>38</xdr:row>
      <xdr:rowOff>171285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664592"/>
          <a:ext cx="8890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60659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7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171285</xdr:rowOff>
    </xdr:from>
    <xdr:to>
      <xdr:col>71</xdr:col>
      <xdr:colOff>177800</xdr:colOff>
      <xdr:row>39</xdr:row>
      <xdr:rowOff>39853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686385"/>
          <a:ext cx="889000" cy="4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67403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75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164833</xdr:rowOff>
    </xdr:from>
    <xdr:to>
      <xdr:col>85</xdr:col>
      <xdr:colOff>177800</xdr:colOff>
      <xdr:row>39</xdr:row>
      <xdr:rowOff>94983</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313932"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30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120269</xdr:rowOff>
    </xdr:from>
    <xdr:to>
      <xdr:col>81</xdr:col>
      <xdr:colOff>101600</xdr:colOff>
      <xdr:row>39</xdr:row>
      <xdr:rowOff>50419</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66946</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641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98692</xdr:rowOff>
    </xdr:from>
    <xdr:to>
      <xdr:col>76</xdr:col>
      <xdr:colOff>165100</xdr:colOff>
      <xdr:row>39</xdr:row>
      <xdr:rowOff>28842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45369</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38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120485</xdr:rowOff>
    </xdr:from>
    <xdr:to>
      <xdr:col>72</xdr:col>
      <xdr:colOff>38100</xdr:colOff>
      <xdr:row>39</xdr:row>
      <xdr:rowOff>50635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67162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4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160503</xdr:rowOff>
    </xdr:from>
    <xdr:to>
      <xdr:col>67</xdr:col>
      <xdr:colOff>101600</xdr:colOff>
      <xdr:row>39</xdr:row>
      <xdr:rowOff>90653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7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81780</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768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112610</xdr:rowOff>
    </xdr:from>
    <xdr:to>
      <xdr:col>85</xdr:col>
      <xdr:colOff>127000</xdr:colOff>
      <xdr:row>77</xdr:row>
      <xdr:rowOff>126947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314260"/>
          <a:ext cx="8382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86322</xdr:rowOff>
    </xdr:from>
    <xdr:to>
      <xdr:col>81</xdr:col>
      <xdr:colOff>50800</xdr:colOff>
      <xdr:row>77</xdr:row>
      <xdr:rowOff>112610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287972"/>
          <a:ext cx="8890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54759</xdr:rowOff>
    </xdr:from>
    <xdr:to>
      <xdr:col>76</xdr:col>
      <xdr:colOff>114300</xdr:colOff>
      <xdr:row>77</xdr:row>
      <xdr:rowOff>86322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256409"/>
          <a:ext cx="889000" cy="3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39818</xdr:rowOff>
    </xdr:from>
    <xdr:to>
      <xdr:col>71</xdr:col>
      <xdr:colOff>177800</xdr:colOff>
      <xdr:row>77</xdr:row>
      <xdr:rowOff>54759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241468"/>
          <a:ext cx="889000" cy="1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76147</xdr:rowOff>
    </xdr:from>
    <xdr:to>
      <xdr:col>85</xdr:col>
      <xdr:colOff>177800</xdr:colOff>
      <xdr:row>78</xdr:row>
      <xdr:rowOff>6297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7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54574</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5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61810</xdr:rowOff>
    </xdr:from>
    <xdr:to>
      <xdr:col>81</xdr:col>
      <xdr:colOff>101600</xdr:colOff>
      <xdr:row>77</xdr:row>
      <xdr:rowOff>163410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6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154537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5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35522</xdr:rowOff>
    </xdr:from>
    <xdr:to>
      <xdr:col>76</xdr:col>
      <xdr:colOff>165100</xdr:colOff>
      <xdr:row>77</xdr:row>
      <xdr:rowOff>137122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3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128249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3959</xdr:rowOff>
    </xdr:from>
    <xdr:to>
      <xdr:col>72</xdr:col>
      <xdr:colOff>38100</xdr:colOff>
      <xdr:row>77</xdr:row>
      <xdr:rowOff>105559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0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96686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29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160468</xdr:rowOff>
    </xdr:from>
    <xdr:to>
      <xdr:col>67</xdr:col>
      <xdr:colOff>101600</xdr:colOff>
      <xdr:row>77</xdr:row>
      <xdr:rowOff>90618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9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81745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28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103383</xdr:rowOff>
    </xdr:from>
    <xdr:to>
      <xdr:col>85</xdr:col>
      <xdr:colOff>127000</xdr:colOff>
      <xdr:row>98</xdr:row>
      <xdr:rowOff>153477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905483"/>
          <a:ext cx="838200" cy="5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10891</xdr:rowOff>
    </xdr:from>
    <xdr:to>
      <xdr:col>81</xdr:col>
      <xdr:colOff>50800</xdr:colOff>
      <xdr:row>98</xdr:row>
      <xdr:rowOff>153477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812991"/>
          <a:ext cx="889000" cy="14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131798</xdr:rowOff>
    </xdr:from>
    <xdr:to>
      <xdr:col>76</xdr:col>
      <xdr:colOff>114300</xdr:colOff>
      <xdr:row>98</xdr:row>
      <xdr:rowOff>10891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419548"/>
          <a:ext cx="889000" cy="39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163285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96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131798</xdr:rowOff>
    </xdr:from>
    <xdr:to>
      <xdr:col>71</xdr:col>
      <xdr:colOff>177800</xdr:colOff>
      <xdr:row>98</xdr:row>
      <xdr:rowOff>171025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419548"/>
          <a:ext cx="889000" cy="55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102241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9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52583</xdr:rowOff>
    </xdr:from>
    <xdr:to>
      <xdr:col>85</xdr:col>
      <xdr:colOff>177800</xdr:colOff>
      <xdr:row>98</xdr:row>
      <xdr:rowOff>154183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5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138960</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102677</xdr:rowOff>
    </xdr:from>
    <xdr:to>
      <xdr:col>81</xdr:col>
      <xdr:colOff>101600</xdr:colOff>
      <xdr:row>99</xdr:row>
      <xdr:rowOff>32827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0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23954</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699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131541</xdr:rowOff>
    </xdr:from>
    <xdr:to>
      <xdr:col>76</xdr:col>
      <xdr:colOff>165100</xdr:colOff>
      <xdr:row>98</xdr:row>
      <xdr:rowOff>61691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76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78218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53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80998</xdr:rowOff>
    </xdr:from>
    <xdr:to>
      <xdr:col>72</xdr:col>
      <xdr:colOff>38100</xdr:colOff>
      <xdr:row>96</xdr:row>
      <xdr:rowOff>11148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36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27675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14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120225</xdr:rowOff>
    </xdr:from>
    <xdr:to>
      <xdr:col>67</xdr:col>
      <xdr:colOff>101600</xdr:colOff>
      <xdr:row>99</xdr:row>
      <xdr:rowOff>50375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41502</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701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19631</xdr:rowOff>
    </xdr:from>
    <xdr:to>
      <xdr:col>116</xdr:col>
      <xdr:colOff>63500</xdr:colOff>
      <xdr:row>39</xdr:row>
      <xdr:rowOff>78849</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706181"/>
          <a:ext cx="838200" cy="5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78849</xdr:rowOff>
    </xdr:from>
    <xdr:to>
      <xdr:col>111</xdr:col>
      <xdr:colOff>177800</xdr:colOff>
      <xdr:row>39</xdr:row>
      <xdr:rowOff>88864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765399"/>
          <a:ext cx="8890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24312</xdr:rowOff>
    </xdr:from>
    <xdr:to>
      <xdr:col>107</xdr:col>
      <xdr:colOff>50800</xdr:colOff>
      <xdr:row>39</xdr:row>
      <xdr:rowOff>88864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10862"/>
          <a:ext cx="889000" cy="6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24312</xdr:rowOff>
    </xdr:from>
    <xdr:to>
      <xdr:col>102</xdr:col>
      <xdr:colOff>114300</xdr:colOff>
      <xdr:row>39</xdr:row>
      <xdr:rowOff>24530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710862"/>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140281</xdr:rowOff>
    </xdr:from>
    <xdr:to>
      <xdr:col>116</xdr:col>
      <xdr:colOff>114300</xdr:colOff>
      <xdr:row>39</xdr:row>
      <xdr:rowOff>70431</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5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55208</xdr:rowOff>
    </xdr:from>
    <xdr:ext cx="378565"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70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28049</xdr:rowOff>
    </xdr:from>
    <xdr:to>
      <xdr:col>112</xdr:col>
      <xdr:colOff>38100</xdr:colOff>
      <xdr:row>39</xdr:row>
      <xdr:rowOff>129649</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1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120776</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4017" y="6807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38064</xdr:rowOff>
    </xdr:from>
    <xdr:to>
      <xdr:col>107</xdr:col>
      <xdr:colOff>101600</xdr:colOff>
      <xdr:row>39</xdr:row>
      <xdr:rowOff>139664</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2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130791</xdr:rowOff>
    </xdr:from>
    <xdr:ext cx="313932"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77333" y="6817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144962</xdr:rowOff>
    </xdr:from>
    <xdr:to>
      <xdr:col>102</xdr:col>
      <xdr:colOff>165100</xdr:colOff>
      <xdr:row>39</xdr:row>
      <xdr:rowOff>75112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6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66239</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6017" y="6752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145180</xdr:rowOff>
    </xdr:from>
    <xdr:to>
      <xdr:col>98</xdr:col>
      <xdr:colOff>38100</xdr:colOff>
      <xdr:row>39</xdr:row>
      <xdr:rowOff>75330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66457</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7017" y="675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66720</xdr:rowOff>
    </xdr:from>
    <xdr:to>
      <xdr:col>116</xdr:col>
      <xdr:colOff>63500</xdr:colOff>
      <xdr:row>77</xdr:row>
      <xdr:rowOff>82189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268370"/>
          <a:ext cx="8382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166197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196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82189</xdr:rowOff>
    </xdr:from>
    <xdr:to>
      <xdr:col>111</xdr:col>
      <xdr:colOff>177800</xdr:colOff>
      <xdr:row>77</xdr:row>
      <xdr:rowOff>108249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283839"/>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108249</xdr:rowOff>
    </xdr:from>
    <xdr:to>
      <xdr:col>107</xdr:col>
      <xdr:colOff>50800</xdr:colOff>
      <xdr:row>77</xdr:row>
      <xdr:rowOff>165131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309899"/>
          <a:ext cx="889000" cy="5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12579</xdr:rowOff>
    </xdr:from>
    <xdr:to>
      <xdr:col>102</xdr:col>
      <xdr:colOff>114300</xdr:colOff>
      <xdr:row>77</xdr:row>
      <xdr:rowOff>165131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3214229"/>
          <a:ext cx="889000" cy="15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15920</xdr:rowOff>
    </xdr:from>
    <xdr:to>
      <xdr:col>116</xdr:col>
      <xdr:colOff>114300</xdr:colOff>
      <xdr:row>77</xdr:row>
      <xdr:rowOff>117520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21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38797</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06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31389</xdr:rowOff>
    </xdr:from>
    <xdr:to>
      <xdr:col>112</xdr:col>
      <xdr:colOff>38100</xdr:colOff>
      <xdr:row>77</xdr:row>
      <xdr:rowOff>132989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23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124116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32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57449</xdr:rowOff>
    </xdr:from>
    <xdr:to>
      <xdr:col>107</xdr:col>
      <xdr:colOff>101600</xdr:colOff>
      <xdr:row>77</xdr:row>
      <xdr:rowOff>159049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25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150176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3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114331</xdr:rowOff>
    </xdr:from>
    <xdr:to>
      <xdr:col>102</xdr:col>
      <xdr:colOff>165100</xdr:colOff>
      <xdr:row>78</xdr:row>
      <xdr:rowOff>44481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31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35608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40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133229</xdr:rowOff>
    </xdr:from>
    <xdr:to>
      <xdr:col>98</xdr:col>
      <xdr:colOff>38100</xdr:colOff>
      <xdr:row>77</xdr:row>
      <xdr:rowOff>63379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16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54506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25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402,181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主な構成項目である扶助費は、住民一人当たり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97,510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円となっており、類似団体内平均値を下回ってはいるものの、介護訓練等給付費の増加や障がい児通所給付費などの増により、今後も増加していくことが予測される。</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人件費は、これまで行財政改革に伴う人件費の抑制策として、新規採用者数を退職者数の概ね１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２以下とすることによる職員数の削減など、着実に効果を出しているが、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令和２年度から会計年度任用職員制度の導入により、一定期間の増加は避けられないものと考える。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令和３年度については、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定年退職者の増により、退職手当が増加したことなどで、住民一人当たり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75,925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また、新型コロナウイルス感染症拡大に伴う、特別定額給付金などの国施策</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の皆減</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や、地方創生臨時交付金を活用した町独自施策など</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の減少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により、補助費が住民一人当たり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42,016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円となっており、前年度決算と比較すると、</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老人憩の家耐震補強工事や、駅西整備事業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等により住民一人当たり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47,422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円となっている。今後も公共施設等総合管理計画に基づき、施設等の長期的な更新・統廃合・長寿命化などを計画的に行う。</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投資及び出資金は、水道事業会計への一般会計出資金が</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水</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道管路耐震化</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により増加</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たことで</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728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円となり、前年度と比較して</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295.7</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を下回る結果となっている。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43,154
42,852
17.24
18,231,728
17,355,711
614,279
9,236,940
9,573,915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169799</xdr:rowOff>
    </xdr:from>
    <xdr:to>
      <xdr:col>24</xdr:col>
      <xdr:colOff>63500</xdr:colOff>
      <xdr:row>37</xdr:row>
      <xdr:rowOff>82931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41999"/>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75692</xdr:rowOff>
    </xdr:from>
    <xdr:to>
      <xdr:col>19</xdr:col>
      <xdr:colOff>177800</xdr:colOff>
      <xdr:row>37</xdr:row>
      <xdr:rowOff>82931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1934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149115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75692</xdr:rowOff>
    </xdr:from>
    <xdr:to>
      <xdr:col>15</xdr:col>
      <xdr:colOff>50800</xdr:colOff>
      <xdr:row>37</xdr:row>
      <xdr:rowOff>89408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41934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84455</xdr:rowOff>
    </xdr:from>
    <xdr:to>
      <xdr:col>10</xdr:col>
      <xdr:colOff>114300</xdr:colOff>
      <xdr:row>37</xdr:row>
      <xdr:rowOff>89408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428105"/>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102633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118999</xdr:rowOff>
    </xdr:from>
    <xdr:to>
      <xdr:col>24</xdr:col>
      <xdr:colOff>114300</xdr:colOff>
      <xdr:row>37</xdr:row>
      <xdr:rowOff>49149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9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97426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6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32131</xdr:rowOff>
    </xdr:from>
    <xdr:to>
      <xdr:col>20</xdr:col>
      <xdr:colOff>38100</xdr:colOff>
      <xdr:row>37</xdr:row>
      <xdr:rowOff>133731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7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124858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6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24892</xdr:rowOff>
    </xdr:from>
    <xdr:to>
      <xdr:col>15</xdr:col>
      <xdr:colOff>101600</xdr:colOff>
      <xdr:row>37</xdr:row>
      <xdr:rowOff>126492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117619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6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38608</xdr:rowOff>
    </xdr:from>
    <xdr:to>
      <xdr:col>10</xdr:col>
      <xdr:colOff>165100</xdr:colOff>
      <xdr:row>37</xdr:row>
      <xdr:rowOff>140208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8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131335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33655</xdr:rowOff>
    </xdr:from>
    <xdr:to>
      <xdr:col>6</xdr:col>
      <xdr:colOff>38100</xdr:colOff>
      <xdr:row>37</xdr:row>
      <xdr:rowOff>135255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126382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7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12915</xdr:rowOff>
    </xdr:from>
    <xdr:to>
      <xdr:col>24</xdr:col>
      <xdr:colOff>63500</xdr:colOff>
      <xdr:row>57</xdr:row>
      <xdr:rowOff>162651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614115"/>
          <a:ext cx="838200" cy="32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12915</xdr:rowOff>
    </xdr:from>
    <xdr:to>
      <xdr:col>19</xdr:col>
      <xdr:colOff>177800</xdr:colOff>
      <xdr:row>58</xdr:row>
      <xdr:rowOff>78104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614115"/>
          <a:ext cx="889000" cy="40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117861</xdr:rowOff>
    </xdr:from>
    <xdr:to>
      <xdr:col>15</xdr:col>
      <xdr:colOff>50800</xdr:colOff>
      <xdr:row>58</xdr:row>
      <xdr:rowOff>78104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376161"/>
          <a:ext cx="889000" cy="64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117861</xdr:rowOff>
    </xdr:from>
    <xdr:to>
      <xdr:col>10</xdr:col>
      <xdr:colOff>114300</xdr:colOff>
      <xdr:row>58</xdr:row>
      <xdr:rowOff>63309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376161"/>
          <a:ext cx="889000" cy="63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111851</xdr:rowOff>
    </xdr:from>
    <xdr:to>
      <xdr:col>24</xdr:col>
      <xdr:colOff>114300</xdr:colOff>
      <xdr:row>58</xdr:row>
      <xdr:rowOff>42001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8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39319</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1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133565</xdr:rowOff>
    </xdr:from>
    <xdr:to>
      <xdr:col>20</xdr:col>
      <xdr:colOff>38100</xdr:colOff>
      <xdr:row>56</xdr:row>
      <xdr:rowOff>63715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6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54842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56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27304</xdr:rowOff>
    </xdr:from>
    <xdr:to>
      <xdr:col>15</xdr:col>
      <xdr:colOff>101600</xdr:colOff>
      <xdr:row>58</xdr:row>
      <xdr:rowOff>128904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7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120031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6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67061</xdr:rowOff>
    </xdr:from>
    <xdr:to>
      <xdr:col>10</xdr:col>
      <xdr:colOff>165100</xdr:colOff>
      <xdr:row>54</xdr:row>
      <xdr:rowOff>168661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32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13738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100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12509</xdr:rowOff>
    </xdr:from>
    <xdr:to>
      <xdr:col>6</xdr:col>
      <xdr:colOff>38100</xdr:colOff>
      <xdr:row>58</xdr:row>
      <xdr:rowOff>114109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5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105236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4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8072</xdr:rowOff>
    </xdr:from>
    <xdr:to>
      <xdr:col>24</xdr:col>
      <xdr:colOff>63500</xdr:colOff>
      <xdr:row>77</xdr:row>
      <xdr:rowOff>76324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38272"/>
          <a:ext cx="838200" cy="23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5323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5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76324</xdr:rowOff>
    </xdr:from>
    <xdr:to>
      <xdr:col>19</xdr:col>
      <xdr:colOff>177800</xdr:colOff>
      <xdr:row>77</xdr:row>
      <xdr:rowOff>167460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77974"/>
          <a:ext cx="889000" cy="9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158920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167460</xdr:rowOff>
    </xdr:from>
    <xdr:to>
      <xdr:col>15</xdr:col>
      <xdr:colOff>50800</xdr:colOff>
      <xdr:row>78</xdr:row>
      <xdr:rowOff>90977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69110"/>
          <a:ext cx="889000" cy="9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90977</xdr:rowOff>
    </xdr:from>
    <xdr:to>
      <xdr:col>10</xdr:col>
      <xdr:colOff>114300</xdr:colOff>
      <xdr:row>78</xdr:row>
      <xdr:rowOff>99809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64077"/>
          <a:ext cx="889000" cy="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128722</xdr:rowOff>
    </xdr:from>
    <xdr:to>
      <xdr:col>24</xdr:col>
      <xdr:colOff>114300</xdr:colOff>
      <xdr:row>76</xdr:row>
      <xdr:rowOff>58872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8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151599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3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25524</xdr:rowOff>
    </xdr:from>
    <xdr:to>
      <xdr:col>20</xdr:col>
      <xdr:colOff>38100</xdr:colOff>
      <xdr:row>77</xdr:row>
      <xdr:rowOff>127124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143651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0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116660</xdr:rowOff>
    </xdr:from>
    <xdr:to>
      <xdr:col>15</xdr:col>
      <xdr:colOff>101600</xdr:colOff>
      <xdr:row>78</xdr:row>
      <xdr:rowOff>46810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1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37937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1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40177</xdr:rowOff>
    </xdr:from>
    <xdr:to>
      <xdr:col>10</xdr:col>
      <xdr:colOff>165100</xdr:colOff>
      <xdr:row>78</xdr:row>
      <xdr:rowOff>141777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1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132904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0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49009</xdr:rowOff>
    </xdr:from>
    <xdr:to>
      <xdr:col>6</xdr:col>
      <xdr:colOff>38100</xdr:colOff>
      <xdr:row>78</xdr:row>
      <xdr:rowOff>150609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2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141736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88902</xdr:rowOff>
    </xdr:from>
    <xdr:to>
      <xdr:col>24</xdr:col>
      <xdr:colOff>63500</xdr:colOff>
      <xdr:row>98</xdr:row>
      <xdr:rowOff>19261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19552"/>
          <a:ext cx="838200" cy="10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19261</xdr:rowOff>
    </xdr:from>
    <xdr:to>
      <xdr:col>19</xdr:col>
      <xdr:colOff>177800</xdr:colOff>
      <xdr:row>98</xdr:row>
      <xdr:rowOff>84460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21361"/>
          <a:ext cx="889000" cy="6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77483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84460</xdr:rowOff>
    </xdr:from>
    <xdr:to>
      <xdr:col>15</xdr:col>
      <xdr:colOff>50800</xdr:colOff>
      <xdr:row>98</xdr:row>
      <xdr:rowOff>122163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86560"/>
          <a:ext cx="889000" cy="3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122163</xdr:rowOff>
    </xdr:from>
    <xdr:to>
      <xdr:col>10</xdr:col>
      <xdr:colOff>114300</xdr:colOff>
      <xdr:row>98</xdr:row>
      <xdr:rowOff>127633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24263"/>
          <a:ext cx="889000" cy="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38102</xdr:rowOff>
    </xdr:from>
    <xdr:to>
      <xdr:col>24</xdr:col>
      <xdr:colOff>114300</xdr:colOff>
      <xdr:row>97</xdr:row>
      <xdr:rowOff>139702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6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16529</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4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139911</xdr:rowOff>
    </xdr:from>
    <xdr:to>
      <xdr:col>20</xdr:col>
      <xdr:colOff>38100</xdr:colOff>
      <xdr:row>98</xdr:row>
      <xdr:rowOff>70061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86588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54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33660</xdr:rowOff>
    </xdr:from>
    <xdr:to>
      <xdr:col>15</xdr:col>
      <xdr:colOff>101600</xdr:colOff>
      <xdr:row>98</xdr:row>
      <xdr:rowOff>135260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3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126387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2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71363</xdr:rowOff>
    </xdr:from>
    <xdr:to>
      <xdr:col>10</xdr:col>
      <xdr:colOff>165100</xdr:colOff>
      <xdr:row>99</xdr:row>
      <xdr:rowOff>1513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7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164090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6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76833</xdr:rowOff>
    </xdr:from>
    <xdr:to>
      <xdr:col>6</xdr:col>
      <xdr:colOff>38100</xdr:colOff>
      <xdr:row>99</xdr:row>
      <xdr:rowOff>6983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7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169560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7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93980</xdr:rowOff>
    </xdr:from>
    <xdr:to>
      <xdr:col>55</xdr:col>
      <xdr:colOff>0</xdr:colOff>
      <xdr:row>39</xdr:row>
      <xdr:rowOff>94633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80530"/>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93980</xdr:rowOff>
    </xdr:from>
    <xdr:to>
      <xdr:col>50</xdr:col>
      <xdr:colOff>114300</xdr:colOff>
      <xdr:row>39</xdr:row>
      <xdr:rowOff>94633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780530"/>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94307</xdr:rowOff>
    </xdr:from>
    <xdr:to>
      <xdr:col>45</xdr:col>
      <xdr:colOff>177800</xdr:colOff>
      <xdr:row>39</xdr:row>
      <xdr:rowOff>94633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80857"/>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94307</xdr:rowOff>
    </xdr:from>
    <xdr:to>
      <xdr:col>41</xdr:col>
      <xdr:colOff>50800</xdr:colOff>
      <xdr:row>39</xdr:row>
      <xdr:rowOff>94633</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780857"/>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43833</xdr:rowOff>
    </xdr:from>
    <xdr:to>
      <xdr:col>55</xdr:col>
      <xdr:colOff>50800</xdr:colOff>
      <xdr:row>39</xdr:row>
      <xdr:rowOff>145433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130210</xdr:rowOff>
    </xdr:from>
    <xdr:ext cx="313932"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5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43180</xdr:rowOff>
    </xdr:from>
    <xdr:to>
      <xdr:col>50</xdr:col>
      <xdr:colOff>165100</xdr:colOff>
      <xdr:row>39</xdr:row>
      <xdr:rowOff>144780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135907</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82333" y="6822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43833</xdr:rowOff>
    </xdr:from>
    <xdr:to>
      <xdr:col>46</xdr:col>
      <xdr:colOff>38100</xdr:colOff>
      <xdr:row>39</xdr:row>
      <xdr:rowOff>145433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136560</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93333" y="6823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43507</xdr:rowOff>
    </xdr:from>
    <xdr:to>
      <xdr:col>41</xdr:col>
      <xdr:colOff>101600</xdr:colOff>
      <xdr:row>39</xdr:row>
      <xdr:rowOff>145107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136234</xdr:rowOff>
    </xdr:from>
    <xdr:ext cx="313932"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04333" y="6822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43833</xdr:rowOff>
    </xdr:from>
    <xdr:to>
      <xdr:col>36</xdr:col>
      <xdr:colOff>165100</xdr:colOff>
      <xdr:row>39</xdr:row>
      <xdr:rowOff>145433</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136560</xdr:rowOff>
    </xdr:from>
    <xdr:ext cx="313932"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15333" y="6823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72198</xdr:rowOff>
    </xdr:from>
    <xdr:to>
      <xdr:col>55</xdr:col>
      <xdr:colOff>0</xdr:colOff>
      <xdr:row>59</xdr:row>
      <xdr:rowOff>73537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87748"/>
          <a:ext cx="8382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66973</xdr:rowOff>
    </xdr:from>
    <xdr:to>
      <xdr:col>50</xdr:col>
      <xdr:colOff>114300</xdr:colOff>
      <xdr:row>59</xdr:row>
      <xdr:rowOff>73537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182523"/>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66973</xdr:rowOff>
    </xdr:from>
    <xdr:to>
      <xdr:col>45</xdr:col>
      <xdr:colOff>177800</xdr:colOff>
      <xdr:row>59</xdr:row>
      <xdr:rowOff>69896</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182523"/>
          <a:ext cx="889000" cy="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69896</xdr:rowOff>
    </xdr:from>
    <xdr:to>
      <xdr:col>41</xdr:col>
      <xdr:colOff>50800</xdr:colOff>
      <xdr:row>59</xdr:row>
      <xdr:rowOff>74990</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185446"/>
          <a:ext cx="8890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21398</xdr:rowOff>
    </xdr:from>
    <xdr:to>
      <xdr:col>55</xdr:col>
      <xdr:colOff>50800</xdr:colOff>
      <xdr:row>59</xdr:row>
      <xdr:rowOff>122998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3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107775</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5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22737</xdr:rowOff>
    </xdr:from>
    <xdr:to>
      <xdr:col>50</xdr:col>
      <xdr:colOff>165100</xdr:colOff>
      <xdr:row>59</xdr:row>
      <xdr:rowOff>124337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3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115464</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2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16173</xdr:rowOff>
    </xdr:from>
    <xdr:to>
      <xdr:col>46</xdr:col>
      <xdr:colOff>38100</xdr:colOff>
      <xdr:row>59</xdr:row>
      <xdr:rowOff>117773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3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108900</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2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19096</xdr:rowOff>
    </xdr:from>
    <xdr:to>
      <xdr:col>41</xdr:col>
      <xdr:colOff>101600</xdr:colOff>
      <xdr:row>59</xdr:row>
      <xdr:rowOff>120696</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3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111823</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22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24190</xdr:rowOff>
    </xdr:from>
    <xdr:to>
      <xdr:col>36</xdr:col>
      <xdr:colOff>165100</xdr:colOff>
      <xdr:row>59</xdr:row>
      <xdr:rowOff>125790</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116917</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2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65542</xdr:rowOff>
    </xdr:from>
    <xdr:to>
      <xdr:col>55</xdr:col>
      <xdr:colOff>0</xdr:colOff>
      <xdr:row>78</xdr:row>
      <xdr:rowOff>33858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267192"/>
          <a:ext cx="838200" cy="13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33858</xdr:rowOff>
    </xdr:from>
    <xdr:to>
      <xdr:col>50</xdr:col>
      <xdr:colOff>114300</xdr:colOff>
      <xdr:row>78</xdr:row>
      <xdr:rowOff>51688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406958"/>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51688</xdr:rowOff>
    </xdr:from>
    <xdr:to>
      <xdr:col>45</xdr:col>
      <xdr:colOff>177800</xdr:colOff>
      <xdr:row>78</xdr:row>
      <xdr:rowOff>78846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424788"/>
          <a:ext cx="889000" cy="2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78846</xdr:rowOff>
    </xdr:from>
    <xdr:to>
      <xdr:col>41</xdr:col>
      <xdr:colOff>50800</xdr:colOff>
      <xdr:row>78</xdr:row>
      <xdr:rowOff>93614</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451946"/>
          <a:ext cx="8890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14742</xdr:rowOff>
    </xdr:from>
    <xdr:to>
      <xdr:col>55</xdr:col>
      <xdr:colOff>50800</xdr:colOff>
      <xdr:row>77</xdr:row>
      <xdr:rowOff>116342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21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164619</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194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154508</xdr:rowOff>
    </xdr:from>
    <xdr:to>
      <xdr:col>50</xdr:col>
      <xdr:colOff>165100</xdr:colOff>
      <xdr:row>78</xdr:row>
      <xdr:rowOff>84658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35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75785</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44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888</xdr:rowOff>
    </xdr:from>
    <xdr:to>
      <xdr:col>46</xdr:col>
      <xdr:colOff>38100</xdr:colOff>
      <xdr:row>78</xdr:row>
      <xdr:rowOff>102488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37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93615</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46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28046</xdr:rowOff>
    </xdr:from>
    <xdr:to>
      <xdr:col>41</xdr:col>
      <xdr:colOff>101600</xdr:colOff>
      <xdr:row>78</xdr:row>
      <xdr:rowOff>129646</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4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120773</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49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42814</xdr:rowOff>
    </xdr:from>
    <xdr:to>
      <xdr:col>36</xdr:col>
      <xdr:colOff>165100</xdr:colOff>
      <xdr:row>78</xdr:row>
      <xdr:rowOff>144414</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41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135541</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50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25501</xdr:rowOff>
    </xdr:from>
    <xdr:to>
      <xdr:col>55</xdr:col>
      <xdr:colOff>0</xdr:colOff>
      <xdr:row>96</xdr:row>
      <xdr:rowOff>138571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484701"/>
          <a:ext cx="838200" cy="11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2861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62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138571</xdr:rowOff>
    </xdr:from>
    <xdr:to>
      <xdr:col>50</xdr:col>
      <xdr:colOff>114300</xdr:colOff>
      <xdr:row>97</xdr:row>
      <xdr:rowOff>101681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597771"/>
          <a:ext cx="889000" cy="13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101681</xdr:rowOff>
    </xdr:from>
    <xdr:to>
      <xdr:col>45</xdr:col>
      <xdr:colOff>177800</xdr:colOff>
      <xdr:row>97</xdr:row>
      <xdr:rowOff>154730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732331"/>
          <a:ext cx="889000" cy="5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93909</xdr:rowOff>
    </xdr:from>
    <xdr:to>
      <xdr:col>41</xdr:col>
      <xdr:colOff>50800</xdr:colOff>
      <xdr:row>97</xdr:row>
      <xdr:rowOff>154730</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724559"/>
          <a:ext cx="889000" cy="6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146151</xdr:rowOff>
    </xdr:from>
    <xdr:to>
      <xdr:col>55</xdr:col>
      <xdr:colOff>50800</xdr:colOff>
      <xdr:row>96</xdr:row>
      <xdr:rowOff>76301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43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169028</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28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87771</xdr:rowOff>
    </xdr:from>
    <xdr:to>
      <xdr:col>50</xdr:col>
      <xdr:colOff>165100</xdr:colOff>
      <xdr:row>97</xdr:row>
      <xdr:rowOff>17921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54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9048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6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50881</xdr:rowOff>
    </xdr:from>
    <xdr:to>
      <xdr:col>46</xdr:col>
      <xdr:colOff>38100</xdr:colOff>
      <xdr:row>97</xdr:row>
      <xdr:rowOff>152481</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8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143608</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7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103930</xdr:rowOff>
    </xdr:from>
    <xdr:to>
      <xdr:col>41</xdr:col>
      <xdr:colOff>101600</xdr:colOff>
      <xdr:row>98</xdr:row>
      <xdr:rowOff>34080</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73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25207</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82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43109</xdr:rowOff>
    </xdr:from>
    <xdr:to>
      <xdr:col>36</xdr:col>
      <xdr:colOff>165100</xdr:colOff>
      <xdr:row>97</xdr:row>
      <xdr:rowOff>144709</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7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135836</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76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131794</xdr:rowOff>
    </xdr:from>
    <xdr:to>
      <xdr:col>85</xdr:col>
      <xdr:colOff>127000</xdr:colOff>
      <xdr:row>37</xdr:row>
      <xdr:rowOff>137814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475444"/>
          <a:ext cx="8382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40697</xdr:rowOff>
    </xdr:from>
    <xdr:to>
      <xdr:col>81</xdr:col>
      <xdr:colOff>50800</xdr:colOff>
      <xdr:row>37</xdr:row>
      <xdr:rowOff>131794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4592300" y="6041447"/>
          <a:ext cx="889000" cy="43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40697</xdr:rowOff>
    </xdr:from>
    <xdr:to>
      <xdr:col>76</xdr:col>
      <xdr:colOff>114300</xdr:colOff>
      <xdr:row>37</xdr:row>
      <xdr:rowOff>124422</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041447"/>
          <a:ext cx="889000" cy="42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97845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108820</xdr:rowOff>
    </xdr:from>
    <xdr:to>
      <xdr:col>71</xdr:col>
      <xdr:colOff>177800</xdr:colOff>
      <xdr:row>37</xdr:row>
      <xdr:rowOff>124422</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2814300" y="6452470"/>
          <a:ext cx="889000" cy="1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87014</xdr:rowOff>
    </xdr:from>
    <xdr:to>
      <xdr:col>85</xdr:col>
      <xdr:colOff>177800</xdr:colOff>
      <xdr:row>38</xdr:row>
      <xdr:rowOff>17164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43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1941</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34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80994</xdr:rowOff>
    </xdr:from>
    <xdr:to>
      <xdr:col>81</xdr:col>
      <xdr:colOff>101600</xdr:colOff>
      <xdr:row>38</xdr:row>
      <xdr:rowOff>11144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42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2271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5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161347</xdr:rowOff>
    </xdr:from>
    <xdr:to>
      <xdr:col>76</xdr:col>
      <xdr:colOff>165100</xdr:colOff>
      <xdr:row>35</xdr:row>
      <xdr:rowOff>91497</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599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108024</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576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73622</xdr:rowOff>
    </xdr:from>
    <xdr:to>
      <xdr:col>72</xdr:col>
      <xdr:colOff>38100</xdr:colOff>
      <xdr:row>38</xdr:row>
      <xdr:rowOff>3772</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41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166349</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58020</xdr:rowOff>
    </xdr:from>
    <xdr:to>
      <xdr:col>67</xdr:col>
      <xdr:colOff>101600</xdr:colOff>
      <xdr:row>37</xdr:row>
      <xdr:rowOff>159620</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40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150747</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49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65250</xdr:rowOff>
    </xdr:from>
    <xdr:to>
      <xdr:col>85</xdr:col>
      <xdr:colOff>127000</xdr:colOff>
      <xdr:row>57</xdr:row>
      <xdr:rowOff>115070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837900"/>
          <a:ext cx="838200" cy="4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65250</xdr:rowOff>
    </xdr:from>
    <xdr:to>
      <xdr:col>81</xdr:col>
      <xdr:colOff>50800</xdr:colOff>
      <xdr:row>57</xdr:row>
      <xdr:rowOff>136413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837900"/>
          <a:ext cx="889000" cy="7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136413</xdr:rowOff>
    </xdr:from>
    <xdr:to>
      <xdr:col>76</xdr:col>
      <xdr:colOff>114300</xdr:colOff>
      <xdr:row>57</xdr:row>
      <xdr:rowOff>148039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909063"/>
          <a:ext cx="889000" cy="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148039</xdr:rowOff>
    </xdr:from>
    <xdr:to>
      <xdr:col>71</xdr:col>
      <xdr:colOff>177800</xdr:colOff>
      <xdr:row>58</xdr:row>
      <xdr:rowOff>5631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920689"/>
          <a:ext cx="889000" cy="2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64270</xdr:rowOff>
    </xdr:from>
    <xdr:to>
      <xdr:col>85</xdr:col>
      <xdr:colOff>177800</xdr:colOff>
      <xdr:row>57</xdr:row>
      <xdr:rowOff>165870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11804</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78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14450</xdr:rowOff>
    </xdr:from>
    <xdr:to>
      <xdr:col>81</xdr:col>
      <xdr:colOff>101600</xdr:colOff>
      <xdr:row>57</xdr:row>
      <xdr:rowOff>116050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78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107177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85613</xdr:rowOff>
    </xdr:from>
    <xdr:to>
      <xdr:col>76</xdr:col>
      <xdr:colOff>165100</xdr:colOff>
      <xdr:row>58</xdr:row>
      <xdr:rowOff>15763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6890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95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97239</xdr:rowOff>
    </xdr:from>
    <xdr:to>
      <xdr:col>72</xdr:col>
      <xdr:colOff>38100</xdr:colOff>
      <xdr:row>58</xdr:row>
      <xdr:rowOff>27389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6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18516</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9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126281</xdr:rowOff>
    </xdr:from>
    <xdr:to>
      <xdr:col>67</xdr:col>
      <xdr:colOff>101600</xdr:colOff>
      <xdr:row>58</xdr:row>
      <xdr:rowOff>56431</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89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47558</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9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171069</xdr:rowOff>
    </xdr:from>
    <xdr:to>
      <xdr:col>85</xdr:col>
      <xdr:colOff>127000</xdr:colOff>
      <xdr:row>79</xdr:row>
      <xdr:rowOff>44183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44169"/>
          <a:ext cx="838200" cy="4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149492</xdr:rowOff>
    </xdr:from>
    <xdr:to>
      <xdr:col>81</xdr:col>
      <xdr:colOff>50800</xdr:colOff>
      <xdr:row>78</xdr:row>
      <xdr:rowOff>171069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22592"/>
          <a:ext cx="889000" cy="2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65371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60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149492</xdr:rowOff>
    </xdr:from>
    <xdr:to>
      <xdr:col>76</xdr:col>
      <xdr:colOff>114300</xdr:colOff>
      <xdr:row>78</xdr:row>
      <xdr:rowOff>171286</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522592"/>
          <a:ext cx="889000" cy="2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60659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60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171286</xdr:rowOff>
    </xdr:from>
    <xdr:to>
      <xdr:col>71</xdr:col>
      <xdr:colOff>177800</xdr:colOff>
      <xdr:row>79</xdr:row>
      <xdr:rowOff>39852</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544386"/>
          <a:ext cx="889000" cy="4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67403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61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164833</xdr:rowOff>
    </xdr:from>
    <xdr:to>
      <xdr:col>85</xdr:col>
      <xdr:colOff>177800</xdr:colOff>
      <xdr:row>79</xdr:row>
      <xdr:rowOff>94983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313932"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120269</xdr:rowOff>
    </xdr:from>
    <xdr:to>
      <xdr:col>81</xdr:col>
      <xdr:colOff>101600</xdr:colOff>
      <xdr:row>79</xdr:row>
      <xdr:rowOff>50419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49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66946</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46428" y="1326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98692</xdr:rowOff>
    </xdr:from>
    <xdr:to>
      <xdr:col>76</xdr:col>
      <xdr:colOff>165100</xdr:colOff>
      <xdr:row>79</xdr:row>
      <xdr:rowOff>28842</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47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45369</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57428" y="1324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120486</xdr:rowOff>
    </xdr:from>
    <xdr:to>
      <xdr:col>72</xdr:col>
      <xdr:colOff>38100</xdr:colOff>
      <xdr:row>79</xdr:row>
      <xdr:rowOff>50636</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49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67163</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68428" y="13268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160502</xdr:rowOff>
    </xdr:from>
    <xdr:to>
      <xdr:col>67</xdr:col>
      <xdr:colOff>101600</xdr:colOff>
      <xdr:row>79</xdr:row>
      <xdr:rowOff>90652</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81779</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25017" y="13626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112610</xdr:rowOff>
    </xdr:from>
    <xdr:to>
      <xdr:col>85</xdr:col>
      <xdr:colOff>127000</xdr:colOff>
      <xdr:row>97</xdr:row>
      <xdr:rowOff>126947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5481300" y="16743260"/>
          <a:ext cx="8382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86322</xdr:rowOff>
    </xdr:from>
    <xdr:to>
      <xdr:col>81</xdr:col>
      <xdr:colOff>50800</xdr:colOff>
      <xdr:row>97</xdr:row>
      <xdr:rowOff>112610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6716972"/>
          <a:ext cx="8890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54759</xdr:rowOff>
    </xdr:from>
    <xdr:to>
      <xdr:col>76</xdr:col>
      <xdr:colOff>114300</xdr:colOff>
      <xdr:row>97</xdr:row>
      <xdr:rowOff>86322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685409"/>
          <a:ext cx="889000" cy="3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39818</xdr:rowOff>
    </xdr:from>
    <xdr:to>
      <xdr:col>71</xdr:col>
      <xdr:colOff>177800</xdr:colOff>
      <xdr:row>97</xdr:row>
      <xdr:rowOff>54759</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670468"/>
          <a:ext cx="889000" cy="1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76147</xdr:rowOff>
    </xdr:from>
    <xdr:to>
      <xdr:col>85</xdr:col>
      <xdr:colOff>177800</xdr:colOff>
      <xdr:row>98</xdr:row>
      <xdr:rowOff>6297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70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54574</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68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61810</xdr:rowOff>
    </xdr:from>
    <xdr:to>
      <xdr:col>81</xdr:col>
      <xdr:colOff>101600</xdr:colOff>
      <xdr:row>97</xdr:row>
      <xdr:rowOff>163410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6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154537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78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35522</xdr:rowOff>
    </xdr:from>
    <xdr:to>
      <xdr:col>76</xdr:col>
      <xdr:colOff>165100</xdr:colOff>
      <xdr:row>97</xdr:row>
      <xdr:rowOff>137122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66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128249</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75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3959</xdr:rowOff>
    </xdr:from>
    <xdr:to>
      <xdr:col>72</xdr:col>
      <xdr:colOff>38100</xdr:colOff>
      <xdr:row>97</xdr:row>
      <xdr:rowOff>105559</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63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96686</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72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160468</xdr:rowOff>
    </xdr:from>
    <xdr:to>
      <xdr:col>67</xdr:col>
      <xdr:colOff>101600</xdr:colOff>
      <xdr:row>97</xdr:row>
      <xdr:rowOff>90618</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61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81745</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71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主な構成項目である民生費については、住民一人あたり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172,274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円となっており、児童福祉費について、</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新型コロナウイルス感染症拡大に伴う、</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子育て世帯臨時特例給付金</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などの国施策や、地方創生臨時交付金を活用した町独自施策</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の実施</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利用人数の増などにより障がい児通所給付費が増加していることで、類似団体内平均値を上回る結果となっている。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総務費は、新型コロナウイルス感染症拡大に伴う、特別定額給付金の</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皆減</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、住民一人あたり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58,976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また、土木費は、熊取駅西整備事業や、町道久保高田線歩道拡幅工事の増などにより、前年度と比較すると</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22.0</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については、住民一人あたり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42,887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となっている。これは、令和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スクール構想」の早期実現に向けた端末整備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や、小学校トイレ洋式化改修工事が皆減したこと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などが要因となっている。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大阪府熊取町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町税全体で</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減少したことや</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、新型コロナウイルス対策に関連する経費の減により、歳入・歳出ともに大幅な</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となった。歳出面では、</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定年退職者の増による人件費のほか</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扶助費や</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普通建設事業費の増など</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はあるものの、</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国税収入</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増収になった影響等により、地方消費税交付金や地方交付税など経常一般財源が増加</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したことなどで、歳入の伸びが歳出の伸びを上回ったため、</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基金から繰入れを必要とすることなく実質収支が黒字となった。しかしこれは、依存財源の増加によるところが主となっており、依然として厳しい財政状況が続いている</a:t>
          </a:r>
          <a:r>
            <a:rPr lang="ja-JP" altLang="ja-JP" sz="1000">
              <a:solidFill>
                <a:schemeClr val="dk1"/>
              </a:solidFill>
              <a:effectLst/>
              <a:latin typeface="+mn-lt"/>
              <a:ea typeface="+mn-ea"/>
              <a:cs typeface="+mn-cs"/>
            </a:rPr>
            <a:t>。</a:t>
          </a:r>
          <a:endParaRPr lang="ja-JP" altLang="ja-JP" sz="1000">
            <a:effectLst/>
          </a:endParaRP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近い将来には</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投資的経費等で大きな増加も見込んでいることから、</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今後の財政状況が不透明</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な状況にあり</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、依然として気を緩められるものではなく、「第</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次行財政構造改革プラン・アクションプログラム」の改革項目を実行していく</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必要がある。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大阪府熊取町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国民健康保険事業特別会計は、令和３年度の歳入歳出差引額6,844万6千円から、前年度の実質収支を差し引いた単年度収支は7,586万4千円の赤字となっている。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要因としては、歳入では被保険者数の減少及び保険料率の抑制に伴う保険料の実収入の減（約6,000万円）や、新型コロナウイルス感染症の影響による保険料減免が令和２年度と比較して減少したことに伴い国庫補助金が減少（約2,000万円）した一方、歳出では保険給付費において新型コロナウイルス感染症の影響による受診控えの影響が大きかった令和２年度と比較し、その影響が弱まり前年度と比べて増加（約1,000万円）したこと、また、令和３年度の黒字額のうち約６割を国保財政調整基金へ積み立てたことなどがあげられ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年度については、全会計黒字となっているが、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恒常的な基金繰入れに依存しない収支が均衡した財政構造を再構築するとともに、依存財源の多寡による影響を極力抑えた、自立的な財政運営を目指していく。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81;&#12455;&#12483;&#12463;&#24460;&#22243;&#20307;&#22238;&#31572;&#65288;&#65298;&#22238;&#30446;&#65289;/&#12304;&#36001;&#25919;&#29366;&#27841;&#36039;&#26009;&#38598;&#12305;_273619_&#29066;&#21462;&#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59.3</v>
          </cell>
          <cell r="BX53">
            <v>60.8</v>
          </cell>
          <cell r="CF53">
            <v>61.9</v>
          </cell>
          <cell r="CN53">
            <v>63.8</v>
          </cell>
          <cell r="CV53">
            <v>65.2</v>
          </cell>
        </row>
        <row r="55">
          <cell r="AN55" t="str">
            <v>類似団体内平均値</v>
          </cell>
          <cell r="BP55">
            <v>20.2</v>
          </cell>
          <cell r="BX55">
            <v>18.2</v>
          </cell>
          <cell r="CF55">
            <v>20.3</v>
          </cell>
          <cell r="CN55">
            <v>15.5</v>
          </cell>
          <cell r="CV55">
            <v>4.5999999999999996</v>
          </cell>
        </row>
        <row r="57">
          <cell r="BP57">
            <v>57.5</v>
          </cell>
          <cell r="BX57">
            <v>59.3</v>
          </cell>
          <cell r="CF57">
            <v>60.3</v>
          </cell>
          <cell r="CN57">
            <v>61.5</v>
          </cell>
          <cell r="CV57">
            <v>61</v>
          </cell>
        </row>
        <row r="72">
          <cell r="BP72" t="str">
            <v>H29</v>
          </cell>
          <cell r="BX72" t="str">
            <v>H30</v>
          </cell>
          <cell r="CF72" t="str">
            <v>R01</v>
          </cell>
          <cell r="CN72" t="str">
            <v>R02</v>
          </cell>
          <cell r="CV72" t="str">
            <v>R03</v>
          </cell>
        </row>
        <row r="73">
          <cell r="AN73" t="str">
            <v>当該団体値</v>
          </cell>
        </row>
        <row r="75">
          <cell r="BP75">
            <v>6.8</v>
          </cell>
          <cell r="BX75">
            <v>5.8</v>
          </cell>
          <cell r="CF75">
            <v>4.8</v>
          </cell>
          <cell r="CN75">
            <v>3.5</v>
          </cell>
          <cell r="CV75">
            <v>2.2999999999999998</v>
          </cell>
        </row>
        <row r="77">
          <cell r="AN77" t="str">
            <v>類似団体内平均値</v>
          </cell>
          <cell r="BP77">
            <v>20.2</v>
          </cell>
          <cell r="BX77">
            <v>18.2</v>
          </cell>
          <cell r="CF77">
            <v>20.3</v>
          </cell>
          <cell r="CN77">
            <v>15.5</v>
          </cell>
          <cell r="CV77">
            <v>4.5999999999999996</v>
          </cell>
        </row>
        <row r="79">
          <cell r="BP79">
            <v>6.8</v>
          </cell>
          <cell r="BX79">
            <v>6.8</v>
          </cell>
          <cell r="CF79">
            <v>6.6</v>
          </cell>
          <cell r="CN79">
            <v>6.4</v>
          </cell>
          <cell r="CV79">
            <v>6.3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79</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80</v>
      </c>
      <c r="C2" s="179"/>
      <c r="D2" s="180"/>
    </row>
    <row r="3" spans="1:119" ht="18.75" customHeight="1" thickBot="1" x14ac:dyDescent="0.2">
      <c r="A3" s="178"/>
      <c r="B3" s="595" t="s">
        <v>81</v>
      </c>
      <c r="C3" s="596"/>
      <c r="D3" s="596"/>
      <c r="E3" s="597"/>
      <c r="F3" s="597"/>
      <c r="G3" s="597"/>
      <c r="H3" s="597"/>
      <c r="I3" s="597"/>
      <c r="J3" s="597"/>
      <c r="K3" s="597"/>
      <c r="L3" s="597" t="s">
        <v>82</v>
      </c>
      <c r="M3" s="597"/>
      <c r="N3" s="597"/>
      <c r="O3" s="597"/>
      <c r="P3" s="597"/>
      <c r="Q3" s="597"/>
      <c r="R3" s="600"/>
      <c r="S3" s="600"/>
      <c r="T3" s="600"/>
      <c r="U3" s="600"/>
      <c r="V3" s="601"/>
      <c r="W3" s="491" t="s">
        <v>83</v>
      </c>
      <c r="X3" s="492"/>
      <c r="Y3" s="492"/>
      <c r="Z3" s="492"/>
      <c r="AA3" s="492"/>
      <c r="AB3" s="596"/>
      <c r="AC3" s="600" t="s">
        <v>84</v>
      </c>
      <c r="AD3" s="492"/>
      <c r="AE3" s="492"/>
      <c r="AF3" s="492"/>
      <c r="AG3" s="492"/>
      <c r="AH3" s="492"/>
      <c r="AI3" s="492"/>
      <c r="AJ3" s="492"/>
      <c r="AK3" s="492"/>
      <c r="AL3" s="562"/>
      <c r="AM3" s="491" t="s">
        <v>85</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86</v>
      </c>
      <c r="BO3" s="492"/>
      <c r="BP3" s="492"/>
      <c r="BQ3" s="492"/>
      <c r="BR3" s="492"/>
      <c r="BS3" s="492"/>
      <c r="BT3" s="492"/>
      <c r="BU3" s="562"/>
      <c r="BV3" s="491" t="s">
        <v>87</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88</v>
      </c>
      <c r="CU3" s="492"/>
      <c r="CV3" s="492"/>
      <c r="CW3" s="492"/>
      <c r="CX3" s="492"/>
      <c r="CY3" s="492"/>
      <c r="CZ3" s="492"/>
      <c r="DA3" s="562"/>
      <c r="DB3" s="491" t="s">
        <v>89</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90</v>
      </c>
      <c r="AZ4" s="449"/>
      <c r="BA4" s="449"/>
      <c r="BB4" s="449"/>
      <c r="BC4" s="449"/>
      <c r="BD4" s="449"/>
      <c r="BE4" s="449"/>
      <c r="BF4" s="449"/>
      <c r="BG4" s="449"/>
      <c r="BH4" s="449"/>
      <c r="BI4" s="449"/>
      <c r="BJ4" s="449"/>
      <c r="BK4" s="449"/>
      <c r="BL4" s="449"/>
      <c r="BM4" s="450"/>
      <c r="BN4" s="451">
        <v>18231728</v>
      </c>
      <c r="BO4" s="452"/>
      <c r="BP4" s="452"/>
      <c r="BQ4" s="452"/>
      <c r="BR4" s="452"/>
      <c r="BS4" s="452"/>
      <c r="BT4" s="452"/>
      <c r="BU4" s="453"/>
      <c r="BV4" s="451">
        <v>20410086</v>
      </c>
      <c r="BW4" s="452"/>
      <c r="BX4" s="452"/>
      <c r="BY4" s="452"/>
      <c r="BZ4" s="452"/>
      <c r="CA4" s="452"/>
      <c r="CB4" s="452"/>
      <c r="CC4" s="453"/>
      <c r="CD4" s="588" t="s">
        <v>91</v>
      </c>
      <c r="CE4" s="589"/>
      <c r="CF4" s="589"/>
      <c r="CG4" s="589"/>
      <c r="CH4" s="589"/>
      <c r="CI4" s="589"/>
      <c r="CJ4" s="589"/>
      <c r="CK4" s="589"/>
      <c r="CL4" s="589"/>
      <c r="CM4" s="589"/>
      <c r="CN4" s="589"/>
      <c r="CO4" s="589"/>
      <c r="CP4" s="589"/>
      <c r="CQ4" s="589"/>
      <c r="CR4" s="589"/>
      <c r="CS4" s="590"/>
      <c r="CT4" s="591">
        <v>6.7</v>
      </c>
      <c r="CU4" s="592"/>
      <c r="CV4" s="592"/>
      <c r="CW4" s="592"/>
      <c r="CX4" s="592"/>
      <c r="CY4" s="592"/>
      <c r="CZ4" s="592"/>
      <c r="DA4" s="593"/>
      <c r="DB4" s="591">
        <v>0.6</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92</v>
      </c>
      <c r="AN5" s="379"/>
      <c r="AO5" s="379"/>
      <c r="AP5" s="379"/>
      <c r="AQ5" s="379"/>
      <c r="AR5" s="379"/>
      <c r="AS5" s="379"/>
      <c r="AT5" s="380"/>
      <c r="AU5" s="480" t="s">
        <v>93</v>
      </c>
      <c r="AV5" s="481"/>
      <c r="AW5" s="481"/>
      <c r="AX5" s="481"/>
      <c r="AY5" s="436" t="s">
        <v>94</v>
      </c>
      <c r="AZ5" s="437"/>
      <c r="BA5" s="437"/>
      <c r="BB5" s="437"/>
      <c r="BC5" s="437"/>
      <c r="BD5" s="437"/>
      <c r="BE5" s="437"/>
      <c r="BF5" s="437"/>
      <c r="BG5" s="437"/>
      <c r="BH5" s="437"/>
      <c r="BI5" s="437"/>
      <c r="BJ5" s="437"/>
      <c r="BK5" s="437"/>
      <c r="BL5" s="437"/>
      <c r="BM5" s="438"/>
      <c r="BN5" s="422">
        <v>17355711</v>
      </c>
      <c r="BO5" s="423"/>
      <c r="BP5" s="423"/>
      <c r="BQ5" s="423"/>
      <c r="BR5" s="423"/>
      <c r="BS5" s="423"/>
      <c r="BT5" s="423"/>
      <c r="BU5" s="424"/>
      <c r="BV5" s="422">
        <v>19668549</v>
      </c>
      <c r="BW5" s="423"/>
      <c r="BX5" s="423"/>
      <c r="BY5" s="423"/>
      <c r="BZ5" s="423"/>
      <c r="CA5" s="423"/>
      <c r="CB5" s="423"/>
      <c r="CC5" s="424"/>
      <c r="CD5" s="462" t="s">
        <v>95</v>
      </c>
      <c r="CE5" s="382"/>
      <c r="CF5" s="382"/>
      <c r="CG5" s="382"/>
      <c r="CH5" s="382"/>
      <c r="CI5" s="382"/>
      <c r="CJ5" s="382"/>
      <c r="CK5" s="382"/>
      <c r="CL5" s="382"/>
      <c r="CM5" s="382"/>
      <c r="CN5" s="382"/>
      <c r="CO5" s="382"/>
      <c r="CP5" s="382"/>
      <c r="CQ5" s="382"/>
      <c r="CR5" s="382"/>
      <c r="CS5" s="463"/>
      <c r="CT5" s="419">
        <v>88.9</v>
      </c>
      <c r="CU5" s="420"/>
      <c r="CV5" s="420"/>
      <c r="CW5" s="420"/>
      <c r="CX5" s="420"/>
      <c r="CY5" s="420"/>
      <c r="CZ5" s="420"/>
      <c r="DA5" s="421"/>
      <c r="DB5" s="419">
        <v>93.2</v>
      </c>
      <c r="DC5" s="420"/>
      <c r="DD5" s="420"/>
      <c r="DE5" s="420"/>
      <c r="DF5" s="420"/>
      <c r="DG5" s="420"/>
      <c r="DH5" s="420"/>
      <c r="DI5" s="421"/>
    </row>
    <row r="6" spans="1:119" ht="18.75" customHeight="1" x14ac:dyDescent="0.15">
      <c r="A6" s="178"/>
      <c r="B6" s="568" t="s">
        <v>96</v>
      </c>
      <c r="C6" s="409"/>
      <c r="D6" s="409"/>
      <c r="E6" s="569"/>
      <c r="F6" s="569"/>
      <c r="G6" s="569"/>
      <c r="H6" s="569"/>
      <c r="I6" s="569"/>
      <c r="J6" s="569"/>
      <c r="K6" s="569"/>
      <c r="L6" s="569" t="s">
        <v>97</v>
      </c>
      <c r="M6" s="569"/>
      <c r="N6" s="569"/>
      <c r="O6" s="569"/>
      <c r="P6" s="569"/>
      <c r="Q6" s="569"/>
      <c r="R6" s="407"/>
      <c r="S6" s="407"/>
      <c r="T6" s="407"/>
      <c r="U6" s="407"/>
      <c r="V6" s="575"/>
      <c r="W6" s="512" t="s">
        <v>98</v>
      </c>
      <c r="X6" s="408"/>
      <c r="Y6" s="408"/>
      <c r="Z6" s="408"/>
      <c r="AA6" s="408"/>
      <c r="AB6" s="409"/>
      <c r="AC6" s="580" t="s">
        <v>99</v>
      </c>
      <c r="AD6" s="581"/>
      <c r="AE6" s="581"/>
      <c r="AF6" s="581"/>
      <c r="AG6" s="581"/>
      <c r="AH6" s="581"/>
      <c r="AI6" s="581"/>
      <c r="AJ6" s="581"/>
      <c r="AK6" s="581"/>
      <c r="AL6" s="582"/>
      <c r="AM6" s="479" t="s">
        <v>100</v>
      </c>
      <c r="AN6" s="379"/>
      <c r="AO6" s="379"/>
      <c r="AP6" s="379"/>
      <c r="AQ6" s="379"/>
      <c r="AR6" s="379"/>
      <c r="AS6" s="379"/>
      <c r="AT6" s="380"/>
      <c r="AU6" s="480" t="s">
        <v>93</v>
      </c>
      <c r="AV6" s="481"/>
      <c r="AW6" s="481"/>
      <c r="AX6" s="481"/>
      <c r="AY6" s="436" t="s">
        <v>101</v>
      </c>
      <c r="AZ6" s="437"/>
      <c r="BA6" s="437"/>
      <c r="BB6" s="437"/>
      <c r="BC6" s="437"/>
      <c r="BD6" s="437"/>
      <c r="BE6" s="437"/>
      <c r="BF6" s="437"/>
      <c r="BG6" s="437"/>
      <c r="BH6" s="437"/>
      <c r="BI6" s="437"/>
      <c r="BJ6" s="437"/>
      <c r="BK6" s="437"/>
      <c r="BL6" s="437"/>
      <c r="BM6" s="438"/>
      <c r="BN6" s="422">
        <v>876017</v>
      </c>
      <c r="BO6" s="423"/>
      <c r="BP6" s="423"/>
      <c r="BQ6" s="423"/>
      <c r="BR6" s="423"/>
      <c r="BS6" s="423"/>
      <c r="BT6" s="423"/>
      <c r="BU6" s="424"/>
      <c r="BV6" s="422">
        <v>741537</v>
      </c>
      <c r="BW6" s="423"/>
      <c r="BX6" s="423"/>
      <c r="BY6" s="423"/>
      <c r="BZ6" s="423"/>
      <c r="CA6" s="423"/>
      <c r="CB6" s="423"/>
      <c r="CC6" s="424"/>
      <c r="CD6" s="462" t="s">
        <v>102</v>
      </c>
      <c r="CE6" s="382"/>
      <c r="CF6" s="382"/>
      <c r="CG6" s="382"/>
      <c r="CH6" s="382"/>
      <c r="CI6" s="382"/>
      <c r="CJ6" s="382"/>
      <c r="CK6" s="382"/>
      <c r="CL6" s="382"/>
      <c r="CM6" s="382"/>
      <c r="CN6" s="382"/>
      <c r="CO6" s="382"/>
      <c r="CP6" s="382"/>
      <c r="CQ6" s="382"/>
      <c r="CR6" s="382"/>
      <c r="CS6" s="463"/>
      <c r="CT6" s="565">
        <v>95.3</v>
      </c>
      <c r="CU6" s="566"/>
      <c r="CV6" s="566"/>
      <c r="CW6" s="566"/>
      <c r="CX6" s="566"/>
      <c r="CY6" s="566"/>
      <c r="CZ6" s="566"/>
      <c r="DA6" s="567"/>
      <c r="DB6" s="565">
        <v>98.5</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103</v>
      </c>
      <c r="AN7" s="379"/>
      <c r="AO7" s="379"/>
      <c r="AP7" s="379"/>
      <c r="AQ7" s="379"/>
      <c r="AR7" s="379"/>
      <c r="AS7" s="379"/>
      <c r="AT7" s="380"/>
      <c r="AU7" s="480" t="s">
        <v>93</v>
      </c>
      <c r="AV7" s="481"/>
      <c r="AW7" s="481"/>
      <c r="AX7" s="481"/>
      <c r="AY7" s="436" t="s">
        <v>104</v>
      </c>
      <c r="AZ7" s="437"/>
      <c r="BA7" s="437"/>
      <c r="BB7" s="437"/>
      <c r="BC7" s="437"/>
      <c r="BD7" s="437"/>
      <c r="BE7" s="437"/>
      <c r="BF7" s="437"/>
      <c r="BG7" s="437"/>
      <c r="BH7" s="437"/>
      <c r="BI7" s="437"/>
      <c r="BJ7" s="437"/>
      <c r="BK7" s="437"/>
      <c r="BL7" s="437"/>
      <c r="BM7" s="438"/>
      <c r="BN7" s="422">
        <v>261738</v>
      </c>
      <c r="BO7" s="423"/>
      <c r="BP7" s="423"/>
      <c r="BQ7" s="423"/>
      <c r="BR7" s="423"/>
      <c r="BS7" s="423"/>
      <c r="BT7" s="423"/>
      <c r="BU7" s="424"/>
      <c r="BV7" s="422">
        <v>690741</v>
      </c>
      <c r="BW7" s="423"/>
      <c r="BX7" s="423"/>
      <c r="BY7" s="423"/>
      <c r="BZ7" s="423"/>
      <c r="CA7" s="423"/>
      <c r="CB7" s="423"/>
      <c r="CC7" s="424"/>
      <c r="CD7" s="462" t="s">
        <v>105</v>
      </c>
      <c r="CE7" s="382"/>
      <c r="CF7" s="382"/>
      <c r="CG7" s="382"/>
      <c r="CH7" s="382"/>
      <c r="CI7" s="382"/>
      <c r="CJ7" s="382"/>
      <c r="CK7" s="382"/>
      <c r="CL7" s="382"/>
      <c r="CM7" s="382"/>
      <c r="CN7" s="382"/>
      <c r="CO7" s="382"/>
      <c r="CP7" s="382"/>
      <c r="CQ7" s="382"/>
      <c r="CR7" s="382"/>
      <c r="CS7" s="463"/>
      <c r="CT7" s="422">
        <v>9236940</v>
      </c>
      <c r="CU7" s="423"/>
      <c r="CV7" s="423"/>
      <c r="CW7" s="423"/>
      <c r="CX7" s="423"/>
      <c r="CY7" s="423"/>
      <c r="CZ7" s="423"/>
      <c r="DA7" s="424"/>
      <c r="DB7" s="422">
        <v>8750385</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106</v>
      </c>
      <c r="AN8" s="379"/>
      <c r="AO8" s="379"/>
      <c r="AP8" s="379"/>
      <c r="AQ8" s="379"/>
      <c r="AR8" s="379"/>
      <c r="AS8" s="379"/>
      <c r="AT8" s="380"/>
      <c r="AU8" s="480" t="s">
        <v>107</v>
      </c>
      <c r="AV8" s="481"/>
      <c r="AW8" s="481"/>
      <c r="AX8" s="481"/>
      <c r="AY8" s="436" t="s">
        <v>108</v>
      </c>
      <c r="AZ8" s="437"/>
      <c r="BA8" s="437"/>
      <c r="BB8" s="437"/>
      <c r="BC8" s="437"/>
      <c r="BD8" s="437"/>
      <c r="BE8" s="437"/>
      <c r="BF8" s="437"/>
      <c r="BG8" s="437"/>
      <c r="BH8" s="437"/>
      <c r="BI8" s="437"/>
      <c r="BJ8" s="437"/>
      <c r="BK8" s="437"/>
      <c r="BL8" s="437"/>
      <c r="BM8" s="438"/>
      <c r="BN8" s="422">
        <v>614279</v>
      </c>
      <c r="BO8" s="423"/>
      <c r="BP8" s="423"/>
      <c r="BQ8" s="423"/>
      <c r="BR8" s="423"/>
      <c r="BS8" s="423"/>
      <c r="BT8" s="423"/>
      <c r="BU8" s="424"/>
      <c r="BV8" s="422">
        <v>50796</v>
      </c>
      <c r="BW8" s="423"/>
      <c r="BX8" s="423"/>
      <c r="BY8" s="423"/>
      <c r="BZ8" s="423"/>
      <c r="CA8" s="423"/>
      <c r="CB8" s="423"/>
      <c r="CC8" s="424"/>
      <c r="CD8" s="462" t="s">
        <v>109</v>
      </c>
      <c r="CE8" s="382"/>
      <c r="CF8" s="382"/>
      <c r="CG8" s="382"/>
      <c r="CH8" s="382"/>
      <c r="CI8" s="382"/>
      <c r="CJ8" s="382"/>
      <c r="CK8" s="382"/>
      <c r="CL8" s="382"/>
      <c r="CM8" s="382"/>
      <c r="CN8" s="382"/>
      <c r="CO8" s="382"/>
      <c r="CP8" s="382"/>
      <c r="CQ8" s="382"/>
      <c r="CR8" s="382"/>
      <c r="CS8" s="463"/>
      <c r="CT8" s="525">
        <v>0.57999999999999996</v>
      </c>
      <c r="CU8" s="526"/>
      <c r="CV8" s="526"/>
      <c r="CW8" s="526"/>
      <c r="CX8" s="526"/>
      <c r="CY8" s="526"/>
      <c r="CZ8" s="526"/>
      <c r="DA8" s="527"/>
      <c r="DB8" s="525">
        <v>0.6</v>
      </c>
      <c r="DC8" s="526"/>
      <c r="DD8" s="526"/>
      <c r="DE8" s="526"/>
      <c r="DF8" s="526"/>
      <c r="DG8" s="526"/>
      <c r="DH8" s="526"/>
      <c r="DI8" s="527"/>
    </row>
    <row r="9" spans="1:119" ht="18.75" customHeight="1" thickBot="1" x14ac:dyDescent="0.2">
      <c r="A9" s="178"/>
      <c r="B9" s="554" t="s">
        <v>110</v>
      </c>
      <c r="C9" s="555"/>
      <c r="D9" s="555"/>
      <c r="E9" s="555"/>
      <c r="F9" s="555"/>
      <c r="G9" s="555"/>
      <c r="H9" s="555"/>
      <c r="I9" s="555"/>
      <c r="J9" s="555"/>
      <c r="K9" s="473"/>
      <c r="L9" s="556" t="s">
        <v>111</v>
      </c>
      <c r="M9" s="557"/>
      <c r="N9" s="557"/>
      <c r="O9" s="557"/>
      <c r="P9" s="557"/>
      <c r="Q9" s="558"/>
      <c r="R9" s="559">
        <v>43763</v>
      </c>
      <c r="S9" s="560"/>
      <c r="T9" s="560"/>
      <c r="U9" s="560"/>
      <c r="V9" s="561"/>
      <c r="W9" s="491" t="s">
        <v>112</v>
      </c>
      <c r="X9" s="492"/>
      <c r="Y9" s="492"/>
      <c r="Z9" s="492"/>
      <c r="AA9" s="492"/>
      <c r="AB9" s="492"/>
      <c r="AC9" s="492"/>
      <c r="AD9" s="492"/>
      <c r="AE9" s="492"/>
      <c r="AF9" s="492"/>
      <c r="AG9" s="492"/>
      <c r="AH9" s="492"/>
      <c r="AI9" s="492"/>
      <c r="AJ9" s="492"/>
      <c r="AK9" s="492"/>
      <c r="AL9" s="562"/>
      <c r="AM9" s="479" t="s">
        <v>113</v>
      </c>
      <c r="AN9" s="379"/>
      <c r="AO9" s="379"/>
      <c r="AP9" s="379"/>
      <c r="AQ9" s="379"/>
      <c r="AR9" s="379"/>
      <c r="AS9" s="379"/>
      <c r="AT9" s="380"/>
      <c r="AU9" s="480" t="s">
        <v>93</v>
      </c>
      <c r="AV9" s="481"/>
      <c r="AW9" s="481"/>
      <c r="AX9" s="481"/>
      <c r="AY9" s="436" t="s">
        <v>114</v>
      </c>
      <c r="AZ9" s="437"/>
      <c r="BA9" s="437"/>
      <c r="BB9" s="437"/>
      <c r="BC9" s="437"/>
      <c r="BD9" s="437"/>
      <c r="BE9" s="437"/>
      <c r="BF9" s="437"/>
      <c r="BG9" s="437"/>
      <c r="BH9" s="437"/>
      <c r="BI9" s="437"/>
      <c r="BJ9" s="437"/>
      <c r="BK9" s="437"/>
      <c r="BL9" s="437"/>
      <c r="BM9" s="438"/>
      <c r="BN9" s="422">
        <v>563483</v>
      </c>
      <c r="BO9" s="423"/>
      <c r="BP9" s="423"/>
      <c r="BQ9" s="423"/>
      <c r="BR9" s="423"/>
      <c r="BS9" s="423"/>
      <c r="BT9" s="423"/>
      <c r="BU9" s="424"/>
      <c r="BV9" s="422">
        <v>-1946</v>
      </c>
      <c r="BW9" s="423"/>
      <c r="BX9" s="423"/>
      <c r="BY9" s="423"/>
      <c r="BZ9" s="423"/>
      <c r="CA9" s="423"/>
      <c r="CB9" s="423"/>
      <c r="CC9" s="424"/>
      <c r="CD9" s="462" t="s">
        <v>115</v>
      </c>
      <c r="CE9" s="382"/>
      <c r="CF9" s="382"/>
      <c r="CG9" s="382"/>
      <c r="CH9" s="382"/>
      <c r="CI9" s="382"/>
      <c r="CJ9" s="382"/>
      <c r="CK9" s="382"/>
      <c r="CL9" s="382"/>
      <c r="CM9" s="382"/>
      <c r="CN9" s="382"/>
      <c r="CO9" s="382"/>
      <c r="CP9" s="382"/>
      <c r="CQ9" s="382"/>
      <c r="CR9" s="382"/>
      <c r="CS9" s="463"/>
      <c r="CT9" s="419">
        <v>7.5</v>
      </c>
      <c r="CU9" s="420"/>
      <c r="CV9" s="420"/>
      <c r="CW9" s="420"/>
      <c r="CX9" s="420"/>
      <c r="CY9" s="420"/>
      <c r="CZ9" s="420"/>
      <c r="DA9" s="421"/>
      <c r="DB9" s="419">
        <v>8.1999999999999993</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116</v>
      </c>
      <c r="M10" s="379"/>
      <c r="N10" s="379"/>
      <c r="O10" s="379"/>
      <c r="P10" s="379"/>
      <c r="Q10" s="380"/>
      <c r="R10" s="375">
        <v>44435</v>
      </c>
      <c r="S10" s="376"/>
      <c r="T10" s="376"/>
      <c r="U10" s="376"/>
      <c r="V10" s="435"/>
      <c r="W10" s="563"/>
      <c r="X10" s="373"/>
      <c r="Y10" s="373"/>
      <c r="Z10" s="373"/>
      <c r="AA10" s="373"/>
      <c r="AB10" s="373"/>
      <c r="AC10" s="373"/>
      <c r="AD10" s="373"/>
      <c r="AE10" s="373"/>
      <c r="AF10" s="373"/>
      <c r="AG10" s="373"/>
      <c r="AH10" s="373"/>
      <c r="AI10" s="373"/>
      <c r="AJ10" s="373"/>
      <c r="AK10" s="373"/>
      <c r="AL10" s="564"/>
      <c r="AM10" s="479" t="s">
        <v>117</v>
      </c>
      <c r="AN10" s="379"/>
      <c r="AO10" s="379"/>
      <c r="AP10" s="379"/>
      <c r="AQ10" s="379"/>
      <c r="AR10" s="379"/>
      <c r="AS10" s="379"/>
      <c r="AT10" s="380"/>
      <c r="AU10" s="480" t="s">
        <v>93</v>
      </c>
      <c r="AV10" s="481"/>
      <c r="AW10" s="481"/>
      <c r="AX10" s="481"/>
      <c r="AY10" s="436" t="s">
        <v>118</v>
      </c>
      <c r="AZ10" s="437"/>
      <c r="BA10" s="437"/>
      <c r="BB10" s="437"/>
      <c r="BC10" s="437"/>
      <c r="BD10" s="437"/>
      <c r="BE10" s="437"/>
      <c r="BF10" s="437"/>
      <c r="BG10" s="437"/>
      <c r="BH10" s="437"/>
      <c r="BI10" s="437"/>
      <c r="BJ10" s="437"/>
      <c r="BK10" s="437"/>
      <c r="BL10" s="437"/>
      <c r="BM10" s="438"/>
      <c r="BN10" s="422">
        <v>26000</v>
      </c>
      <c r="BO10" s="423"/>
      <c r="BP10" s="423"/>
      <c r="BQ10" s="423"/>
      <c r="BR10" s="423"/>
      <c r="BS10" s="423"/>
      <c r="BT10" s="423"/>
      <c r="BU10" s="424"/>
      <c r="BV10" s="422">
        <v>114000</v>
      </c>
      <c r="BW10" s="423"/>
      <c r="BX10" s="423"/>
      <c r="BY10" s="423"/>
      <c r="BZ10" s="423"/>
      <c r="CA10" s="423"/>
      <c r="CB10" s="423"/>
      <c r="CC10" s="424"/>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120</v>
      </c>
      <c r="M11" s="384"/>
      <c r="N11" s="384"/>
      <c r="O11" s="384"/>
      <c r="P11" s="384"/>
      <c r="Q11" s="385"/>
      <c r="R11" s="551" t="s">
        <v>121</v>
      </c>
      <c r="S11" s="552"/>
      <c r="T11" s="552"/>
      <c r="U11" s="552"/>
      <c r="V11" s="553"/>
      <c r="W11" s="563"/>
      <c r="X11" s="373"/>
      <c r="Y11" s="373"/>
      <c r="Z11" s="373"/>
      <c r="AA11" s="373"/>
      <c r="AB11" s="373"/>
      <c r="AC11" s="373"/>
      <c r="AD11" s="373"/>
      <c r="AE11" s="373"/>
      <c r="AF11" s="373"/>
      <c r="AG11" s="373"/>
      <c r="AH11" s="373"/>
      <c r="AI11" s="373"/>
      <c r="AJ11" s="373"/>
      <c r="AK11" s="373"/>
      <c r="AL11" s="564"/>
      <c r="AM11" s="479" t="s">
        <v>122</v>
      </c>
      <c r="AN11" s="379"/>
      <c r="AO11" s="379"/>
      <c r="AP11" s="379"/>
      <c r="AQ11" s="379"/>
      <c r="AR11" s="379"/>
      <c r="AS11" s="379"/>
      <c r="AT11" s="380"/>
      <c r="AU11" s="480" t="s">
        <v>123</v>
      </c>
      <c r="AV11" s="481"/>
      <c r="AW11" s="481"/>
      <c r="AX11" s="481"/>
      <c r="AY11" s="436" t="s">
        <v>124</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125</v>
      </c>
      <c r="CE11" s="382"/>
      <c r="CF11" s="382"/>
      <c r="CG11" s="382"/>
      <c r="CH11" s="382"/>
      <c r="CI11" s="382"/>
      <c r="CJ11" s="382"/>
      <c r="CK11" s="382"/>
      <c r="CL11" s="382"/>
      <c r="CM11" s="382"/>
      <c r="CN11" s="382"/>
      <c r="CO11" s="382"/>
      <c r="CP11" s="382"/>
      <c r="CQ11" s="382"/>
      <c r="CR11" s="382"/>
      <c r="CS11" s="463"/>
      <c r="CT11" s="525" t="s">
        <v>126</v>
      </c>
      <c r="CU11" s="526"/>
      <c r="CV11" s="526"/>
      <c r="CW11" s="526"/>
      <c r="CX11" s="526"/>
      <c r="CY11" s="526"/>
      <c r="CZ11" s="526"/>
      <c r="DA11" s="527"/>
      <c r="DB11" s="525" t="s">
        <v>126</v>
      </c>
      <c r="DC11" s="526"/>
      <c r="DD11" s="526"/>
      <c r="DE11" s="526"/>
      <c r="DF11" s="526"/>
      <c r="DG11" s="526"/>
      <c r="DH11" s="526"/>
      <c r="DI11" s="527"/>
    </row>
    <row r="12" spans="1:119" ht="18.75" customHeight="1" x14ac:dyDescent="0.15">
      <c r="A12" s="178"/>
      <c r="B12" s="528" t="s">
        <v>127</v>
      </c>
      <c r="C12" s="529"/>
      <c r="D12" s="529"/>
      <c r="E12" s="529"/>
      <c r="F12" s="529"/>
      <c r="G12" s="529"/>
      <c r="H12" s="529"/>
      <c r="I12" s="529"/>
      <c r="J12" s="529"/>
      <c r="K12" s="530"/>
      <c r="L12" s="537" t="s">
        <v>128</v>
      </c>
      <c r="M12" s="538"/>
      <c r="N12" s="538"/>
      <c r="O12" s="538"/>
      <c r="P12" s="538"/>
      <c r="Q12" s="539"/>
      <c r="R12" s="540">
        <v>43154</v>
      </c>
      <c r="S12" s="541"/>
      <c r="T12" s="541"/>
      <c r="U12" s="541"/>
      <c r="V12" s="542"/>
      <c r="W12" s="543" t="s">
        <v>1</v>
      </c>
      <c r="X12" s="481"/>
      <c r="Y12" s="481"/>
      <c r="Z12" s="481"/>
      <c r="AA12" s="481"/>
      <c r="AB12" s="544"/>
      <c r="AC12" s="545" t="s">
        <v>129</v>
      </c>
      <c r="AD12" s="546"/>
      <c r="AE12" s="546"/>
      <c r="AF12" s="546"/>
      <c r="AG12" s="547"/>
      <c r="AH12" s="545" t="s">
        <v>130</v>
      </c>
      <c r="AI12" s="546"/>
      <c r="AJ12" s="546"/>
      <c r="AK12" s="546"/>
      <c r="AL12" s="548"/>
      <c r="AM12" s="479" t="s">
        <v>131</v>
      </c>
      <c r="AN12" s="379"/>
      <c r="AO12" s="379"/>
      <c r="AP12" s="379"/>
      <c r="AQ12" s="379"/>
      <c r="AR12" s="379"/>
      <c r="AS12" s="379"/>
      <c r="AT12" s="380"/>
      <c r="AU12" s="480" t="s">
        <v>132</v>
      </c>
      <c r="AV12" s="481"/>
      <c r="AW12" s="481"/>
      <c r="AX12" s="481"/>
      <c r="AY12" s="436" t="s">
        <v>133</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136000</v>
      </c>
      <c r="BW12" s="423"/>
      <c r="BX12" s="423"/>
      <c r="BY12" s="423"/>
      <c r="BZ12" s="423"/>
      <c r="CA12" s="423"/>
      <c r="CB12" s="423"/>
      <c r="CC12" s="424"/>
      <c r="CD12" s="462" t="s">
        <v>134</v>
      </c>
      <c r="CE12" s="382"/>
      <c r="CF12" s="382"/>
      <c r="CG12" s="382"/>
      <c r="CH12" s="382"/>
      <c r="CI12" s="382"/>
      <c r="CJ12" s="382"/>
      <c r="CK12" s="382"/>
      <c r="CL12" s="382"/>
      <c r="CM12" s="382"/>
      <c r="CN12" s="382"/>
      <c r="CO12" s="382"/>
      <c r="CP12" s="382"/>
      <c r="CQ12" s="382"/>
      <c r="CR12" s="382"/>
      <c r="CS12" s="463"/>
      <c r="CT12" s="525" t="s">
        <v>135</v>
      </c>
      <c r="CU12" s="526"/>
      <c r="CV12" s="526"/>
      <c r="CW12" s="526"/>
      <c r="CX12" s="526"/>
      <c r="CY12" s="526"/>
      <c r="CZ12" s="526"/>
      <c r="DA12" s="527"/>
      <c r="DB12" s="525" t="s">
        <v>136</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137</v>
      </c>
      <c r="N13" s="507"/>
      <c r="O13" s="507"/>
      <c r="P13" s="507"/>
      <c r="Q13" s="508"/>
      <c r="R13" s="509">
        <v>42852</v>
      </c>
      <c r="S13" s="510"/>
      <c r="T13" s="510"/>
      <c r="U13" s="510"/>
      <c r="V13" s="511"/>
      <c r="W13" s="512" t="s">
        <v>138</v>
      </c>
      <c r="X13" s="408"/>
      <c r="Y13" s="408"/>
      <c r="Z13" s="408"/>
      <c r="AA13" s="408"/>
      <c r="AB13" s="409"/>
      <c r="AC13" s="375">
        <v>244</v>
      </c>
      <c r="AD13" s="376"/>
      <c r="AE13" s="376"/>
      <c r="AF13" s="376"/>
      <c r="AG13" s="377"/>
      <c r="AH13" s="375">
        <v>306</v>
      </c>
      <c r="AI13" s="376"/>
      <c r="AJ13" s="376"/>
      <c r="AK13" s="376"/>
      <c r="AL13" s="435"/>
      <c r="AM13" s="479" t="s">
        <v>139</v>
      </c>
      <c r="AN13" s="379"/>
      <c r="AO13" s="379"/>
      <c r="AP13" s="379"/>
      <c r="AQ13" s="379"/>
      <c r="AR13" s="379"/>
      <c r="AS13" s="379"/>
      <c r="AT13" s="380"/>
      <c r="AU13" s="480" t="s">
        <v>140</v>
      </c>
      <c r="AV13" s="481"/>
      <c r="AW13" s="481"/>
      <c r="AX13" s="481"/>
      <c r="AY13" s="436" t="s">
        <v>141</v>
      </c>
      <c r="AZ13" s="437"/>
      <c r="BA13" s="437"/>
      <c r="BB13" s="437"/>
      <c r="BC13" s="437"/>
      <c r="BD13" s="437"/>
      <c r="BE13" s="437"/>
      <c r="BF13" s="437"/>
      <c r="BG13" s="437"/>
      <c r="BH13" s="437"/>
      <c r="BI13" s="437"/>
      <c r="BJ13" s="437"/>
      <c r="BK13" s="437"/>
      <c r="BL13" s="437"/>
      <c r="BM13" s="438"/>
      <c r="BN13" s="422">
        <v>589483</v>
      </c>
      <c r="BO13" s="423"/>
      <c r="BP13" s="423"/>
      <c r="BQ13" s="423"/>
      <c r="BR13" s="423"/>
      <c r="BS13" s="423"/>
      <c r="BT13" s="423"/>
      <c r="BU13" s="424"/>
      <c r="BV13" s="422">
        <v>-23946</v>
      </c>
      <c r="BW13" s="423"/>
      <c r="BX13" s="423"/>
      <c r="BY13" s="423"/>
      <c r="BZ13" s="423"/>
      <c r="CA13" s="423"/>
      <c r="CB13" s="423"/>
      <c r="CC13" s="424"/>
      <c r="CD13" s="462" t="s">
        <v>142</v>
      </c>
      <c r="CE13" s="382"/>
      <c r="CF13" s="382"/>
      <c r="CG13" s="382"/>
      <c r="CH13" s="382"/>
      <c r="CI13" s="382"/>
      <c r="CJ13" s="382"/>
      <c r="CK13" s="382"/>
      <c r="CL13" s="382"/>
      <c r="CM13" s="382"/>
      <c r="CN13" s="382"/>
      <c r="CO13" s="382"/>
      <c r="CP13" s="382"/>
      <c r="CQ13" s="382"/>
      <c r="CR13" s="382"/>
      <c r="CS13" s="463"/>
      <c r="CT13" s="419">
        <v>2.2999999999999998</v>
      </c>
      <c r="CU13" s="420"/>
      <c r="CV13" s="420"/>
      <c r="CW13" s="420"/>
      <c r="CX13" s="420"/>
      <c r="CY13" s="420"/>
      <c r="CZ13" s="420"/>
      <c r="DA13" s="421"/>
      <c r="DB13" s="419">
        <v>3.5</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143</v>
      </c>
      <c r="M14" s="549"/>
      <c r="N14" s="549"/>
      <c r="O14" s="549"/>
      <c r="P14" s="549"/>
      <c r="Q14" s="550"/>
      <c r="R14" s="509">
        <v>43407</v>
      </c>
      <c r="S14" s="510"/>
      <c r="T14" s="510"/>
      <c r="U14" s="510"/>
      <c r="V14" s="511"/>
      <c r="W14" s="513"/>
      <c r="X14" s="411"/>
      <c r="Y14" s="411"/>
      <c r="Z14" s="411"/>
      <c r="AA14" s="411"/>
      <c r="AB14" s="412"/>
      <c r="AC14" s="502">
        <v>1.4</v>
      </c>
      <c r="AD14" s="503"/>
      <c r="AE14" s="503"/>
      <c r="AF14" s="503"/>
      <c r="AG14" s="504"/>
      <c r="AH14" s="502">
        <v>1.6</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144</v>
      </c>
      <c r="CE14" s="460"/>
      <c r="CF14" s="460"/>
      <c r="CG14" s="460"/>
      <c r="CH14" s="460"/>
      <c r="CI14" s="460"/>
      <c r="CJ14" s="460"/>
      <c r="CK14" s="460"/>
      <c r="CL14" s="460"/>
      <c r="CM14" s="460"/>
      <c r="CN14" s="460"/>
      <c r="CO14" s="460"/>
      <c r="CP14" s="460"/>
      <c r="CQ14" s="460"/>
      <c r="CR14" s="460"/>
      <c r="CS14" s="461"/>
      <c r="CT14" s="519" t="s">
        <v>135</v>
      </c>
      <c r="CU14" s="520"/>
      <c r="CV14" s="520"/>
      <c r="CW14" s="520"/>
      <c r="CX14" s="520"/>
      <c r="CY14" s="520"/>
      <c r="CZ14" s="520"/>
      <c r="DA14" s="521"/>
      <c r="DB14" s="519" t="s">
        <v>145</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146</v>
      </c>
      <c r="N15" s="507"/>
      <c r="O15" s="507"/>
      <c r="P15" s="507"/>
      <c r="Q15" s="508"/>
      <c r="R15" s="509">
        <v>43096</v>
      </c>
      <c r="S15" s="510"/>
      <c r="T15" s="510"/>
      <c r="U15" s="510"/>
      <c r="V15" s="511"/>
      <c r="W15" s="512" t="s">
        <v>147</v>
      </c>
      <c r="X15" s="408"/>
      <c r="Y15" s="408"/>
      <c r="Z15" s="408"/>
      <c r="AA15" s="408"/>
      <c r="AB15" s="409"/>
      <c r="AC15" s="375">
        <v>3916</v>
      </c>
      <c r="AD15" s="376"/>
      <c r="AE15" s="376"/>
      <c r="AF15" s="376"/>
      <c r="AG15" s="377"/>
      <c r="AH15" s="375">
        <v>4470</v>
      </c>
      <c r="AI15" s="376"/>
      <c r="AJ15" s="376"/>
      <c r="AK15" s="376"/>
      <c r="AL15" s="435"/>
      <c r="AM15" s="479"/>
      <c r="AN15" s="379"/>
      <c r="AO15" s="379"/>
      <c r="AP15" s="379"/>
      <c r="AQ15" s="379"/>
      <c r="AR15" s="379"/>
      <c r="AS15" s="379"/>
      <c r="AT15" s="380"/>
      <c r="AU15" s="480"/>
      <c r="AV15" s="481"/>
      <c r="AW15" s="481"/>
      <c r="AX15" s="481"/>
      <c r="AY15" s="448" t="s">
        <v>148</v>
      </c>
      <c r="AZ15" s="449"/>
      <c r="BA15" s="449"/>
      <c r="BB15" s="449"/>
      <c r="BC15" s="449"/>
      <c r="BD15" s="449"/>
      <c r="BE15" s="449"/>
      <c r="BF15" s="449"/>
      <c r="BG15" s="449"/>
      <c r="BH15" s="449"/>
      <c r="BI15" s="449"/>
      <c r="BJ15" s="449"/>
      <c r="BK15" s="449"/>
      <c r="BL15" s="449"/>
      <c r="BM15" s="450"/>
      <c r="BN15" s="451">
        <v>4150577</v>
      </c>
      <c r="BO15" s="452"/>
      <c r="BP15" s="452"/>
      <c r="BQ15" s="452"/>
      <c r="BR15" s="452"/>
      <c r="BS15" s="452"/>
      <c r="BT15" s="452"/>
      <c r="BU15" s="453"/>
      <c r="BV15" s="451">
        <v>4265430</v>
      </c>
      <c r="BW15" s="452"/>
      <c r="BX15" s="452"/>
      <c r="BY15" s="452"/>
      <c r="BZ15" s="452"/>
      <c r="CA15" s="452"/>
      <c r="CB15" s="452"/>
      <c r="CC15" s="453"/>
      <c r="CD15" s="522" t="s">
        <v>149</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150</v>
      </c>
      <c r="M16" s="497"/>
      <c r="N16" s="497"/>
      <c r="O16" s="497"/>
      <c r="P16" s="497"/>
      <c r="Q16" s="498"/>
      <c r="R16" s="499" t="s">
        <v>151</v>
      </c>
      <c r="S16" s="500"/>
      <c r="T16" s="500"/>
      <c r="U16" s="500"/>
      <c r="V16" s="501"/>
      <c r="W16" s="513"/>
      <c r="X16" s="411"/>
      <c r="Y16" s="411"/>
      <c r="Z16" s="411"/>
      <c r="AA16" s="411"/>
      <c r="AB16" s="412"/>
      <c r="AC16" s="502">
        <v>22</v>
      </c>
      <c r="AD16" s="503"/>
      <c r="AE16" s="503"/>
      <c r="AF16" s="503"/>
      <c r="AG16" s="504"/>
      <c r="AH16" s="502">
        <v>23.7</v>
      </c>
      <c r="AI16" s="503"/>
      <c r="AJ16" s="503"/>
      <c r="AK16" s="503"/>
      <c r="AL16" s="505"/>
      <c r="AM16" s="479"/>
      <c r="AN16" s="379"/>
      <c r="AO16" s="379"/>
      <c r="AP16" s="379"/>
      <c r="AQ16" s="379"/>
      <c r="AR16" s="379"/>
      <c r="AS16" s="379"/>
      <c r="AT16" s="380"/>
      <c r="AU16" s="480"/>
      <c r="AV16" s="481"/>
      <c r="AW16" s="481"/>
      <c r="AX16" s="481"/>
      <c r="AY16" s="436" t="s">
        <v>152</v>
      </c>
      <c r="AZ16" s="437"/>
      <c r="BA16" s="437"/>
      <c r="BB16" s="437"/>
      <c r="BC16" s="437"/>
      <c r="BD16" s="437"/>
      <c r="BE16" s="437"/>
      <c r="BF16" s="437"/>
      <c r="BG16" s="437"/>
      <c r="BH16" s="437"/>
      <c r="BI16" s="437"/>
      <c r="BJ16" s="437"/>
      <c r="BK16" s="437"/>
      <c r="BL16" s="437"/>
      <c r="BM16" s="438"/>
      <c r="BN16" s="422">
        <v>7583786</v>
      </c>
      <c r="BO16" s="423"/>
      <c r="BP16" s="423"/>
      <c r="BQ16" s="423"/>
      <c r="BR16" s="423"/>
      <c r="BS16" s="423"/>
      <c r="BT16" s="423"/>
      <c r="BU16" s="424"/>
      <c r="BV16" s="422">
        <v>7176257</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153</v>
      </c>
      <c r="N17" s="516"/>
      <c r="O17" s="516"/>
      <c r="P17" s="516"/>
      <c r="Q17" s="517"/>
      <c r="R17" s="499" t="s">
        <v>151</v>
      </c>
      <c r="S17" s="500"/>
      <c r="T17" s="500"/>
      <c r="U17" s="500"/>
      <c r="V17" s="501"/>
      <c r="W17" s="512" t="s">
        <v>154</v>
      </c>
      <c r="X17" s="408"/>
      <c r="Y17" s="408"/>
      <c r="Z17" s="408"/>
      <c r="AA17" s="408"/>
      <c r="AB17" s="409"/>
      <c r="AC17" s="375">
        <v>13668</v>
      </c>
      <c r="AD17" s="376"/>
      <c r="AE17" s="376"/>
      <c r="AF17" s="376"/>
      <c r="AG17" s="377"/>
      <c r="AH17" s="375">
        <v>14103</v>
      </c>
      <c r="AI17" s="376"/>
      <c r="AJ17" s="376"/>
      <c r="AK17" s="376"/>
      <c r="AL17" s="435"/>
      <c r="AM17" s="479"/>
      <c r="AN17" s="379"/>
      <c r="AO17" s="379"/>
      <c r="AP17" s="379"/>
      <c r="AQ17" s="379"/>
      <c r="AR17" s="379"/>
      <c r="AS17" s="379"/>
      <c r="AT17" s="380"/>
      <c r="AU17" s="480"/>
      <c r="AV17" s="481"/>
      <c r="AW17" s="481"/>
      <c r="AX17" s="481"/>
      <c r="AY17" s="436" t="s">
        <v>155</v>
      </c>
      <c r="AZ17" s="437"/>
      <c r="BA17" s="437"/>
      <c r="BB17" s="437"/>
      <c r="BC17" s="437"/>
      <c r="BD17" s="437"/>
      <c r="BE17" s="437"/>
      <c r="BF17" s="437"/>
      <c r="BG17" s="437"/>
      <c r="BH17" s="437"/>
      <c r="BI17" s="437"/>
      <c r="BJ17" s="437"/>
      <c r="BK17" s="437"/>
      <c r="BL17" s="437"/>
      <c r="BM17" s="438"/>
      <c r="BN17" s="422">
        <v>5203771</v>
      </c>
      <c r="BO17" s="423"/>
      <c r="BP17" s="423"/>
      <c r="BQ17" s="423"/>
      <c r="BR17" s="423"/>
      <c r="BS17" s="423"/>
      <c r="BT17" s="423"/>
      <c r="BU17" s="424"/>
      <c r="BV17" s="422">
        <v>5359830</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156</v>
      </c>
      <c r="C18" s="473"/>
      <c r="D18" s="473"/>
      <c r="E18" s="474"/>
      <c r="F18" s="474"/>
      <c r="G18" s="474"/>
      <c r="H18" s="474"/>
      <c r="I18" s="474"/>
      <c r="J18" s="474"/>
      <c r="K18" s="474"/>
      <c r="L18" s="475">
        <v>17.239999999999998</v>
      </c>
      <c r="M18" s="475"/>
      <c r="N18" s="475"/>
      <c r="O18" s="475"/>
      <c r="P18" s="475"/>
      <c r="Q18" s="475"/>
      <c r="R18" s="476"/>
      <c r="S18" s="476"/>
      <c r="T18" s="476"/>
      <c r="U18" s="476"/>
      <c r="V18" s="477"/>
      <c r="W18" s="493"/>
      <c r="X18" s="494"/>
      <c r="Y18" s="494"/>
      <c r="Z18" s="494"/>
      <c r="AA18" s="494"/>
      <c r="AB18" s="518"/>
      <c r="AC18" s="392">
        <v>76.7</v>
      </c>
      <c r="AD18" s="393"/>
      <c r="AE18" s="393"/>
      <c r="AF18" s="393"/>
      <c r="AG18" s="478"/>
      <c r="AH18" s="392">
        <v>74.7</v>
      </c>
      <c r="AI18" s="393"/>
      <c r="AJ18" s="393"/>
      <c r="AK18" s="393"/>
      <c r="AL18" s="394"/>
      <c r="AM18" s="479"/>
      <c r="AN18" s="379"/>
      <c r="AO18" s="379"/>
      <c r="AP18" s="379"/>
      <c r="AQ18" s="379"/>
      <c r="AR18" s="379"/>
      <c r="AS18" s="379"/>
      <c r="AT18" s="380"/>
      <c r="AU18" s="480"/>
      <c r="AV18" s="481"/>
      <c r="AW18" s="481"/>
      <c r="AX18" s="481"/>
      <c r="AY18" s="436" t="s">
        <v>157</v>
      </c>
      <c r="AZ18" s="437"/>
      <c r="BA18" s="437"/>
      <c r="BB18" s="437"/>
      <c r="BC18" s="437"/>
      <c r="BD18" s="437"/>
      <c r="BE18" s="437"/>
      <c r="BF18" s="437"/>
      <c r="BG18" s="437"/>
      <c r="BH18" s="437"/>
      <c r="BI18" s="437"/>
      <c r="BJ18" s="437"/>
      <c r="BK18" s="437"/>
      <c r="BL18" s="437"/>
      <c r="BM18" s="438"/>
      <c r="BN18" s="422">
        <v>8521645</v>
      </c>
      <c r="BO18" s="423"/>
      <c r="BP18" s="423"/>
      <c r="BQ18" s="423"/>
      <c r="BR18" s="423"/>
      <c r="BS18" s="423"/>
      <c r="BT18" s="423"/>
      <c r="BU18" s="424"/>
      <c r="BV18" s="422">
        <v>8273411</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158</v>
      </c>
      <c r="C19" s="473"/>
      <c r="D19" s="473"/>
      <c r="E19" s="474"/>
      <c r="F19" s="474"/>
      <c r="G19" s="474"/>
      <c r="H19" s="474"/>
      <c r="I19" s="474"/>
      <c r="J19" s="474"/>
      <c r="K19" s="474"/>
      <c r="L19" s="482">
        <v>2538</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159</v>
      </c>
      <c r="AZ19" s="437"/>
      <c r="BA19" s="437"/>
      <c r="BB19" s="437"/>
      <c r="BC19" s="437"/>
      <c r="BD19" s="437"/>
      <c r="BE19" s="437"/>
      <c r="BF19" s="437"/>
      <c r="BG19" s="437"/>
      <c r="BH19" s="437"/>
      <c r="BI19" s="437"/>
      <c r="BJ19" s="437"/>
      <c r="BK19" s="437"/>
      <c r="BL19" s="437"/>
      <c r="BM19" s="438"/>
      <c r="BN19" s="422">
        <v>10825832</v>
      </c>
      <c r="BO19" s="423"/>
      <c r="BP19" s="423"/>
      <c r="BQ19" s="423"/>
      <c r="BR19" s="423"/>
      <c r="BS19" s="423"/>
      <c r="BT19" s="423"/>
      <c r="BU19" s="424"/>
      <c r="BV19" s="422">
        <v>10531228</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160</v>
      </c>
      <c r="C20" s="473"/>
      <c r="D20" s="473"/>
      <c r="E20" s="474"/>
      <c r="F20" s="474"/>
      <c r="G20" s="474"/>
      <c r="H20" s="474"/>
      <c r="I20" s="474"/>
      <c r="J20" s="474"/>
      <c r="K20" s="474"/>
      <c r="L20" s="482">
        <v>17256</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161</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162</v>
      </c>
      <c r="C22" s="399"/>
      <c r="D22" s="400"/>
      <c r="E22" s="407" t="s">
        <v>1</v>
      </c>
      <c r="F22" s="408"/>
      <c r="G22" s="408"/>
      <c r="H22" s="408"/>
      <c r="I22" s="408"/>
      <c r="J22" s="408"/>
      <c r="K22" s="409"/>
      <c r="L22" s="407" t="s">
        <v>163</v>
      </c>
      <c r="M22" s="408"/>
      <c r="N22" s="408"/>
      <c r="O22" s="408"/>
      <c r="P22" s="409"/>
      <c r="Q22" s="413" t="s">
        <v>164</v>
      </c>
      <c r="R22" s="414"/>
      <c r="S22" s="414"/>
      <c r="T22" s="414"/>
      <c r="U22" s="414"/>
      <c r="V22" s="415"/>
      <c r="W22" s="464" t="s">
        <v>165</v>
      </c>
      <c r="X22" s="399"/>
      <c r="Y22" s="400"/>
      <c r="Z22" s="407" t="s">
        <v>1</v>
      </c>
      <c r="AA22" s="408"/>
      <c r="AB22" s="408"/>
      <c r="AC22" s="408"/>
      <c r="AD22" s="408"/>
      <c r="AE22" s="408"/>
      <c r="AF22" s="408"/>
      <c r="AG22" s="409"/>
      <c r="AH22" s="425" t="s">
        <v>166</v>
      </c>
      <c r="AI22" s="408"/>
      <c r="AJ22" s="408"/>
      <c r="AK22" s="408"/>
      <c r="AL22" s="409"/>
      <c r="AM22" s="425" t="s">
        <v>167</v>
      </c>
      <c r="AN22" s="426"/>
      <c r="AO22" s="426"/>
      <c r="AP22" s="426"/>
      <c r="AQ22" s="426"/>
      <c r="AR22" s="427"/>
      <c r="AS22" s="413" t="s">
        <v>164</v>
      </c>
      <c r="AT22" s="414"/>
      <c r="AU22" s="414"/>
      <c r="AV22" s="414"/>
      <c r="AW22" s="414"/>
      <c r="AX22" s="431"/>
      <c r="AY22" s="448" t="s">
        <v>168</v>
      </c>
      <c r="AZ22" s="449"/>
      <c r="BA22" s="449"/>
      <c r="BB22" s="449"/>
      <c r="BC22" s="449"/>
      <c r="BD22" s="449"/>
      <c r="BE22" s="449"/>
      <c r="BF22" s="449"/>
      <c r="BG22" s="449"/>
      <c r="BH22" s="449"/>
      <c r="BI22" s="449"/>
      <c r="BJ22" s="449"/>
      <c r="BK22" s="449"/>
      <c r="BL22" s="449"/>
      <c r="BM22" s="450"/>
      <c r="BN22" s="451">
        <v>9573915</v>
      </c>
      <c r="BO22" s="452"/>
      <c r="BP22" s="452"/>
      <c r="BQ22" s="452"/>
      <c r="BR22" s="452"/>
      <c r="BS22" s="452"/>
      <c r="BT22" s="452"/>
      <c r="BU22" s="453"/>
      <c r="BV22" s="451">
        <v>9175049</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169</v>
      </c>
      <c r="AZ23" s="437"/>
      <c r="BA23" s="437"/>
      <c r="BB23" s="437"/>
      <c r="BC23" s="437"/>
      <c r="BD23" s="437"/>
      <c r="BE23" s="437"/>
      <c r="BF23" s="437"/>
      <c r="BG23" s="437"/>
      <c r="BH23" s="437"/>
      <c r="BI23" s="437"/>
      <c r="BJ23" s="437"/>
      <c r="BK23" s="437"/>
      <c r="BL23" s="437"/>
      <c r="BM23" s="438"/>
      <c r="BN23" s="422">
        <v>9014921</v>
      </c>
      <c r="BO23" s="423"/>
      <c r="BP23" s="423"/>
      <c r="BQ23" s="423"/>
      <c r="BR23" s="423"/>
      <c r="BS23" s="423"/>
      <c r="BT23" s="423"/>
      <c r="BU23" s="424"/>
      <c r="BV23" s="422">
        <v>8661653</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170</v>
      </c>
      <c r="F24" s="379"/>
      <c r="G24" s="379"/>
      <c r="H24" s="379"/>
      <c r="I24" s="379"/>
      <c r="J24" s="379"/>
      <c r="K24" s="380"/>
      <c r="L24" s="375">
        <v>1</v>
      </c>
      <c r="M24" s="376"/>
      <c r="N24" s="376"/>
      <c r="O24" s="376"/>
      <c r="P24" s="377"/>
      <c r="Q24" s="375">
        <v>6080</v>
      </c>
      <c r="R24" s="376"/>
      <c r="S24" s="376"/>
      <c r="T24" s="376"/>
      <c r="U24" s="376"/>
      <c r="V24" s="377"/>
      <c r="W24" s="465"/>
      <c r="X24" s="402"/>
      <c r="Y24" s="403"/>
      <c r="Z24" s="378" t="s">
        <v>171</v>
      </c>
      <c r="AA24" s="379"/>
      <c r="AB24" s="379"/>
      <c r="AC24" s="379"/>
      <c r="AD24" s="379"/>
      <c r="AE24" s="379"/>
      <c r="AF24" s="379"/>
      <c r="AG24" s="380"/>
      <c r="AH24" s="375">
        <v>274</v>
      </c>
      <c r="AI24" s="376"/>
      <c r="AJ24" s="376"/>
      <c r="AK24" s="376"/>
      <c r="AL24" s="377"/>
      <c r="AM24" s="375">
        <v>860360</v>
      </c>
      <c r="AN24" s="376"/>
      <c r="AO24" s="376"/>
      <c r="AP24" s="376"/>
      <c r="AQ24" s="376"/>
      <c r="AR24" s="377"/>
      <c r="AS24" s="375">
        <v>3140</v>
      </c>
      <c r="AT24" s="376"/>
      <c r="AU24" s="376"/>
      <c r="AV24" s="376"/>
      <c r="AW24" s="376"/>
      <c r="AX24" s="435"/>
      <c r="AY24" s="395" t="s">
        <v>172</v>
      </c>
      <c r="AZ24" s="396"/>
      <c r="BA24" s="396"/>
      <c r="BB24" s="396"/>
      <c r="BC24" s="396"/>
      <c r="BD24" s="396"/>
      <c r="BE24" s="396"/>
      <c r="BF24" s="396"/>
      <c r="BG24" s="396"/>
      <c r="BH24" s="396"/>
      <c r="BI24" s="396"/>
      <c r="BJ24" s="396"/>
      <c r="BK24" s="396"/>
      <c r="BL24" s="396"/>
      <c r="BM24" s="397"/>
      <c r="BN24" s="422">
        <v>3912247</v>
      </c>
      <c r="BO24" s="423"/>
      <c r="BP24" s="423"/>
      <c r="BQ24" s="423"/>
      <c r="BR24" s="423"/>
      <c r="BS24" s="423"/>
      <c r="BT24" s="423"/>
      <c r="BU24" s="424"/>
      <c r="BV24" s="422">
        <v>3635729</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173</v>
      </c>
      <c r="F25" s="379"/>
      <c r="G25" s="379"/>
      <c r="H25" s="379"/>
      <c r="I25" s="379"/>
      <c r="J25" s="379"/>
      <c r="K25" s="380"/>
      <c r="L25" s="375">
        <v>1</v>
      </c>
      <c r="M25" s="376"/>
      <c r="N25" s="376"/>
      <c r="O25" s="376"/>
      <c r="P25" s="377"/>
      <c r="Q25" s="375">
        <v>5814</v>
      </c>
      <c r="R25" s="376"/>
      <c r="S25" s="376"/>
      <c r="T25" s="376"/>
      <c r="U25" s="376"/>
      <c r="V25" s="377"/>
      <c r="W25" s="465"/>
      <c r="X25" s="402"/>
      <c r="Y25" s="403"/>
      <c r="Z25" s="378" t="s">
        <v>174</v>
      </c>
      <c r="AA25" s="379"/>
      <c r="AB25" s="379"/>
      <c r="AC25" s="379"/>
      <c r="AD25" s="379"/>
      <c r="AE25" s="379"/>
      <c r="AF25" s="379"/>
      <c r="AG25" s="380"/>
      <c r="AH25" s="375" t="s">
        <v>135</v>
      </c>
      <c r="AI25" s="376"/>
      <c r="AJ25" s="376"/>
      <c r="AK25" s="376"/>
      <c r="AL25" s="377"/>
      <c r="AM25" s="375" t="s">
        <v>135</v>
      </c>
      <c r="AN25" s="376"/>
      <c r="AO25" s="376"/>
      <c r="AP25" s="376"/>
      <c r="AQ25" s="376"/>
      <c r="AR25" s="377"/>
      <c r="AS25" s="375" t="s">
        <v>145</v>
      </c>
      <c r="AT25" s="376"/>
      <c r="AU25" s="376"/>
      <c r="AV25" s="376"/>
      <c r="AW25" s="376"/>
      <c r="AX25" s="435"/>
      <c r="AY25" s="448" t="s">
        <v>175</v>
      </c>
      <c r="AZ25" s="449"/>
      <c r="BA25" s="449"/>
      <c r="BB25" s="449"/>
      <c r="BC25" s="449"/>
      <c r="BD25" s="449"/>
      <c r="BE25" s="449"/>
      <c r="BF25" s="449"/>
      <c r="BG25" s="449"/>
      <c r="BH25" s="449"/>
      <c r="BI25" s="449"/>
      <c r="BJ25" s="449"/>
      <c r="BK25" s="449"/>
      <c r="BL25" s="449"/>
      <c r="BM25" s="450"/>
      <c r="BN25" s="451">
        <v>1985860</v>
      </c>
      <c r="BO25" s="452"/>
      <c r="BP25" s="452"/>
      <c r="BQ25" s="452"/>
      <c r="BR25" s="452"/>
      <c r="BS25" s="452"/>
      <c r="BT25" s="452"/>
      <c r="BU25" s="453"/>
      <c r="BV25" s="451">
        <v>1797934</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176</v>
      </c>
      <c r="F26" s="379"/>
      <c r="G26" s="379"/>
      <c r="H26" s="379"/>
      <c r="I26" s="379"/>
      <c r="J26" s="379"/>
      <c r="K26" s="380"/>
      <c r="L26" s="375">
        <v>1</v>
      </c>
      <c r="M26" s="376"/>
      <c r="N26" s="376"/>
      <c r="O26" s="376"/>
      <c r="P26" s="377"/>
      <c r="Q26" s="375">
        <v>5681</v>
      </c>
      <c r="R26" s="376"/>
      <c r="S26" s="376"/>
      <c r="T26" s="376"/>
      <c r="U26" s="376"/>
      <c r="V26" s="377"/>
      <c r="W26" s="465"/>
      <c r="X26" s="402"/>
      <c r="Y26" s="403"/>
      <c r="Z26" s="378" t="s">
        <v>177</v>
      </c>
      <c r="AA26" s="433"/>
      <c r="AB26" s="433"/>
      <c r="AC26" s="433"/>
      <c r="AD26" s="433"/>
      <c r="AE26" s="433"/>
      <c r="AF26" s="433"/>
      <c r="AG26" s="434"/>
      <c r="AH26" s="375" t="s">
        <v>145</v>
      </c>
      <c r="AI26" s="376"/>
      <c r="AJ26" s="376"/>
      <c r="AK26" s="376"/>
      <c r="AL26" s="377"/>
      <c r="AM26" s="375" t="s">
        <v>135</v>
      </c>
      <c r="AN26" s="376"/>
      <c r="AO26" s="376"/>
      <c r="AP26" s="376"/>
      <c r="AQ26" s="376"/>
      <c r="AR26" s="377"/>
      <c r="AS26" s="375" t="s">
        <v>145</v>
      </c>
      <c r="AT26" s="376"/>
      <c r="AU26" s="376"/>
      <c r="AV26" s="376"/>
      <c r="AW26" s="376"/>
      <c r="AX26" s="435"/>
      <c r="AY26" s="462" t="s">
        <v>178</v>
      </c>
      <c r="AZ26" s="382"/>
      <c r="BA26" s="382"/>
      <c r="BB26" s="382"/>
      <c r="BC26" s="382"/>
      <c r="BD26" s="382"/>
      <c r="BE26" s="382"/>
      <c r="BF26" s="382"/>
      <c r="BG26" s="382"/>
      <c r="BH26" s="382"/>
      <c r="BI26" s="382"/>
      <c r="BJ26" s="382"/>
      <c r="BK26" s="382"/>
      <c r="BL26" s="382"/>
      <c r="BM26" s="463"/>
      <c r="BN26" s="422" t="s">
        <v>145</v>
      </c>
      <c r="BO26" s="423"/>
      <c r="BP26" s="423"/>
      <c r="BQ26" s="423"/>
      <c r="BR26" s="423"/>
      <c r="BS26" s="423"/>
      <c r="BT26" s="423"/>
      <c r="BU26" s="424"/>
      <c r="BV26" s="422" t="s">
        <v>145</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179</v>
      </c>
      <c r="F27" s="379"/>
      <c r="G27" s="379"/>
      <c r="H27" s="379"/>
      <c r="I27" s="379"/>
      <c r="J27" s="379"/>
      <c r="K27" s="380"/>
      <c r="L27" s="375">
        <v>1</v>
      </c>
      <c r="M27" s="376"/>
      <c r="N27" s="376"/>
      <c r="O27" s="376"/>
      <c r="P27" s="377"/>
      <c r="Q27" s="375">
        <v>3500</v>
      </c>
      <c r="R27" s="376"/>
      <c r="S27" s="376"/>
      <c r="T27" s="376"/>
      <c r="U27" s="376"/>
      <c r="V27" s="377"/>
      <c r="W27" s="465"/>
      <c r="X27" s="402"/>
      <c r="Y27" s="403"/>
      <c r="Z27" s="378" t="s">
        <v>180</v>
      </c>
      <c r="AA27" s="379"/>
      <c r="AB27" s="379"/>
      <c r="AC27" s="379"/>
      <c r="AD27" s="379"/>
      <c r="AE27" s="379"/>
      <c r="AF27" s="379"/>
      <c r="AG27" s="380"/>
      <c r="AH27" s="375">
        <v>5</v>
      </c>
      <c r="AI27" s="376"/>
      <c r="AJ27" s="376"/>
      <c r="AK27" s="376"/>
      <c r="AL27" s="377"/>
      <c r="AM27" s="375">
        <v>19715</v>
      </c>
      <c r="AN27" s="376"/>
      <c r="AO27" s="376"/>
      <c r="AP27" s="376"/>
      <c r="AQ27" s="376"/>
      <c r="AR27" s="377"/>
      <c r="AS27" s="375">
        <v>3943</v>
      </c>
      <c r="AT27" s="376"/>
      <c r="AU27" s="376"/>
      <c r="AV27" s="376"/>
      <c r="AW27" s="376"/>
      <c r="AX27" s="435"/>
      <c r="AY27" s="459" t="s">
        <v>181</v>
      </c>
      <c r="AZ27" s="460"/>
      <c r="BA27" s="460"/>
      <c r="BB27" s="460"/>
      <c r="BC27" s="460"/>
      <c r="BD27" s="460"/>
      <c r="BE27" s="460"/>
      <c r="BF27" s="460"/>
      <c r="BG27" s="460"/>
      <c r="BH27" s="460"/>
      <c r="BI27" s="460"/>
      <c r="BJ27" s="460"/>
      <c r="BK27" s="460"/>
      <c r="BL27" s="460"/>
      <c r="BM27" s="461"/>
      <c r="BN27" s="456" t="s">
        <v>135</v>
      </c>
      <c r="BO27" s="457"/>
      <c r="BP27" s="457"/>
      <c r="BQ27" s="457"/>
      <c r="BR27" s="457"/>
      <c r="BS27" s="457"/>
      <c r="BT27" s="457"/>
      <c r="BU27" s="458"/>
      <c r="BV27" s="456" t="s">
        <v>145</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182</v>
      </c>
      <c r="F28" s="379"/>
      <c r="G28" s="379"/>
      <c r="H28" s="379"/>
      <c r="I28" s="379"/>
      <c r="J28" s="379"/>
      <c r="K28" s="380"/>
      <c r="L28" s="375">
        <v>1</v>
      </c>
      <c r="M28" s="376"/>
      <c r="N28" s="376"/>
      <c r="O28" s="376"/>
      <c r="P28" s="377"/>
      <c r="Q28" s="375">
        <v>3200</v>
      </c>
      <c r="R28" s="376"/>
      <c r="S28" s="376"/>
      <c r="T28" s="376"/>
      <c r="U28" s="376"/>
      <c r="V28" s="377"/>
      <c r="W28" s="465"/>
      <c r="X28" s="402"/>
      <c r="Y28" s="403"/>
      <c r="Z28" s="378" t="s">
        <v>183</v>
      </c>
      <c r="AA28" s="379"/>
      <c r="AB28" s="379"/>
      <c r="AC28" s="379"/>
      <c r="AD28" s="379"/>
      <c r="AE28" s="379"/>
      <c r="AF28" s="379"/>
      <c r="AG28" s="380"/>
      <c r="AH28" s="375" t="s">
        <v>135</v>
      </c>
      <c r="AI28" s="376"/>
      <c r="AJ28" s="376"/>
      <c r="AK28" s="376"/>
      <c r="AL28" s="377"/>
      <c r="AM28" s="375" t="s">
        <v>145</v>
      </c>
      <c r="AN28" s="376"/>
      <c r="AO28" s="376"/>
      <c r="AP28" s="376"/>
      <c r="AQ28" s="376"/>
      <c r="AR28" s="377"/>
      <c r="AS28" s="375" t="s">
        <v>135</v>
      </c>
      <c r="AT28" s="376"/>
      <c r="AU28" s="376"/>
      <c r="AV28" s="376"/>
      <c r="AW28" s="376"/>
      <c r="AX28" s="435"/>
      <c r="AY28" s="439" t="s">
        <v>184</v>
      </c>
      <c r="AZ28" s="440"/>
      <c r="BA28" s="440"/>
      <c r="BB28" s="441"/>
      <c r="BC28" s="448" t="s">
        <v>47</v>
      </c>
      <c r="BD28" s="449"/>
      <c r="BE28" s="449"/>
      <c r="BF28" s="449"/>
      <c r="BG28" s="449"/>
      <c r="BH28" s="449"/>
      <c r="BI28" s="449"/>
      <c r="BJ28" s="449"/>
      <c r="BK28" s="449"/>
      <c r="BL28" s="449"/>
      <c r="BM28" s="450"/>
      <c r="BN28" s="451">
        <v>1007221</v>
      </c>
      <c r="BO28" s="452"/>
      <c r="BP28" s="452"/>
      <c r="BQ28" s="452"/>
      <c r="BR28" s="452"/>
      <c r="BS28" s="452"/>
      <c r="BT28" s="452"/>
      <c r="BU28" s="453"/>
      <c r="BV28" s="451">
        <v>981221</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185</v>
      </c>
      <c r="F29" s="379"/>
      <c r="G29" s="379"/>
      <c r="H29" s="379"/>
      <c r="I29" s="379"/>
      <c r="J29" s="379"/>
      <c r="K29" s="380"/>
      <c r="L29" s="375">
        <v>11</v>
      </c>
      <c r="M29" s="376"/>
      <c r="N29" s="376"/>
      <c r="O29" s="376"/>
      <c r="P29" s="377"/>
      <c r="Q29" s="375">
        <v>3000</v>
      </c>
      <c r="R29" s="376"/>
      <c r="S29" s="376"/>
      <c r="T29" s="376"/>
      <c r="U29" s="376"/>
      <c r="V29" s="377"/>
      <c r="W29" s="466"/>
      <c r="X29" s="467"/>
      <c r="Y29" s="468"/>
      <c r="Z29" s="378" t="s">
        <v>186</v>
      </c>
      <c r="AA29" s="379"/>
      <c r="AB29" s="379"/>
      <c r="AC29" s="379"/>
      <c r="AD29" s="379"/>
      <c r="AE29" s="379"/>
      <c r="AF29" s="379"/>
      <c r="AG29" s="380"/>
      <c r="AH29" s="375">
        <v>279</v>
      </c>
      <c r="AI29" s="376"/>
      <c r="AJ29" s="376"/>
      <c r="AK29" s="376"/>
      <c r="AL29" s="377"/>
      <c r="AM29" s="375">
        <v>880075</v>
      </c>
      <c r="AN29" s="376"/>
      <c r="AO29" s="376"/>
      <c r="AP29" s="376"/>
      <c r="AQ29" s="376"/>
      <c r="AR29" s="377"/>
      <c r="AS29" s="375">
        <v>3154</v>
      </c>
      <c r="AT29" s="376"/>
      <c r="AU29" s="376"/>
      <c r="AV29" s="376"/>
      <c r="AW29" s="376"/>
      <c r="AX29" s="435"/>
      <c r="AY29" s="442"/>
      <c r="AZ29" s="443"/>
      <c r="BA29" s="443"/>
      <c r="BB29" s="444"/>
      <c r="BC29" s="436" t="s">
        <v>187</v>
      </c>
      <c r="BD29" s="437"/>
      <c r="BE29" s="437"/>
      <c r="BF29" s="437"/>
      <c r="BG29" s="437"/>
      <c r="BH29" s="437"/>
      <c r="BI29" s="437"/>
      <c r="BJ29" s="437"/>
      <c r="BK29" s="437"/>
      <c r="BL29" s="437"/>
      <c r="BM29" s="438"/>
      <c r="BN29" s="422">
        <v>793769</v>
      </c>
      <c r="BO29" s="423"/>
      <c r="BP29" s="423"/>
      <c r="BQ29" s="423"/>
      <c r="BR29" s="423"/>
      <c r="BS29" s="423"/>
      <c r="BT29" s="423"/>
      <c r="BU29" s="424"/>
      <c r="BV29" s="422">
        <v>618021</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188</v>
      </c>
      <c r="X30" s="390"/>
      <c r="Y30" s="390"/>
      <c r="Z30" s="390"/>
      <c r="AA30" s="390"/>
      <c r="AB30" s="390"/>
      <c r="AC30" s="390"/>
      <c r="AD30" s="390"/>
      <c r="AE30" s="390"/>
      <c r="AF30" s="390"/>
      <c r="AG30" s="391"/>
      <c r="AH30" s="392">
        <v>95.8</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49</v>
      </c>
      <c r="BD30" s="396"/>
      <c r="BE30" s="396"/>
      <c r="BF30" s="396"/>
      <c r="BG30" s="396"/>
      <c r="BH30" s="396"/>
      <c r="BI30" s="396"/>
      <c r="BJ30" s="396"/>
      <c r="BK30" s="396"/>
      <c r="BL30" s="396"/>
      <c r="BM30" s="397"/>
      <c r="BN30" s="456">
        <v>5948902</v>
      </c>
      <c r="BO30" s="457"/>
      <c r="BP30" s="457"/>
      <c r="BQ30" s="457"/>
      <c r="BR30" s="457"/>
      <c r="BS30" s="457"/>
      <c r="BT30" s="457"/>
      <c r="BU30" s="458"/>
      <c r="BV30" s="456">
        <v>5550366</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189</v>
      </c>
      <c r="D32" s="381"/>
      <c r="E32" s="381"/>
      <c r="F32" s="381"/>
      <c r="G32" s="381"/>
      <c r="H32" s="381"/>
      <c r="I32" s="381"/>
      <c r="J32" s="381"/>
      <c r="K32" s="381"/>
      <c r="L32" s="381"/>
      <c r="M32" s="381"/>
      <c r="N32" s="381"/>
      <c r="O32" s="381"/>
      <c r="P32" s="381"/>
      <c r="Q32" s="381"/>
      <c r="R32" s="381"/>
      <c r="S32" s="381"/>
      <c r="U32" s="382" t="s">
        <v>190</v>
      </c>
      <c r="V32" s="382"/>
      <c r="W32" s="382"/>
      <c r="X32" s="382"/>
      <c r="Y32" s="382"/>
      <c r="Z32" s="382"/>
      <c r="AA32" s="382"/>
      <c r="AB32" s="382"/>
      <c r="AC32" s="382"/>
      <c r="AD32" s="382"/>
      <c r="AE32" s="382"/>
      <c r="AF32" s="382"/>
      <c r="AG32" s="382"/>
      <c r="AH32" s="382"/>
      <c r="AI32" s="382"/>
      <c r="AJ32" s="382"/>
      <c r="AK32" s="382"/>
      <c r="AM32" s="382" t="s">
        <v>191</v>
      </c>
      <c r="AN32" s="382"/>
      <c r="AO32" s="382"/>
      <c r="AP32" s="382"/>
      <c r="AQ32" s="382"/>
      <c r="AR32" s="382"/>
      <c r="AS32" s="382"/>
      <c r="AT32" s="382"/>
      <c r="AU32" s="382"/>
      <c r="AV32" s="382"/>
      <c r="AW32" s="382"/>
      <c r="AX32" s="382"/>
      <c r="AY32" s="382"/>
      <c r="AZ32" s="382"/>
      <c r="BA32" s="382"/>
      <c r="BB32" s="382"/>
      <c r="BC32" s="382"/>
      <c r="BE32" s="382" t="s">
        <v>192</v>
      </c>
      <c r="BF32" s="382"/>
      <c r="BG32" s="382"/>
      <c r="BH32" s="382"/>
      <c r="BI32" s="382"/>
      <c r="BJ32" s="382"/>
      <c r="BK32" s="382"/>
      <c r="BL32" s="382"/>
      <c r="BM32" s="382"/>
      <c r="BN32" s="382"/>
      <c r="BO32" s="382"/>
      <c r="BP32" s="382"/>
      <c r="BQ32" s="382"/>
      <c r="BR32" s="382"/>
      <c r="BS32" s="382"/>
      <c r="BT32" s="382"/>
      <c r="BU32" s="382"/>
      <c r="BW32" s="382" t="s">
        <v>193</v>
      </c>
      <c r="BX32" s="382"/>
      <c r="BY32" s="382"/>
      <c r="BZ32" s="382"/>
      <c r="CA32" s="382"/>
      <c r="CB32" s="382"/>
      <c r="CC32" s="382"/>
      <c r="CD32" s="382"/>
      <c r="CE32" s="382"/>
      <c r="CF32" s="382"/>
      <c r="CG32" s="382"/>
      <c r="CH32" s="382"/>
      <c r="CI32" s="382"/>
      <c r="CJ32" s="382"/>
      <c r="CK32" s="382"/>
      <c r="CL32" s="382"/>
      <c r="CM32" s="382"/>
      <c r="CO32" s="382" t="s">
        <v>194</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195</v>
      </c>
      <c r="D33" s="374"/>
      <c r="E33" s="373" t="s">
        <v>196</v>
      </c>
      <c r="F33" s="373"/>
      <c r="G33" s="373"/>
      <c r="H33" s="373"/>
      <c r="I33" s="373"/>
      <c r="J33" s="373"/>
      <c r="K33" s="373"/>
      <c r="L33" s="373"/>
      <c r="M33" s="373"/>
      <c r="N33" s="373"/>
      <c r="O33" s="373"/>
      <c r="P33" s="373"/>
      <c r="Q33" s="373"/>
      <c r="R33" s="373"/>
      <c r="S33" s="373"/>
      <c r="T33" s="203"/>
      <c r="U33" s="374" t="s">
        <v>197</v>
      </c>
      <c r="V33" s="374"/>
      <c r="W33" s="373" t="s">
        <v>198</v>
      </c>
      <c r="X33" s="373"/>
      <c r="Y33" s="373"/>
      <c r="Z33" s="373"/>
      <c r="AA33" s="373"/>
      <c r="AB33" s="373"/>
      <c r="AC33" s="373"/>
      <c r="AD33" s="373"/>
      <c r="AE33" s="373"/>
      <c r="AF33" s="373"/>
      <c r="AG33" s="373"/>
      <c r="AH33" s="373"/>
      <c r="AI33" s="373"/>
      <c r="AJ33" s="373"/>
      <c r="AK33" s="373"/>
      <c r="AL33" s="203"/>
      <c r="AM33" s="374" t="s">
        <v>195</v>
      </c>
      <c r="AN33" s="374"/>
      <c r="AO33" s="373" t="s">
        <v>196</v>
      </c>
      <c r="AP33" s="373"/>
      <c r="AQ33" s="373"/>
      <c r="AR33" s="373"/>
      <c r="AS33" s="373"/>
      <c r="AT33" s="373"/>
      <c r="AU33" s="373"/>
      <c r="AV33" s="373"/>
      <c r="AW33" s="373"/>
      <c r="AX33" s="373"/>
      <c r="AY33" s="373"/>
      <c r="AZ33" s="373"/>
      <c r="BA33" s="373"/>
      <c r="BB33" s="373"/>
      <c r="BC33" s="373"/>
      <c r="BD33" s="204"/>
      <c r="BE33" s="373" t="s">
        <v>199</v>
      </c>
      <c r="BF33" s="373"/>
      <c r="BG33" s="373" t="s">
        <v>200</v>
      </c>
      <c r="BH33" s="373"/>
      <c r="BI33" s="373"/>
      <c r="BJ33" s="373"/>
      <c r="BK33" s="373"/>
      <c r="BL33" s="373"/>
      <c r="BM33" s="373"/>
      <c r="BN33" s="373"/>
      <c r="BO33" s="373"/>
      <c r="BP33" s="373"/>
      <c r="BQ33" s="373"/>
      <c r="BR33" s="373"/>
      <c r="BS33" s="373"/>
      <c r="BT33" s="373"/>
      <c r="BU33" s="373"/>
      <c r="BV33" s="204"/>
      <c r="BW33" s="374" t="s">
        <v>199</v>
      </c>
      <c r="BX33" s="374"/>
      <c r="BY33" s="373" t="s">
        <v>201</v>
      </c>
      <c r="BZ33" s="373"/>
      <c r="CA33" s="373"/>
      <c r="CB33" s="373"/>
      <c r="CC33" s="373"/>
      <c r="CD33" s="373"/>
      <c r="CE33" s="373"/>
      <c r="CF33" s="373"/>
      <c r="CG33" s="373"/>
      <c r="CH33" s="373"/>
      <c r="CI33" s="373"/>
      <c r="CJ33" s="373"/>
      <c r="CK33" s="373"/>
      <c r="CL33" s="373"/>
      <c r="CM33" s="373"/>
      <c r="CN33" s="203"/>
      <c r="CO33" s="374" t="s">
        <v>197</v>
      </c>
      <c r="CP33" s="374"/>
      <c r="CQ33" s="373" t="s">
        <v>202</v>
      </c>
      <c r="CR33" s="373"/>
      <c r="CS33" s="373"/>
      <c r="CT33" s="373"/>
      <c r="CU33" s="373"/>
      <c r="CV33" s="373"/>
      <c r="CW33" s="373"/>
      <c r="CX33" s="373"/>
      <c r="CY33" s="373"/>
      <c r="CZ33" s="373"/>
      <c r="DA33" s="373"/>
      <c r="DB33" s="373"/>
      <c r="DC33" s="373"/>
      <c r="DD33" s="373"/>
      <c r="DE33" s="373"/>
      <c r="DF33" s="203"/>
      <c r="DG33" s="372" t="s">
        <v>203</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3</v>
      </c>
      <c r="V34" s="370"/>
      <c r="W34" s="371" t="str">
        <f>IF('各会計、関係団体の財政状況及び健全化判断比率'!B28="","",'各会計、関係団体の財政状況及び健全化判断比率'!B28)</f>
        <v>国民健康保険事業特別会計</v>
      </c>
      <c r="X34" s="371"/>
      <c r="Y34" s="371"/>
      <c r="Z34" s="371"/>
      <c r="AA34" s="371"/>
      <c r="AB34" s="371"/>
      <c r="AC34" s="371"/>
      <c r="AD34" s="371"/>
      <c r="AE34" s="371"/>
      <c r="AF34" s="371"/>
      <c r="AG34" s="371"/>
      <c r="AH34" s="371"/>
      <c r="AI34" s="371"/>
      <c r="AJ34" s="371"/>
      <c r="AK34" s="371"/>
      <c r="AL34" s="178"/>
      <c r="AM34" s="370">
        <f>IF(AO34="","",MAX(C34:D43,U34:V43)+1)</f>
        <v>6</v>
      </c>
      <c r="AN34" s="370"/>
      <c r="AO34" s="371" t="str">
        <f>IF('各会計、関係団体の財政状況及び健全化判断比率'!B31="","",'各会計、関係団体の財政状況及び健全化判断比率'!B31)</f>
        <v>下水道事業会計</v>
      </c>
      <c r="AP34" s="371"/>
      <c r="AQ34" s="371"/>
      <c r="AR34" s="371"/>
      <c r="AS34" s="371"/>
      <c r="AT34" s="371"/>
      <c r="AU34" s="371"/>
      <c r="AV34" s="371"/>
      <c r="AW34" s="371"/>
      <c r="AX34" s="371"/>
      <c r="AY34" s="371"/>
      <c r="AZ34" s="371"/>
      <c r="BA34" s="371"/>
      <c r="BB34" s="371"/>
      <c r="BC34" s="371"/>
      <c r="BD34" s="178"/>
      <c r="BE34" s="370" t="str">
        <f>IF(BG34="","",MAX(C34:D43,U34:V43,AM34:AN43)+1)</f>
        <v/>
      </c>
      <c r="BF34" s="370"/>
      <c r="BG34" s="371"/>
      <c r="BH34" s="371"/>
      <c r="BI34" s="371"/>
      <c r="BJ34" s="371"/>
      <c r="BK34" s="371"/>
      <c r="BL34" s="371"/>
      <c r="BM34" s="371"/>
      <c r="BN34" s="371"/>
      <c r="BO34" s="371"/>
      <c r="BP34" s="371"/>
      <c r="BQ34" s="371"/>
      <c r="BR34" s="371"/>
      <c r="BS34" s="371"/>
      <c r="BT34" s="371"/>
      <c r="BU34" s="371"/>
      <c r="BV34" s="178"/>
      <c r="BW34" s="370">
        <f>IF(BY34="","",MAX(C34:D43,U34:V43,AM34:AN43,BE34:BF43)+1)</f>
        <v>7</v>
      </c>
      <c r="BX34" s="370"/>
      <c r="BY34" s="371" t="str">
        <f>IF('各会計、関係団体の財政状況及び健全化判断比率'!B68="","",'各会計、関係団体の財政状況及び健全化判断比率'!B68)</f>
        <v>大阪府後期高齢者医療広域連合（一般会計）</v>
      </c>
      <c r="BZ34" s="371"/>
      <c r="CA34" s="371"/>
      <c r="CB34" s="371"/>
      <c r="CC34" s="371"/>
      <c r="CD34" s="371"/>
      <c r="CE34" s="371"/>
      <c r="CF34" s="371"/>
      <c r="CG34" s="371"/>
      <c r="CH34" s="371"/>
      <c r="CI34" s="371"/>
      <c r="CJ34" s="371"/>
      <c r="CK34" s="371"/>
      <c r="CL34" s="371"/>
      <c r="CM34" s="371"/>
      <c r="CN34" s="178"/>
      <c r="CO34" s="370">
        <f>IF(CQ34="","",MAX(C34:D43,U34:V43,AM34:AN43,BE34:BF43,BW34:BX43)+1)</f>
        <v>13</v>
      </c>
      <c r="CP34" s="370"/>
      <c r="CQ34" s="371" t="str">
        <f>IF('各会計、関係団体の財政状況及び健全化判断比率'!BS7="","",'各会計、関係団体の財政状況及び健全化判断比率'!BS7)</f>
        <v>熊取町土地開発公社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〇</v>
      </c>
      <c r="DH34" s="368"/>
      <c r="DI34" s="205"/>
    </row>
    <row r="35" spans="1:113" ht="32.25" customHeight="1" x14ac:dyDescent="0.15">
      <c r="A35" s="178"/>
      <c r="B35" s="202"/>
      <c r="C35" s="370">
        <f>IF(E35="","",C34+1)</f>
        <v>2</v>
      </c>
      <c r="D35" s="370"/>
      <c r="E35" s="371" t="str">
        <f>IF('各会計、関係団体の財政状況及び健全化判断比率'!B8="","",'各会計、関係団体の財政状況及び健全化判断比率'!B8)</f>
        <v>墓地事業特別会計</v>
      </c>
      <c r="F35" s="371"/>
      <c r="G35" s="371"/>
      <c r="H35" s="371"/>
      <c r="I35" s="371"/>
      <c r="J35" s="371"/>
      <c r="K35" s="371"/>
      <c r="L35" s="371"/>
      <c r="M35" s="371"/>
      <c r="N35" s="371"/>
      <c r="O35" s="371"/>
      <c r="P35" s="371"/>
      <c r="Q35" s="371"/>
      <c r="R35" s="371"/>
      <c r="S35" s="371"/>
      <c r="T35" s="178"/>
      <c r="U35" s="370">
        <f>IF(W35="","",U34+1)</f>
        <v>4</v>
      </c>
      <c r="V35" s="370"/>
      <c r="W35" s="371" t="str">
        <f>IF('各会計、関係団体の財政状況及び健全化判断比率'!B29="","",'各会計、関係団体の財政状況及び健全化判断比率'!B29)</f>
        <v>介護保険特別会計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8</v>
      </c>
      <c r="BX35" s="370"/>
      <c r="BY35" s="371" t="str">
        <f>IF('各会計、関係団体の財政状況及び健全化判断比率'!B69="","",'各会計、関係団体の財政状況及び健全化判断比率'!B69)</f>
        <v>大阪府後期高齢者医療広域連合（後期高齢者医療特別会計）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5</v>
      </c>
      <c r="V36" s="370"/>
      <c r="W36" s="371" t="str">
        <f>IF('各会計、関係団体の財政状況及び健全化判断比率'!B30="","",'各会計、関係団体の財政状況及び健全化判断比率'!B30)</f>
        <v>後期高齢者医療特別会計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9</v>
      </c>
      <c r="BX36" s="370"/>
      <c r="BY36" s="371" t="str">
        <f>IF('各会計、関係団体の財政状況及び健全化判断比率'!B70="","",'各会計、関係団体の財政状況及び健全化判断比率'!B70)</f>
        <v>大阪広域水道企業団（水道事業会計）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10</v>
      </c>
      <c r="BX37" s="370"/>
      <c r="BY37" s="371" t="str">
        <f>IF('各会計、関係団体の財政状況及び健全化判断比率'!B71="","",'各会計、関係団体の財政状況及び健全化判断比率'!B71)</f>
        <v>大阪広域水道企業団（水道事業会計）熊取水道事業</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11</v>
      </c>
      <c r="BX38" s="370"/>
      <c r="BY38" s="371" t="str">
        <f>IF('各会計、関係団体の財政状況及び健全化判断比率'!B72="","",'各会計、関係団体の財政状況及び健全化判断比率'!B72)</f>
        <v>大阪広域水道企業団（工業用水道事業会計）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12</v>
      </c>
      <c r="BX39" s="370"/>
      <c r="BY39" s="371" t="str">
        <f>IF('各会計、関係団体の財政状況及び健全化判断比率'!B73="","",'各会計、関係団体の財政状況及び健全化判断比率'!B73)</f>
        <v>泉州南消防組合（一般会計）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t="str">
        <f t="shared" si="2"/>
        <v/>
      </c>
      <c r="BX40" s="370"/>
      <c r="BY40" s="371" t="str">
        <f>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367" t="s">
        <v>205</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206</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207</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208</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209</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210</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211</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177" t="s">
        <v>587</v>
      </c>
    </row>
    <row r="54" spans="5:113" x14ac:dyDescent="0.15"/>
    <row r="55" spans="5:113" x14ac:dyDescent="0.15"/>
    <row r="56" spans="5:113" x14ac:dyDescent="0.15"/>
  </sheetData>
  <sheetProtection algorithmName="SHA-512" hashValue="dVwpQU9ZKBVKvQRLnJOXZJF44sJ55dAW5dmI+X6Vdj13ru5dxUl4q2axecsRepk7kUnprkgwqQpL6Ix+Slr5Pg==" saltValue="cnKwGZ0LrMOFLK6c9l338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175" t="s">
        <v>559</v>
      </c>
      <c r="D34" s="1175"/>
      <c r="E34" s="1176"/>
      <c r="F34" s="32">
        <v>0.63</v>
      </c>
      <c r="G34" s="33">
        <v>1.1399999999999999</v>
      </c>
      <c r="H34" s="33">
        <v>0.62</v>
      </c>
      <c r="I34" s="33">
        <v>0.57999999999999996</v>
      </c>
      <c r="J34" s="34">
        <v>6.65</v>
      </c>
      <c r="K34" s="22"/>
      <c r="L34" s="22"/>
      <c r="M34" s="22"/>
      <c r="N34" s="22"/>
      <c r="O34" s="22"/>
      <c r="P34" s="22"/>
    </row>
    <row r="35" spans="1:16" ht="39" customHeight="1" x14ac:dyDescent="0.15">
      <c r="A35" s="22"/>
      <c r="B35" s="35"/>
      <c r="C35" s="1169" t="s">
        <v>560</v>
      </c>
      <c r="D35" s="1170"/>
      <c r="E35" s="1171"/>
      <c r="F35" s="36" t="s">
        <v>510</v>
      </c>
      <c r="G35" s="37">
        <v>0.66</v>
      </c>
      <c r="H35" s="37">
        <v>1.29</v>
      </c>
      <c r="I35" s="37">
        <v>2.2999999999999998</v>
      </c>
      <c r="J35" s="38">
        <v>2.68</v>
      </c>
      <c r="K35" s="22"/>
      <c r="L35" s="22"/>
      <c r="M35" s="22"/>
      <c r="N35" s="22"/>
      <c r="O35" s="22"/>
      <c r="P35" s="22"/>
    </row>
    <row r="36" spans="1:16" ht="39" customHeight="1" x14ac:dyDescent="0.15">
      <c r="A36" s="22"/>
      <c r="B36" s="35"/>
      <c r="C36" s="1169" t="s">
        <v>561</v>
      </c>
      <c r="D36" s="1170"/>
      <c r="E36" s="1171"/>
      <c r="F36" s="36">
        <v>0.82</v>
      </c>
      <c r="G36" s="37">
        <v>0.32</v>
      </c>
      <c r="H36" s="37">
        <v>0.19</v>
      </c>
      <c r="I36" s="37">
        <v>0.67</v>
      </c>
      <c r="J36" s="38">
        <v>0.82</v>
      </c>
      <c r="K36" s="22"/>
      <c r="L36" s="22"/>
      <c r="M36" s="22"/>
      <c r="N36" s="22"/>
      <c r="O36" s="22"/>
      <c r="P36" s="22"/>
    </row>
    <row r="37" spans="1:16" ht="39" customHeight="1" x14ac:dyDescent="0.15">
      <c r="A37" s="22"/>
      <c r="B37" s="35"/>
      <c r="C37" s="1169" t="s">
        <v>562</v>
      </c>
      <c r="D37" s="1170"/>
      <c r="E37" s="1171"/>
      <c r="F37" s="36">
        <v>1.73</v>
      </c>
      <c r="G37" s="37">
        <v>0.47</v>
      </c>
      <c r="H37" s="37">
        <v>0.52</v>
      </c>
      <c r="I37" s="37">
        <v>1.64</v>
      </c>
      <c r="J37" s="38">
        <v>0.74</v>
      </c>
      <c r="K37" s="22"/>
      <c r="L37" s="22"/>
      <c r="M37" s="22"/>
      <c r="N37" s="22"/>
      <c r="O37" s="22"/>
      <c r="P37" s="22"/>
    </row>
    <row r="38" spans="1:16" ht="39" customHeight="1" x14ac:dyDescent="0.15">
      <c r="A38" s="22"/>
      <c r="B38" s="35"/>
      <c r="C38" s="1169" t="s">
        <v>563</v>
      </c>
      <c r="D38" s="1170"/>
      <c r="E38" s="1171"/>
      <c r="F38" s="36">
        <v>0.03</v>
      </c>
      <c r="G38" s="37">
        <v>0.04</v>
      </c>
      <c r="H38" s="37">
        <v>0.03</v>
      </c>
      <c r="I38" s="37">
        <v>0.02</v>
      </c>
      <c r="J38" s="38">
        <v>0.03</v>
      </c>
      <c r="K38" s="22"/>
      <c r="L38" s="22"/>
      <c r="M38" s="22"/>
      <c r="N38" s="22"/>
      <c r="O38" s="22"/>
      <c r="P38" s="22"/>
    </row>
    <row r="39" spans="1:16" ht="39" customHeight="1" x14ac:dyDescent="0.15">
      <c r="A39" s="22"/>
      <c r="B39" s="35"/>
      <c r="C39" s="1169" t="s">
        <v>564</v>
      </c>
      <c r="D39" s="1170"/>
      <c r="E39" s="1171"/>
      <c r="F39" s="36">
        <v>0</v>
      </c>
      <c r="G39" s="37">
        <v>0</v>
      </c>
      <c r="H39" s="37">
        <v>0</v>
      </c>
      <c r="I39" s="37">
        <v>0</v>
      </c>
      <c r="J39" s="38">
        <v>0</v>
      </c>
      <c r="K39" s="22"/>
      <c r="L39" s="22"/>
      <c r="M39" s="22"/>
      <c r="N39" s="22"/>
      <c r="O39" s="22"/>
      <c r="P39" s="22"/>
    </row>
    <row r="40" spans="1:16" ht="39" customHeight="1" x14ac:dyDescent="0.15">
      <c r="A40" s="22"/>
      <c r="B40" s="35"/>
      <c r="C40" s="1169"/>
      <c r="D40" s="1170"/>
      <c r="E40" s="1171"/>
      <c r="F40" s="36"/>
      <c r="G40" s="37"/>
      <c r="H40" s="37"/>
      <c r="I40" s="37"/>
      <c r="J40" s="38"/>
      <c r="K40" s="22"/>
      <c r="L40" s="22"/>
      <c r="M40" s="22"/>
      <c r="N40" s="22"/>
      <c r="O40" s="22"/>
      <c r="P40" s="22"/>
    </row>
    <row r="41" spans="1:16" ht="39" customHeight="1" x14ac:dyDescent="0.15">
      <c r="A41" s="22"/>
      <c r="B41" s="35"/>
      <c r="C41" s="1169"/>
      <c r="D41" s="1170"/>
      <c r="E41" s="1171"/>
      <c r="F41" s="36"/>
      <c r="G41" s="37"/>
      <c r="H41" s="37"/>
      <c r="I41" s="37"/>
      <c r="J41" s="38"/>
      <c r="K41" s="22"/>
      <c r="L41" s="22"/>
      <c r="M41" s="22"/>
      <c r="N41" s="22"/>
      <c r="O41" s="22"/>
      <c r="P41" s="22"/>
    </row>
    <row r="42" spans="1:16" ht="39" customHeight="1" x14ac:dyDescent="0.15">
      <c r="A42" s="22"/>
      <c r="B42" s="39"/>
      <c r="C42" s="1169" t="s">
        <v>565</v>
      </c>
      <c r="D42" s="1170"/>
      <c r="E42" s="1171"/>
      <c r="F42" s="36" t="s">
        <v>510</v>
      </c>
      <c r="G42" s="37" t="s">
        <v>510</v>
      </c>
      <c r="H42" s="37" t="s">
        <v>510</v>
      </c>
      <c r="I42" s="37" t="s">
        <v>510</v>
      </c>
      <c r="J42" s="38" t="s">
        <v>510</v>
      </c>
      <c r="K42" s="22"/>
      <c r="L42" s="22"/>
      <c r="M42" s="22"/>
      <c r="N42" s="22"/>
      <c r="O42" s="22"/>
      <c r="P42" s="22"/>
    </row>
    <row r="43" spans="1:16" ht="39" customHeight="1" thickBot="1" x14ac:dyDescent="0.2">
      <c r="A43" s="22"/>
      <c r="B43" s="40"/>
      <c r="C43" s="1172" t="s">
        <v>566</v>
      </c>
      <c r="D43" s="1173"/>
      <c r="E43" s="1174"/>
      <c r="F43" s="41">
        <v>6.13</v>
      </c>
      <c r="G43" s="42">
        <v>6.03</v>
      </c>
      <c r="H43" s="42">
        <v>6.22</v>
      </c>
      <c r="I43" s="42">
        <v>5.42</v>
      </c>
      <c r="J43" s="43" t="s">
        <v>510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r5r4Ez7O19dlZXL+9uxjxDwR0MAGm9MRNQAQV7U2XW/7rKgcwPjaOBroGNfGk1zQYpO2uZNmLHl2ZbyeZJxyg==" saltValue="VWnmSFboUoZg+IWrRMc5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195" t="s">
        <v>10</v>
      </c>
      <c r="C45" s="1196"/>
      <c r="D45" s="58"/>
      <c r="E45" s="1201" t="s">
        <v>11</v>
      </c>
      <c r="F45" s="1201"/>
      <c r="G45" s="1201"/>
      <c r="H45" s="1201"/>
      <c r="I45" s="1201"/>
      <c r="J45" s="1202"/>
      <c r="K45" s="59">
        <v>1081</v>
      </c>
      <c r="L45" s="60">
        <v>1038</v>
      </c>
      <c r="M45" s="60">
        <v>951</v>
      </c>
      <c r="N45" s="60">
        <v>875</v>
      </c>
      <c r="O45" s="61">
        <v>832</v>
      </c>
      <c r="P45" s="48"/>
      <c r="Q45" s="48"/>
      <c r="R45" s="48"/>
      <c r="S45" s="48"/>
      <c r="T45" s="48"/>
      <c r="U45" s="48"/>
    </row>
    <row r="46" spans="1:21" ht="30.75" customHeight="1" x14ac:dyDescent="0.15">
      <c r="A46" s="48"/>
      <c r="B46" s="1197"/>
      <c r="C46" s="1198"/>
      <c r="D46" s="62"/>
      <c r="E46" s="1179" t="s">
        <v>12</v>
      </c>
      <c r="F46" s="1179"/>
      <c r="G46" s="1179"/>
      <c r="H46" s="1179"/>
      <c r="I46" s="1179"/>
      <c r="J46" s="1180"/>
      <c r="K46" s="63" t="s">
        <v>510</v>
      </c>
      <c r="L46" s="64" t="s">
        <v>510</v>
      </c>
      <c r="M46" s="64" t="s">
        <v>510</v>
      </c>
      <c r="N46" s="64" t="s">
        <v>510</v>
      </c>
      <c r="O46" s="65" t="s">
        <v>510</v>
      </c>
      <c r="P46" s="48"/>
      <c r="Q46" s="48"/>
      <c r="R46" s="48"/>
      <c r="S46" s="48"/>
      <c r="T46" s="48"/>
      <c r="U46" s="48"/>
    </row>
    <row r="47" spans="1:21" ht="30.75" customHeight="1" x14ac:dyDescent="0.15">
      <c r="A47" s="48"/>
      <c r="B47" s="1197"/>
      <c r="C47" s="1198"/>
      <c r="D47" s="62"/>
      <c r="E47" s="1179" t="s">
        <v>13</v>
      </c>
      <c r="F47" s="1179"/>
      <c r="G47" s="1179"/>
      <c r="H47" s="1179"/>
      <c r="I47" s="1179"/>
      <c r="J47" s="1180"/>
      <c r="K47" s="63" t="s">
        <v>510</v>
      </c>
      <c r="L47" s="64" t="s">
        <v>510</v>
      </c>
      <c r="M47" s="64" t="s">
        <v>510</v>
      </c>
      <c r="N47" s="64" t="s">
        <v>510</v>
      </c>
      <c r="O47" s="65" t="s">
        <v>510</v>
      </c>
      <c r="P47" s="48"/>
      <c r="Q47" s="48"/>
      <c r="R47" s="48"/>
      <c r="S47" s="48"/>
      <c r="T47" s="48"/>
      <c r="U47" s="48"/>
    </row>
    <row r="48" spans="1:21" ht="30.75" customHeight="1" x14ac:dyDescent="0.15">
      <c r="A48" s="48"/>
      <c r="B48" s="1197"/>
      <c r="C48" s="1198"/>
      <c r="D48" s="62"/>
      <c r="E48" s="1179" t="s">
        <v>14</v>
      </c>
      <c r="F48" s="1179"/>
      <c r="G48" s="1179"/>
      <c r="H48" s="1179"/>
      <c r="I48" s="1179"/>
      <c r="J48" s="1180"/>
      <c r="K48" s="63">
        <v>324</v>
      </c>
      <c r="L48" s="64">
        <v>267</v>
      </c>
      <c r="M48" s="64">
        <v>258</v>
      </c>
      <c r="N48" s="64">
        <v>234</v>
      </c>
      <c r="O48" s="65">
        <v>223</v>
      </c>
      <c r="P48" s="48"/>
      <c r="Q48" s="48"/>
      <c r="R48" s="48"/>
      <c r="S48" s="48"/>
      <c r="T48" s="48"/>
      <c r="U48" s="48"/>
    </row>
    <row r="49" spans="1:21" ht="30.75" customHeight="1" x14ac:dyDescent="0.15">
      <c r="A49" s="48"/>
      <c r="B49" s="1197"/>
      <c r="C49" s="1198"/>
      <c r="D49" s="62"/>
      <c r="E49" s="1179" t="s">
        <v>15</v>
      </c>
      <c r="F49" s="1179"/>
      <c r="G49" s="1179"/>
      <c r="H49" s="1179"/>
      <c r="I49" s="1179"/>
      <c r="J49" s="1180"/>
      <c r="K49" s="63">
        <v>31</v>
      </c>
      <c r="L49" s="64">
        <v>39</v>
      </c>
      <c r="M49" s="64">
        <v>39</v>
      </c>
      <c r="N49" s="64">
        <v>36</v>
      </c>
      <c r="O49" s="65">
        <v>40</v>
      </c>
      <c r="P49" s="48"/>
      <c r="Q49" s="48"/>
      <c r="R49" s="48"/>
      <c r="S49" s="48"/>
      <c r="T49" s="48"/>
      <c r="U49" s="48"/>
    </row>
    <row r="50" spans="1:21" ht="30.75" customHeight="1" x14ac:dyDescent="0.15">
      <c r="A50" s="48"/>
      <c r="B50" s="1197"/>
      <c r="C50" s="1198"/>
      <c r="D50" s="62"/>
      <c r="E50" s="1179" t="s">
        <v>16</v>
      </c>
      <c r="F50" s="1179"/>
      <c r="G50" s="1179"/>
      <c r="H50" s="1179"/>
      <c r="I50" s="1179"/>
      <c r="J50" s="1180"/>
      <c r="K50" s="63" t="s">
        <v>510</v>
      </c>
      <c r="L50" s="64" t="s">
        <v>510</v>
      </c>
      <c r="M50" s="64" t="s">
        <v>510</v>
      </c>
      <c r="N50" s="64" t="s">
        <v>510</v>
      </c>
      <c r="O50" s="65" t="s">
        <v>510</v>
      </c>
      <c r="P50" s="48"/>
      <c r="Q50" s="48"/>
      <c r="R50" s="48"/>
      <c r="S50" s="48"/>
      <c r="T50" s="48"/>
      <c r="U50" s="48"/>
    </row>
    <row r="51" spans="1:21" ht="30.75" customHeight="1" x14ac:dyDescent="0.15">
      <c r="A51" s="48"/>
      <c r="B51" s="1199"/>
      <c r="C51" s="1200"/>
      <c r="D51" s="66"/>
      <c r="E51" s="1179" t="s">
        <v>17</v>
      </c>
      <c r="F51" s="1179"/>
      <c r="G51" s="1179"/>
      <c r="H51" s="1179"/>
      <c r="I51" s="1179"/>
      <c r="J51" s="1180"/>
      <c r="K51" s="63" t="s">
        <v>510</v>
      </c>
      <c r="L51" s="64" t="s">
        <v>510</v>
      </c>
      <c r="M51" s="64" t="s">
        <v>510</v>
      </c>
      <c r="N51" s="64" t="s">
        <v>510</v>
      </c>
      <c r="O51" s="65" t="s">
        <v>510</v>
      </c>
      <c r="P51" s="48"/>
      <c r="Q51" s="48"/>
      <c r="R51" s="48"/>
      <c r="S51" s="48"/>
      <c r="T51" s="48"/>
      <c r="U51" s="48"/>
    </row>
    <row r="52" spans="1:21" ht="30.75" customHeight="1" x14ac:dyDescent="0.15">
      <c r="A52" s="48"/>
      <c r="B52" s="1177" t="s">
        <v>18</v>
      </c>
      <c r="C52" s="1178"/>
      <c r="D52" s="66"/>
      <c r="E52" s="1179" t="s">
        <v>19</v>
      </c>
      <c r="F52" s="1179"/>
      <c r="G52" s="1179"/>
      <c r="H52" s="1179"/>
      <c r="I52" s="1179"/>
      <c r="J52" s="1180"/>
      <c r="K52" s="63">
        <v>997</v>
      </c>
      <c r="L52" s="64">
        <v>993</v>
      </c>
      <c r="M52" s="64">
        <v>977</v>
      </c>
      <c r="N52" s="64">
        <v>961</v>
      </c>
      <c r="O52" s="65">
        <v>994</v>
      </c>
      <c r="P52" s="48"/>
      <c r="Q52" s="48"/>
      <c r="R52" s="48"/>
      <c r="S52" s="48"/>
      <c r="T52" s="48"/>
      <c r="U52" s="48"/>
    </row>
    <row r="53" spans="1:21" ht="30.75" customHeight="1" thickBot="1" x14ac:dyDescent="0.2">
      <c r="A53" s="48"/>
      <c r="B53" s="1181" t="s">
        <v>20</v>
      </c>
      <c r="C53" s="1182"/>
      <c r="D53" s="67"/>
      <c r="E53" s="1183" t="s">
        <v>21</v>
      </c>
      <c r="F53" s="1183"/>
      <c r="G53" s="1183"/>
      <c r="H53" s="1183"/>
      <c r="I53" s="1183"/>
      <c r="J53" s="1184"/>
      <c r="K53" s="68">
        <v>439</v>
      </c>
      <c r="L53" s="69">
        <v>351</v>
      </c>
      <c r="M53" s="69">
        <v>271</v>
      </c>
      <c r="N53" s="69">
        <v>184</v>
      </c>
      <c r="O53" s="70">
        <v>101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185" t="s">
        <v>24</v>
      </c>
      <c r="C57" s="1186"/>
      <c r="D57" s="1189" t="s">
        <v>25</v>
      </c>
      <c r="E57" s="1190"/>
      <c r="F57" s="1190"/>
      <c r="G57" s="1190"/>
      <c r="H57" s="1190"/>
      <c r="I57" s="1190"/>
      <c r="J57" s="1191"/>
      <c r="K57" s="83"/>
      <c r="L57" s="84"/>
      <c r="M57" s="84"/>
      <c r="N57" s="84"/>
      <c r="O57" s="85"/>
    </row>
    <row r="58" spans="1:21" ht="31.5" customHeight="1" thickBot="1" x14ac:dyDescent="0.2">
      <c r="B58" s="1187"/>
      <c r="C58" s="1188"/>
      <c r="D58" s="1192" t="s">
        <v>26</v>
      </c>
      <c r="E58" s="1193"/>
      <c r="F58" s="1193"/>
      <c r="G58" s="1193"/>
      <c r="H58" s="1193"/>
      <c r="I58" s="1193"/>
      <c r="J58" s="1194"/>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owRC7dSxERrf8xg3JMwh9VAfLNxvybRwBWktN7dPxecXBbqS0xMOqCpPd9IGSQUsmCnDkckMfrawOhEi2ZkNw==" saltValue="0lWL+MUwW1cVX2gjpQBGj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551</v>
      </c>
      <c r="J40" s="100" t="s">
        <v>552</v>
      </c>
      <c r="K40" s="100" t="s">
        <v>553</v>
      </c>
      <c r="L40" s="100" t="s">
        <v>554</v>
      </c>
      <c r="M40" s="101" t="s">
        <v>555</v>
      </c>
    </row>
    <row r="41" spans="2:13" ht="27.75" customHeight="1" x14ac:dyDescent="0.15">
      <c r="B41" s="1215" t="s">
        <v>29</v>
      </c>
      <c r="C41" s="1216"/>
      <c r="D41" s="102"/>
      <c r="E41" s="1217" t="s">
        <v>30</v>
      </c>
      <c r="F41" s="1217"/>
      <c r="G41" s="1217"/>
      <c r="H41" s="1218"/>
      <c r="I41" s="351">
        <v>8583</v>
      </c>
      <c r="J41" s="352">
        <v>8597</v>
      </c>
      <c r="K41" s="352">
        <v>8843</v>
      </c>
      <c r="L41" s="352">
        <v>9175</v>
      </c>
      <c r="M41" s="353">
        <v>9574</v>
      </c>
    </row>
    <row r="42" spans="2:13" ht="27.75" customHeight="1" x14ac:dyDescent="0.15">
      <c r="B42" s="1205"/>
      <c r="C42" s="1206"/>
      <c r="D42" s="103"/>
      <c r="E42" s="1209" t="s">
        <v>31</v>
      </c>
      <c r="F42" s="1209"/>
      <c r="G42" s="1209"/>
      <c r="H42" s="1210"/>
      <c r="I42" s="354">
        <v>713</v>
      </c>
      <c r="J42" s="355">
        <v>713</v>
      </c>
      <c r="K42" s="355">
        <v>718</v>
      </c>
      <c r="L42" s="355">
        <v>638</v>
      </c>
      <c r="M42" s="356">
        <v>638</v>
      </c>
    </row>
    <row r="43" spans="2:13" ht="27.75" customHeight="1" x14ac:dyDescent="0.15">
      <c r="B43" s="1205"/>
      <c r="C43" s="1206"/>
      <c r="D43" s="103"/>
      <c r="E43" s="1209" t="s">
        <v>32</v>
      </c>
      <c r="F43" s="1209"/>
      <c r="G43" s="1209"/>
      <c r="H43" s="1210"/>
      <c r="I43" s="354">
        <v>3341</v>
      </c>
      <c r="J43" s="355">
        <v>3183</v>
      </c>
      <c r="K43" s="355">
        <v>3166</v>
      </c>
      <c r="L43" s="355">
        <v>3048</v>
      </c>
      <c r="M43" s="356">
        <v>2982</v>
      </c>
    </row>
    <row r="44" spans="2:13" ht="27.75" customHeight="1" x14ac:dyDescent="0.15">
      <c r="B44" s="1205"/>
      <c r="C44" s="1206"/>
      <c r="D44" s="103"/>
      <c r="E44" s="1209" t="s">
        <v>33</v>
      </c>
      <c r="F44" s="1209"/>
      <c r="G44" s="1209"/>
      <c r="H44" s="1210"/>
      <c r="I44" s="354">
        <v>311</v>
      </c>
      <c r="J44" s="355">
        <v>308</v>
      </c>
      <c r="K44" s="355">
        <v>288</v>
      </c>
      <c r="L44" s="355">
        <v>265</v>
      </c>
      <c r="M44" s="356">
        <v>233</v>
      </c>
    </row>
    <row r="45" spans="2:13" ht="27.75" customHeight="1" x14ac:dyDescent="0.15">
      <c r="B45" s="1205"/>
      <c r="C45" s="1206"/>
      <c r="D45" s="103"/>
      <c r="E45" s="1209" t="s">
        <v>34</v>
      </c>
      <c r="F45" s="1209"/>
      <c r="G45" s="1209"/>
      <c r="H45" s="1210"/>
      <c r="I45" s="354">
        <v>2413</v>
      </c>
      <c r="J45" s="355">
        <v>2279</v>
      </c>
      <c r="K45" s="355">
        <v>2276</v>
      </c>
      <c r="L45" s="355">
        <v>2381</v>
      </c>
      <c r="M45" s="356">
        <v>2332</v>
      </c>
    </row>
    <row r="46" spans="2:13" ht="27.75" customHeight="1" x14ac:dyDescent="0.15">
      <c r="B46" s="1205"/>
      <c r="C46" s="1206"/>
      <c r="D46" s="104"/>
      <c r="E46" s="1209" t="s">
        <v>35</v>
      </c>
      <c r="F46" s="1209"/>
      <c r="G46" s="1209"/>
      <c r="H46" s="1210"/>
      <c r="I46" s="354" t="s">
        <v>510</v>
      </c>
      <c r="J46" s="355" t="s">
        <v>510</v>
      </c>
      <c r="K46" s="355" t="s">
        <v>510</v>
      </c>
      <c r="L46" s="355" t="s">
        <v>510</v>
      </c>
      <c r="M46" s="356" t="s">
        <v>510</v>
      </c>
    </row>
    <row r="47" spans="2:13" ht="27.75" customHeight="1" x14ac:dyDescent="0.15">
      <c r="B47" s="1205"/>
      <c r="C47" s="1206"/>
      <c r="D47" s="105"/>
      <c r="E47" s="1219" t="s">
        <v>36</v>
      </c>
      <c r="F47" s="1220"/>
      <c r="G47" s="1220"/>
      <c r="H47" s="1221"/>
      <c r="I47" s="354" t="s">
        <v>510</v>
      </c>
      <c r="J47" s="355" t="s">
        <v>510</v>
      </c>
      <c r="K47" s="355" t="s">
        <v>510</v>
      </c>
      <c r="L47" s="355" t="s">
        <v>510</v>
      </c>
      <c r="M47" s="356" t="s">
        <v>510</v>
      </c>
    </row>
    <row r="48" spans="2:13" ht="27.75" customHeight="1" x14ac:dyDescent="0.15">
      <c r="B48" s="1205"/>
      <c r="C48" s="1206"/>
      <c r="D48" s="103"/>
      <c r="E48" s="1209" t="s">
        <v>37</v>
      </c>
      <c r="F48" s="1209"/>
      <c r="G48" s="1209"/>
      <c r="H48" s="1210"/>
      <c r="I48" s="354" t="s">
        <v>510</v>
      </c>
      <c r="J48" s="355" t="s">
        <v>510</v>
      </c>
      <c r="K48" s="355" t="s">
        <v>510</v>
      </c>
      <c r="L48" s="355" t="s">
        <v>510</v>
      </c>
      <c r="M48" s="356" t="s">
        <v>510</v>
      </c>
    </row>
    <row r="49" spans="2:13" ht="27.75" customHeight="1" x14ac:dyDescent="0.15">
      <c r="B49" s="1207"/>
      <c r="C49" s="1208"/>
      <c r="D49" s="103"/>
      <c r="E49" s="1209" t="s">
        <v>38</v>
      </c>
      <c r="F49" s="1209"/>
      <c r="G49" s="1209"/>
      <c r="H49" s="1210"/>
      <c r="I49" s="354" t="s">
        <v>510</v>
      </c>
      <c r="J49" s="355" t="s">
        <v>510</v>
      </c>
      <c r="K49" s="355" t="s">
        <v>510</v>
      </c>
      <c r="L49" s="355" t="s">
        <v>510</v>
      </c>
      <c r="M49" s="356" t="s">
        <v>510</v>
      </c>
    </row>
    <row r="50" spans="2:13" ht="27.75" customHeight="1" x14ac:dyDescent="0.15">
      <c r="B50" s="1203" t="s">
        <v>39</v>
      </c>
      <c r="C50" s="1204"/>
      <c r="D50" s="106"/>
      <c r="E50" s="1209" t="s">
        <v>40</v>
      </c>
      <c r="F50" s="1209"/>
      <c r="G50" s="1209"/>
      <c r="H50" s="1210"/>
      <c r="I50" s="354">
        <v>3350</v>
      </c>
      <c r="J50" s="355">
        <v>6659</v>
      </c>
      <c r="K50" s="355">
        <v>6606</v>
      </c>
      <c r="L50" s="355">
        <v>6512</v>
      </c>
      <c r="M50" s="356">
        <v>7112</v>
      </c>
    </row>
    <row r="51" spans="2:13" ht="27.75" customHeight="1" x14ac:dyDescent="0.15">
      <c r="B51" s="1205"/>
      <c r="C51" s="1206"/>
      <c r="D51" s="103"/>
      <c r="E51" s="1209" t="s">
        <v>41</v>
      </c>
      <c r="F51" s="1209"/>
      <c r="G51" s="1209"/>
      <c r="H51" s="1210"/>
      <c r="I51" s="354">
        <v>240</v>
      </c>
      <c r="J51" s="355">
        <v>241</v>
      </c>
      <c r="K51" s="355">
        <v>248</v>
      </c>
      <c r="L51" s="355">
        <v>220</v>
      </c>
      <c r="M51" s="356">
        <v>220</v>
      </c>
    </row>
    <row r="52" spans="2:13" ht="27.75" customHeight="1" x14ac:dyDescent="0.15">
      <c r="B52" s="1207"/>
      <c r="C52" s="1208"/>
      <c r="D52" s="103"/>
      <c r="E52" s="1209" t="s">
        <v>42</v>
      </c>
      <c r="F52" s="1209"/>
      <c r="G52" s="1209"/>
      <c r="H52" s="1210"/>
      <c r="I52" s="354">
        <v>12077</v>
      </c>
      <c r="J52" s="355">
        <v>12089</v>
      </c>
      <c r="K52" s="355">
        <v>12114</v>
      </c>
      <c r="L52" s="355">
        <v>12201</v>
      </c>
      <c r="M52" s="356">
        <v>12159</v>
      </c>
    </row>
    <row r="53" spans="2:13" ht="27.75" customHeight="1" thickBot="1" x14ac:dyDescent="0.2">
      <c r="B53" s="1211" t="s">
        <v>43</v>
      </c>
      <c r="C53" s="1212"/>
      <c r="D53" s="107"/>
      <c r="E53" s="1213" t="s">
        <v>44</v>
      </c>
      <c r="F53" s="1213"/>
      <c r="G53" s="1213"/>
      <c r="H53" s="1214"/>
      <c r="I53" s="357">
        <v>-306</v>
      </c>
      <c r="J53" s="358">
        <v>-3908</v>
      </c>
      <c r="K53" s="358">
        <v>-3677</v>
      </c>
      <c r="L53" s="358">
        <v>-3427</v>
      </c>
      <c r="M53" s="359">
        <v>-3733</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dR0Gj/6/5V2GjWQv5d/CzC1ra/vMCWAAK1Nr/Ylta3g6s93m9BHAh7eLPEoDTOpk5Sj3fYU2/BBgYFViyONfkQ==" saltValue="Qwilrd9d3HMMMBH2xlqjt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553</v>
      </c>
      <c r="G54" s="116" t="s">
        <v>554</v>
      </c>
      <c r="H54" s="117" t="s">
        <v>555</v>
      </c>
    </row>
    <row r="55" spans="2:8" ht="52.5" customHeight="1" x14ac:dyDescent="0.15">
      <c r="B55" s="118"/>
      <c r="C55" s="1230" t="s">
        <v>47</v>
      </c>
      <c r="D55" s="1230"/>
      <c r="E55" s="1231"/>
      <c r="F55" s="119">
        <v>1003</v>
      </c>
      <c r="G55" s="119">
        <v>981</v>
      </c>
      <c r="H55" s="120">
        <v>1007</v>
      </c>
    </row>
    <row r="56" spans="2:8" ht="52.5" customHeight="1" x14ac:dyDescent="0.15">
      <c r="B56" s="121"/>
      <c r="C56" s="1232" t="s">
        <v>48</v>
      </c>
      <c r="D56" s="1232"/>
      <c r="E56" s="1233"/>
      <c r="F56" s="122">
        <v>618</v>
      </c>
      <c r="G56" s="122">
        <v>618</v>
      </c>
      <c r="H56" s="123">
        <v>794</v>
      </c>
    </row>
    <row r="57" spans="2:8" ht="53.25" customHeight="1" x14ac:dyDescent="0.15">
      <c r="B57" s="121"/>
      <c r="C57" s="1234" t="s">
        <v>49</v>
      </c>
      <c r="D57" s="1234"/>
      <c r="E57" s="1235"/>
      <c r="F57" s="124">
        <v>5703</v>
      </c>
      <c r="G57" s="124">
        <v>5550</v>
      </c>
      <c r="H57" s="125">
        <v>5949</v>
      </c>
    </row>
    <row r="58" spans="2:8" ht="45.75" customHeight="1" x14ac:dyDescent="0.15">
      <c r="B58" s="126"/>
      <c r="C58" s="1222" t="s">
        <v>582</v>
      </c>
      <c r="D58" s="1223"/>
      <c r="E58" s="1224"/>
      <c r="F58" s="127">
        <v>2927</v>
      </c>
      <c r="G58" s="127">
        <v>2921</v>
      </c>
      <c r="H58" s="128">
        <v>3324</v>
      </c>
    </row>
    <row r="59" spans="2:8" ht="45.75" customHeight="1" x14ac:dyDescent="0.15">
      <c r="B59" s="126"/>
      <c r="C59" s="1222" t="s">
        <v>583</v>
      </c>
      <c r="D59" s="1223"/>
      <c r="E59" s="1224"/>
      <c r="F59" s="127">
        <v>1532</v>
      </c>
      <c r="G59" s="127">
        <v>1410</v>
      </c>
      <c r="H59" s="128">
        <v>1416</v>
      </c>
    </row>
    <row r="60" spans="2:8" ht="45.75" customHeight="1" x14ac:dyDescent="0.15">
      <c r="B60" s="126"/>
      <c r="C60" s="1222" t="s">
        <v>584</v>
      </c>
      <c r="D60" s="1223"/>
      <c r="E60" s="1224"/>
      <c r="F60" s="127">
        <v>1000</v>
      </c>
      <c r="G60" s="127">
        <v>1000</v>
      </c>
      <c r="H60" s="128">
        <v>1001</v>
      </c>
    </row>
    <row r="61" spans="2:8" ht="45.75" customHeight="1" x14ac:dyDescent="0.15">
      <c r="B61" s="126"/>
      <c r="C61" s="1222" t="s">
        <v>585</v>
      </c>
      <c r="D61" s="1223"/>
      <c r="E61" s="1224"/>
      <c r="F61" s="127">
        <v>112</v>
      </c>
      <c r="G61" s="127">
        <v>107</v>
      </c>
      <c r="H61" s="128">
        <v>117</v>
      </c>
    </row>
    <row r="62" spans="2:8" ht="45.75" customHeight="1" thickBot="1" x14ac:dyDescent="0.2">
      <c r="B62" s="129"/>
      <c r="C62" s="1225" t="s">
        <v>586</v>
      </c>
      <c r="D62" s="1226"/>
      <c r="E62" s="1227"/>
      <c r="F62" s="130">
        <v>78</v>
      </c>
      <c r="G62" s="130">
        <v>74</v>
      </c>
      <c r="H62" s="131">
        <v>67</v>
      </c>
    </row>
    <row r="63" spans="2:8" ht="52.5" customHeight="1" thickBot="1" x14ac:dyDescent="0.2">
      <c r="B63" s="132"/>
      <c r="C63" s="1228" t="s">
        <v>50</v>
      </c>
      <c r="D63" s="1228"/>
      <c r="E63" s="1229"/>
      <c r="F63" s="133">
        <v>7324</v>
      </c>
      <c r="G63" s="133">
        <v>7150</v>
      </c>
      <c r="H63" s="134">
        <v>7750</v>
      </c>
    </row>
    <row r="64" spans="2:8" x14ac:dyDescent="0.15"/>
  </sheetData>
  <sheetProtection algorithmName="SHA-512" hashValue="bpyXjqqXnEcLeV7/pJ5F53/7uJw3nLQueGv3fgQY3Ocf4YJNkxbcfeqGpyh3w6GhGRhjNElB8HifeXBhP7xb8Q==" saltValue="UxTdoWfS7hB6qaKmI4Ty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466EA-B980-4D71-B1A9-905BE0CF42E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1238" customWidth="1"/>
    <col min="2" max="107" width="2.5" style="1238" customWidth="1"/>
    <col min="108" max="108" width="6.125" style="1245" customWidth="1"/>
    <col min="109" max="109" width="5.875" style="1244" customWidth="1"/>
    <col min="110" max="16384" width="8.625" style="1238" hidden="1"/>
  </cols>
  <sheetData>
    <row r="1" spans="1:109" ht="42.75" customHeight="1" x14ac:dyDescent="0.15">
      <c r="A1" s="1236"/>
      <c r="B1" s="1237"/>
      <c r="DD1" s="1238"/>
      <c r="DE1" s="1238"/>
    </row>
    <row r="2" spans="1:109" ht="25.5" customHeight="1" x14ac:dyDescent="0.15">
      <c r="A2" s="1239"/>
      <c r="C2" s="1239"/>
      <c r="O2" s="1239"/>
      <c r="P2" s="1239"/>
      <c r="Q2" s="1239"/>
      <c r="R2" s="1239"/>
      <c r="S2" s="1239"/>
      <c r="T2" s="1239"/>
      <c r="U2" s="1239"/>
      <c r="V2" s="1239"/>
      <c r="W2" s="1239"/>
      <c r="X2" s="1239"/>
      <c r="Y2" s="1239"/>
      <c r="Z2" s="1239"/>
      <c r="AA2" s="1239"/>
      <c r="AB2" s="1239"/>
      <c r="AC2" s="1239"/>
      <c r="AD2" s="1239"/>
      <c r="AE2" s="1239"/>
      <c r="AF2" s="1239"/>
      <c r="AG2" s="1239"/>
      <c r="AH2" s="1239"/>
      <c r="AI2" s="1239"/>
      <c r="AU2" s="1239"/>
      <c r="BG2" s="1239"/>
      <c r="BS2" s="1239"/>
      <c r="CE2" s="1239"/>
      <c r="CQ2" s="1239"/>
      <c r="DD2" s="1238"/>
      <c r="DE2" s="1238"/>
    </row>
    <row r="3" spans="1:109" ht="25.5" customHeight="1" x14ac:dyDescent="0.15">
      <c r="A3" s="1239"/>
      <c r="C3" s="1239"/>
      <c r="O3" s="1239"/>
      <c r="P3" s="1239"/>
      <c r="Q3" s="1239"/>
      <c r="R3" s="1239"/>
      <c r="S3" s="1239"/>
      <c r="T3" s="1239"/>
      <c r="U3" s="1239"/>
      <c r="V3" s="1239"/>
      <c r="W3" s="1239"/>
      <c r="X3" s="1239"/>
      <c r="Y3" s="1239"/>
      <c r="Z3" s="1239"/>
      <c r="AA3" s="1239"/>
      <c r="AB3" s="1239"/>
      <c r="AC3" s="1239"/>
      <c r="AD3" s="1239"/>
      <c r="AE3" s="1239"/>
      <c r="AF3" s="1239"/>
      <c r="AG3" s="1239"/>
      <c r="AH3" s="1239"/>
      <c r="AI3" s="1239"/>
      <c r="AU3" s="1239"/>
      <c r="BG3" s="1239"/>
      <c r="BS3" s="1239"/>
      <c r="CE3" s="1239"/>
      <c r="CQ3" s="1239"/>
      <c r="DD3" s="1238"/>
      <c r="DE3" s="1238"/>
    </row>
    <row r="4" spans="1:109" s="255" customFormat="1" x14ac:dyDescent="0.15">
      <c r="A4" s="1239"/>
      <c r="B4" s="1239"/>
      <c r="C4" s="1239"/>
      <c r="D4" s="1239"/>
      <c r="E4" s="1239"/>
      <c r="F4" s="1239"/>
      <c r="G4" s="1239"/>
      <c r="H4" s="1239"/>
      <c r="I4" s="1239"/>
      <c r="J4" s="1239"/>
      <c r="K4" s="1239"/>
      <c r="L4" s="1239"/>
      <c r="M4" s="1239"/>
      <c r="N4" s="1239"/>
      <c r="O4" s="1239"/>
      <c r="P4" s="1239"/>
      <c r="Q4" s="1239"/>
      <c r="R4" s="1239"/>
      <c r="S4" s="1239"/>
      <c r="T4" s="1239"/>
      <c r="U4" s="1239"/>
      <c r="V4" s="1239"/>
      <c r="W4" s="1239"/>
      <c r="X4" s="1239"/>
      <c r="Y4" s="1239"/>
      <c r="Z4" s="1239"/>
      <c r="AA4" s="1239"/>
      <c r="AB4" s="1239"/>
      <c r="AC4" s="1239"/>
      <c r="AD4" s="1239"/>
      <c r="AE4" s="1239"/>
      <c r="AF4" s="1239"/>
      <c r="AG4" s="1239"/>
      <c r="AH4" s="1239"/>
      <c r="AI4" s="1239"/>
      <c r="AJ4" s="1239"/>
      <c r="AK4" s="1239"/>
      <c r="AL4" s="1239"/>
      <c r="AM4" s="1239"/>
      <c r="AN4" s="1239"/>
      <c r="AO4" s="1239"/>
      <c r="AP4" s="1239"/>
      <c r="AQ4" s="1239"/>
      <c r="AR4" s="1239"/>
      <c r="AS4" s="1239"/>
      <c r="AT4" s="1239"/>
      <c r="AU4" s="1239"/>
      <c r="AV4" s="1239"/>
      <c r="AW4" s="1239"/>
      <c r="AX4" s="1239"/>
      <c r="AY4" s="1239"/>
      <c r="AZ4" s="1239"/>
      <c r="BA4" s="1239"/>
      <c r="BB4" s="1239"/>
      <c r="BC4" s="1239"/>
      <c r="BD4" s="1239"/>
      <c r="BE4" s="1239"/>
      <c r="BF4" s="1239"/>
      <c r="BG4" s="1239"/>
      <c r="BH4" s="1239"/>
      <c r="BI4" s="1239"/>
      <c r="BJ4" s="1239"/>
      <c r="BK4" s="1239"/>
      <c r="BL4" s="1239"/>
      <c r="BM4" s="1239"/>
      <c r="BN4" s="1239"/>
      <c r="BO4" s="1239"/>
      <c r="BP4" s="1239"/>
      <c r="BQ4" s="1239"/>
      <c r="BR4" s="1239"/>
      <c r="BS4" s="1239"/>
      <c r="BT4" s="1239"/>
      <c r="BU4" s="1239"/>
      <c r="BV4" s="1239"/>
      <c r="BW4" s="1239"/>
      <c r="BX4" s="1239"/>
      <c r="BY4" s="1239"/>
      <c r="BZ4" s="1239"/>
      <c r="CA4" s="1239"/>
      <c r="CB4" s="1239"/>
      <c r="CC4" s="1239"/>
      <c r="CD4" s="1239"/>
      <c r="CE4" s="1239"/>
      <c r="CF4" s="1239"/>
      <c r="CG4" s="1239"/>
      <c r="CH4" s="1239"/>
      <c r="CI4" s="1239"/>
      <c r="CJ4" s="1239"/>
      <c r="CK4" s="1239"/>
      <c r="CL4" s="1239"/>
      <c r="CM4" s="1239"/>
      <c r="CN4" s="1239"/>
      <c r="CO4" s="1239"/>
      <c r="CP4" s="1239"/>
      <c r="CQ4" s="1239"/>
      <c r="CR4" s="1239"/>
      <c r="CS4" s="1239"/>
      <c r="CT4" s="1239"/>
      <c r="CU4" s="1239"/>
      <c r="CV4" s="1239"/>
      <c r="CW4" s="1239"/>
      <c r="CX4" s="1239"/>
      <c r="CY4" s="1239"/>
      <c r="CZ4" s="1239"/>
      <c r="DA4" s="1239"/>
      <c r="DB4" s="1239"/>
      <c r="DC4" s="1239"/>
      <c r="DD4" s="1239"/>
      <c r="DE4" s="1239"/>
    </row>
    <row r="5" spans="1:109" s="255" customFormat="1" x14ac:dyDescent="0.15">
      <c r="A5" s="1239"/>
      <c r="B5" s="1239"/>
      <c r="C5" s="1239"/>
      <c r="D5" s="1239"/>
      <c r="E5" s="1239"/>
      <c r="F5" s="1239"/>
      <c r="G5" s="1239"/>
      <c r="H5" s="1239"/>
      <c r="I5" s="1239"/>
      <c r="J5" s="1239"/>
      <c r="K5" s="1239"/>
      <c r="L5" s="1239"/>
      <c r="M5" s="1239"/>
      <c r="N5" s="1239"/>
      <c r="O5" s="1239"/>
      <c r="P5" s="1239"/>
      <c r="Q5" s="1239"/>
      <c r="R5" s="1239"/>
      <c r="S5" s="1239"/>
      <c r="T5" s="1239"/>
      <c r="U5" s="1239"/>
      <c r="V5" s="1239"/>
      <c r="W5" s="1239"/>
      <c r="X5" s="1239"/>
      <c r="Y5" s="1239"/>
      <c r="Z5" s="1239"/>
      <c r="AA5" s="1239"/>
      <c r="AB5" s="1239"/>
      <c r="AC5" s="1239"/>
      <c r="AD5" s="1239"/>
      <c r="AE5" s="1239"/>
      <c r="AF5" s="1239"/>
      <c r="AG5" s="1239"/>
      <c r="AH5" s="1239"/>
      <c r="AI5" s="1239"/>
      <c r="AJ5" s="1239"/>
      <c r="AK5" s="1239"/>
      <c r="AL5" s="1239"/>
      <c r="AM5" s="1239"/>
      <c r="AN5" s="1239"/>
      <c r="AO5" s="1239"/>
      <c r="AP5" s="1239"/>
      <c r="AQ5" s="1239"/>
      <c r="AR5" s="1239"/>
      <c r="AS5" s="1239"/>
      <c r="AT5" s="1239"/>
      <c r="AU5" s="1239"/>
      <c r="AV5" s="1239"/>
      <c r="AW5" s="1239"/>
      <c r="AX5" s="1239"/>
      <c r="AY5" s="1239"/>
      <c r="AZ5" s="1239"/>
      <c r="BA5" s="1239"/>
      <c r="BB5" s="1239"/>
      <c r="BC5" s="1239"/>
      <c r="BD5" s="1239"/>
      <c r="BE5" s="1239"/>
      <c r="BF5" s="1239"/>
      <c r="BG5" s="1239"/>
      <c r="BH5" s="1239"/>
      <c r="BI5" s="1239"/>
      <c r="BJ5" s="1239"/>
      <c r="BK5" s="1239"/>
      <c r="BL5" s="1239"/>
      <c r="BM5" s="1239"/>
      <c r="BN5" s="1239"/>
      <c r="BO5" s="1239"/>
      <c r="BP5" s="1239"/>
      <c r="BQ5" s="1239"/>
      <c r="BR5" s="1239"/>
      <c r="BS5" s="1239"/>
      <c r="BT5" s="1239"/>
      <c r="BU5" s="1239"/>
      <c r="BV5" s="1239"/>
      <c r="BW5" s="1239"/>
      <c r="BX5" s="1239"/>
      <c r="BY5" s="1239"/>
      <c r="BZ5" s="1239"/>
      <c r="CA5" s="1239"/>
      <c r="CB5" s="1239"/>
      <c r="CC5" s="1239"/>
      <c r="CD5" s="1239"/>
      <c r="CE5" s="1239"/>
      <c r="CF5" s="1239"/>
      <c r="CG5" s="1239"/>
      <c r="CH5" s="1239"/>
      <c r="CI5" s="1239"/>
      <c r="CJ5" s="1239"/>
      <c r="CK5" s="1239"/>
      <c r="CL5" s="1239"/>
      <c r="CM5" s="1239"/>
      <c r="CN5" s="1239"/>
      <c r="CO5" s="1239"/>
      <c r="CP5" s="1239"/>
      <c r="CQ5" s="1239"/>
      <c r="CR5" s="1239"/>
      <c r="CS5" s="1239"/>
      <c r="CT5" s="1239"/>
      <c r="CU5" s="1239"/>
      <c r="CV5" s="1239"/>
      <c r="CW5" s="1239"/>
      <c r="CX5" s="1239"/>
      <c r="CY5" s="1239"/>
      <c r="CZ5" s="1239"/>
      <c r="DA5" s="1239"/>
      <c r="DB5" s="1239"/>
      <c r="DC5" s="1239"/>
      <c r="DD5" s="1239"/>
      <c r="DE5" s="1239"/>
    </row>
    <row r="6" spans="1:109" s="255" customFormat="1" x14ac:dyDescent="0.15">
      <c r="A6" s="1239"/>
      <c r="B6" s="1239"/>
      <c r="C6" s="1239"/>
      <c r="D6" s="1239"/>
      <c r="E6" s="1239"/>
      <c r="F6" s="1239"/>
      <c r="G6" s="1239"/>
      <c r="H6" s="1239"/>
      <c r="I6" s="1239"/>
      <c r="J6" s="1239"/>
      <c r="K6" s="1239"/>
      <c r="L6" s="1239"/>
      <c r="M6" s="1239"/>
      <c r="N6" s="1239"/>
      <c r="O6" s="1239"/>
      <c r="P6" s="1239"/>
      <c r="Q6" s="1239"/>
      <c r="R6" s="1239"/>
      <c r="S6" s="1239"/>
      <c r="T6" s="1239"/>
      <c r="U6" s="1239"/>
      <c r="V6" s="1239"/>
      <c r="W6" s="1239"/>
      <c r="X6" s="1239"/>
      <c r="Y6" s="1239"/>
      <c r="Z6" s="1239"/>
      <c r="AA6" s="1239"/>
      <c r="AB6" s="1239"/>
      <c r="AC6" s="1239"/>
      <c r="AD6" s="1239"/>
      <c r="AE6" s="1239"/>
      <c r="AF6" s="1239"/>
      <c r="AG6" s="1239"/>
      <c r="AH6" s="1239"/>
      <c r="AI6" s="1239"/>
      <c r="AJ6" s="1239"/>
      <c r="AK6" s="1239"/>
      <c r="AL6" s="1239"/>
      <c r="AM6" s="1239"/>
      <c r="AN6" s="1239"/>
      <c r="AO6" s="1239"/>
      <c r="AP6" s="1239"/>
      <c r="AQ6" s="1239"/>
      <c r="AR6" s="1239"/>
      <c r="AS6" s="1239"/>
      <c r="AT6" s="1239"/>
      <c r="AU6" s="1239"/>
      <c r="AV6" s="1239"/>
      <c r="AW6" s="1239"/>
      <c r="AX6" s="1239"/>
      <c r="AY6" s="1239"/>
      <c r="AZ6" s="1239"/>
      <c r="BA6" s="1239"/>
      <c r="BB6" s="1239"/>
      <c r="BC6" s="1239"/>
      <c r="BD6" s="1239"/>
      <c r="BE6" s="1239"/>
      <c r="BF6" s="1239"/>
      <c r="BG6" s="1239"/>
      <c r="BH6" s="1239"/>
      <c r="BI6" s="1239"/>
      <c r="BJ6" s="1239"/>
      <c r="BK6" s="1239"/>
      <c r="BL6" s="1239"/>
      <c r="BM6" s="1239"/>
      <c r="BN6" s="1239"/>
      <c r="BO6" s="1239"/>
      <c r="BP6" s="1239"/>
      <c r="BQ6" s="1239"/>
      <c r="BR6" s="1239"/>
      <c r="BS6" s="1239"/>
      <c r="BT6" s="1239"/>
      <c r="BU6" s="1239"/>
      <c r="BV6" s="1239"/>
      <c r="BW6" s="1239"/>
      <c r="BX6" s="1239"/>
      <c r="BY6" s="1239"/>
      <c r="BZ6" s="1239"/>
      <c r="CA6" s="1239"/>
      <c r="CB6" s="1239"/>
      <c r="CC6" s="1239"/>
      <c r="CD6" s="1239"/>
      <c r="CE6" s="1239"/>
      <c r="CF6" s="1239"/>
      <c r="CG6" s="1239"/>
      <c r="CH6" s="1239"/>
      <c r="CI6" s="1239"/>
      <c r="CJ6" s="1239"/>
      <c r="CK6" s="1239"/>
      <c r="CL6" s="1239"/>
      <c r="CM6" s="1239"/>
      <c r="CN6" s="1239"/>
      <c r="CO6" s="1239"/>
      <c r="CP6" s="1239"/>
      <c r="CQ6" s="1239"/>
      <c r="CR6" s="1239"/>
      <c r="CS6" s="1239"/>
      <c r="CT6" s="1239"/>
      <c r="CU6" s="1239"/>
      <c r="CV6" s="1239"/>
      <c r="CW6" s="1239"/>
      <c r="CX6" s="1239"/>
      <c r="CY6" s="1239"/>
      <c r="CZ6" s="1239"/>
      <c r="DA6" s="1239"/>
      <c r="DB6" s="1239"/>
      <c r="DC6" s="1239"/>
      <c r="DD6" s="1239"/>
      <c r="DE6" s="1239"/>
    </row>
    <row r="7" spans="1:109" s="255" customFormat="1" x14ac:dyDescent="0.15">
      <c r="A7" s="1239"/>
      <c r="B7" s="1239"/>
      <c r="C7" s="1239"/>
      <c r="D7" s="1239"/>
      <c r="E7" s="1239"/>
      <c r="F7" s="1239"/>
      <c r="G7" s="1239"/>
      <c r="H7" s="1239"/>
      <c r="I7" s="1239"/>
      <c r="J7" s="1239"/>
      <c r="K7" s="1239"/>
      <c r="L7" s="1239"/>
      <c r="M7" s="1239"/>
      <c r="N7" s="1239"/>
      <c r="O7" s="1239"/>
      <c r="P7" s="1239"/>
      <c r="Q7" s="1239"/>
      <c r="R7" s="1239"/>
      <c r="S7" s="1239"/>
      <c r="T7" s="1239"/>
      <c r="U7" s="1239"/>
      <c r="V7" s="1239"/>
      <c r="W7" s="1239"/>
      <c r="X7" s="1239"/>
      <c r="Y7" s="1239"/>
      <c r="Z7" s="1239"/>
      <c r="AA7" s="1239"/>
      <c r="AB7" s="1239"/>
      <c r="AC7" s="1239"/>
      <c r="AD7" s="1239"/>
      <c r="AE7" s="1239"/>
      <c r="AF7" s="1239"/>
      <c r="AG7" s="1239"/>
      <c r="AH7" s="1239"/>
      <c r="AI7" s="1239"/>
      <c r="AJ7" s="1239"/>
      <c r="AK7" s="1239"/>
      <c r="AL7" s="1239"/>
      <c r="AM7" s="1239"/>
      <c r="AN7" s="1239"/>
      <c r="AO7" s="1239"/>
      <c r="AP7" s="1239"/>
      <c r="AQ7" s="1239"/>
      <c r="AR7" s="1239"/>
      <c r="AS7" s="1239"/>
      <c r="AT7" s="1239"/>
      <c r="AU7" s="1239"/>
      <c r="AV7" s="1239"/>
      <c r="AW7" s="1239"/>
      <c r="AX7" s="1239"/>
      <c r="AY7" s="1239"/>
      <c r="AZ7" s="1239"/>
      <c r="BA7" s="1239"/>
      <c r="BB7" s="1239"/>
      <c r="BC7" s="1239"/>
      <c r="BD7" s="1239"/>
      <c r="BE7" s="1239"/>
      <c r="BF7" s="1239"/>
      <c r="BG7" s="1239"/>
      <c r="BH7" s="1239"/>
      <c r="BI7" s="1239"/>
      <c r="BJ7" s="1239"/>
      <c r="BK7" s="1239"/>
      <c r="BL7" s="1239"/>
      <c r="BM7" s="1239"/>
      <c r="BN7" s="1239"/>
      <c r="BO7" s="1239"/>
      <c r="BP7" s="1239"/>
      <c r="BQ7" s="1239"/>
      <c r="BR7" s="1239"/>
      <c r="BS7" s="1239"/>
      <c r="BT7" s="1239"/>
      <c r="BU7" s="1239"/>
      <c r="BV7" s="1239"/>
      <c r="BW7" s="1239"/>
      <c r="BX7" s="1239"/>
      <c r="BY7" s="1239"/>
      <c r="BZ7" s="1239"/>
      <c r="CA7" s="1239"/>
      <c r="CB7" s="1239"/>
      <c r="CC7" s="1239"/>
      <c r="CD7" s="1239"/>
      <c r="CE7" s="1239"/>
      <c r="CF7" s="1239"/>
      <c r="CG7" s="1239"/>
      <c r="CH7" s="1239"/>
      <c r="CI7" s="1239"/>
      <c r="CJ7" s="1239"/>
      <c r="CK7" s="1239"/>
      <c r="CL7" s="1239"/>
      <c r="CM7" s="1239"/>
      <c r="CN7" s="1239"/>
      <c r="CO7" s="1239"/>
      <c r="CP7" s="1239"/>
      <c r="CQ7" s="1239"/>
      <c r="CR7" s="1239"/>
      <c r="CS7" s="1239"/>
      <c r="CT7" s="1239"/>
      <c r="CU7" s="1239"/>
      <c r="CV7" s="1239"/>
      <c r="CW7" s="1239"/>
      <c r="CX7" s="1239"/>
      <c r="CY7" s="1239"/>
      <c r="CZ7" s="1239"/>
      <c r="DA7" s="1239"/>
      <c r="DB7" s="1239"/>
      <c r="DC7" s="1239"/>
      <c r="DD7" s="1239"/>
      <c r="DE7" s="1239"/>
    </row>
    <row r="8" spans="1:109" s="255" customFormat="1" x14ac:dyDescent="0.15">
      <c r="A8" s="1239"/>
      <c r="B8" s="1239"/>
      <c r="C8" s="1239"/>
      <c r="D8" s="1239"/>
      <c r="E8" s="1239"/>
      <c r="F8" s="1239"/>
      <c r="G8" s="1239"/>
      <c r="H8" s="1239"/>
      <c r="I8" s="1239"/>
      <c r="J8" s="1239"/>
      <c r="K8" s="1239"/>
      <c r="L8" s="1239"/>
      <c r="M8" s="1239"/>
      <c r="N8" s="1239"/>
      <c r="O8" s="1239"/>
      <c r="P8" s="1239"/>
      <c r="Q8" s="1239"/>
      <c r="R8" s="1239"/>
      <c r="S8" s="1239"/>
      <c r="T8" s="1239"/>
      <c r="U8" s="1239"/>
      <c r="V8" s="1239"/>
      <c r="W8" s="1239"/>
      <c r="X8" s="1239"/>
      <c r="Y8" s="1239"/>
      <c r="Z8" s="1239"/>
      <c r="AA8" s="1239"/>
      <c r="AB8" s="1239"/>
      <c r="AC8" s="1239"/>
      <c r="AD8" s="1239"/>
      <c r="AE8" s="1239"/>
      <c r="AF8" s="1239"/>
      <c r="AG8" s="1239"/>
      <c r="AH8" s="1239"/>
      <c r="AI8" s="1239"/>
      <c r="AJ8" s="1239"/>
      <c r="AK8" s="1239"/>
      <c r="AL8" s="1239"/>
      <c r="AM8" s="1239"/>
      <c r="AN8" s="1239"/>
      <c r="AO8" s="1239"/>
      <c r="AP8" s="1239"/>
      <c r="AQ8" s="1239"/>
      <c r="AR8" s="1239"/>
      <c r="AS8" s="1239"/>
      <c r="AT8" s="1239"/>
      <c r="AU8" s="1239"/>
      <c r="AV8" s="1239"/>
      <c r="AW8" s="1239"/>
      <c r="AX8" s="1239"/>
      <c r="AY8" s="1239"/>
      <c r="AZ8" s="1239"/>
      <c r="BA8" s="1239"/>
      <c r="BB8" s="1239"/>
      <c r="BC8" s="1239"/>
      <c r="BD8" s="1239"/>
      <c r="BE8" s="1239"/>
      <c r="BF8" s="1239"/>
      <c r="BG8" s="1239"/>
      <c r="BH8" s="1239"/>
      <c r="BI8" s="1239"/>
      <c r="BJ8" s="1239"/>
      <c r="BK8" s="1239"/>
      <c r="BL8" s="1239"/>
      <c r="BM8" s="1239"/>
      <c r="BN8" s="1239"/>
      <c r="BO8" s="1239"/>
      <c r="BP8" s="1239"/>
      <c r="BQ8" s="1239"/>
      <c r="BR8" s="1239"/>
      <c r="BS8" s="1239"/>
      <c r="BT8" s="1239"/>
      <c r="BU8" s="1239"/>
      <c r="BV8" s="1239"/>
      <c r="BW8" s="1239"/>
      <c r="BX8" s="1239"/>
      <c r="BY8" s="1239"/>
      <c r="BZ8" s="1239"/>
      <c r="CA8" s="1239"/>
      <c r="CB8" s="1239"/>
      <c r="CC8" s="1239"/>
      <c r="CD8" s="1239"/>
      <c r="CE8" s="1239"/>
      <c r="CF8" s="1239"/>
      <c r="CG8" s="1239"/>
      <c r="CH8" s="1239"/>
      <c r="CI8" s="1239"/>
      <c r="CJ8" s="1239"/>
      <c r="CK8" s="1239"/>
      <c r="CL8" s="1239"/>
      <c r="CM8" s="1239"/>
      <c r="CN8" s="1239"/>
      <c r="CO8" s="1239"/>
      <c r="CP8" s="1239"/>
      <c r="CQ8" s="1239"/>
      <c r="CR8" s="1239"/>
      <c r="CS8" s="1239"/>
      <c r="CT8" s="1239"/>
      <c r="CU8" s="1239"/>
      <c r="CV8" s="1239"/>
      <c r="CW8" s="1239"/>
      <c r="CX8" s="1239"/>
      <c r="CY8" s="1239"/>
      <c r="CZ8" s="1239"/>
      <c r="DA8" s="1239"/>
      <c r="DB8" s="1239"/>
      <c r="DC8" s="1239"/>
      <c r="DD8" s="1239"/>
      <c r="DE8" s="1239"/>
    </row>
    <row r="9" spans="1:109" s="255" customFormat="1" x14ac:dyDescent="0.15">
      <c r="A9" s="1239"/>
      <c r="B9" s="1239"/>
      <c r="C9" s="1239"/>
      <c r="D9" s="1239"/>
      <c r="E9" s="1239"/>
      <c r="F9" s="1239"/>
      <c r="G9" s="1239"/>
      <c r="H9" s="1239"/>
      <c r="I9" s="1239"/>
      <c r="J9" s="1239"/>
      <c r="K9" s="1239"/>
      <c r="L9" s="1239"/>
      <c r="M9" s="1239"/>
      <c r="N9" s="1239"/>
      <c r="O9" s="1239"/>
      <c r="P9" s="1239"/>
      <c r="Q9" s="1239"/>
      <c r="R9" s="1239"/>
      <c r="S9" s="1239"/>
      <c r="T9" s="1239"/>
      <c r="U9" s="1239"/>
      <c r="V9" s="1239"/>
      <c r="W9" s="1239"/>
      <c r="X9" s="1239"/>
      <c r="Y9" s="1239"/>
      <c r="Z9" s="1239"/>
      <c r="AA9" s="1239"/>
      <c r="AB9" s="1239"/>
      <c r="AC9" s="1239"/>
      <c r="AD9" s="1239"/>
      <c r="AE9" s="1239"/>
      <c r="AF9" s="1239"/>
      <c r="AG9" s="1239"/>
      <c r="AH9" s="1239"/>
      <c r="AI9" s="1239"/>
      <c r="AJ9" s="1239"/>
      <c r="AK9" s="1239"/>
      <c r="AL9" s="1239"/>
      <c r="AM9" s="1239"/>
      <c r="AN9" s="1239"/>
      <c r="AO9" s="1239"/>
      <c r="AP9" s="1239"/>
      <c r="AQ9" s="1239"/>
      <c r="AR9" s="1239"/>
      <c r="AS9" s="1239"/>
      <c r="AT9" s="1239"/>
      <c r="AU9" s="1239"/>
      <c r="AV9" s="1239"/>
      <c r="AW9" s="1239"/>
      <c r="AX9" s="1239"/>
      <c r="AY9" s="1239"/>
      <c r="AZ9" s="1239"/>
      <c r="BA9" s="1239"/>
      <c r="BB9" s="1239"/>
      <c r="BC9" s="1239"/>
      <c r="BD9" s="1239"/>
      <c r="BE9" s="1239"/>
      <c r="BF9" s="1239"/>
      <c r="BG9" s="1239"/>
      <c r="BH9" s="1239"/>
      <c r="BI9" s="1239"/>
      <c r="BJ9" s="1239"/>
      <c r="BK9" s="1239"/>
      <c r="BL9" s="1239"/>
      <c r="BM9" s="1239"/>
      <c r="BN9" s="1239"/>
      <c r="BO9" s="1239"/>
      <c r="BP9" s="1239"/>
      <c r="BQ9" s="1239"/>
      <c r="BR9" s="1239"/>
      <c r="BS9" s="1239"/>
      <c r="BT9" s="1239"/>
      <c r="BU9" s="1239"/>
      <c r="BV9" s="1239"/>
      <c r="BW9" s="1239"/>
      <c r="BX9" s="1239"/>
      <c r="BY9" s="1239"/>
      <c r="BZ9" s="1239"/>
      <c r="CA9" s="1239"/>
      <c r="CB9" s="1239"/>
      <c r="CC9" s="1239"/>
      <c r="CD9" s="1239"/>
      <c r="CE9" s="1239"/>
      <c r="CF9" s="1239"/>
      <c r="CG9" s="1239"/>
      <c r="CH9" s="1239"/>
      <c r="CI9" s="1239"/>
      <c r="CJ9" s="1239"/>
      <c r="CK9" s="1239"/>
      <c r="CL9" s="1239"/>
      <c r="CM9" s="1239"/>
      <c r="CN9" s="1239"/>
      <c r="CO9" s="1239"/>
      <c r="CP9" s="1239"/>
      <c r="CQ9" s="1239"/>
      <c r="CR9" s="1239"/>
      <c r="CS9" s="1239"/>
      <c r="CT9" s="1239"/>
      <c r="CU9" s="1239"/>
      <c r="CV9" s="1239"/>
      <c r="CW9" s="1239"/>
      <c r="CX9" s="1239"/>
      <c r="CY9" s="1239"/>
      <c r="CZ9" s="1239"/>
      <c r="DA9" s="1239"/>
      <c r="DB9" s="1239"/>
      <c r="DC9" s="1239"/>
      <c r="DD9" s="1239"/>
      <c r="DE9" s="1239"/>
    </row>
    <row r="10" spans="1:109" s="255" customFormat="1" x14ac:dyDescent="0.15">
      <c r="A10" s="1239"/>
      <c r="B10" s="1239"/>
      <c r="C10" s="1239"/>
      <c r="D10" s="1239"/>
      <c r="E10" s="1239"/>
      <c r="F10" s="1239"/>
      <c r="G10" s="1239"/>
      <c r="H10" s="1239"/>
      <c r="I10" s="1239"/>
      <c r="J10" s="1239"/>
      <c r="K10" s="1239"/>
      <c r="L10" s="1239"/>
      <c r="M10" s="1239"/>
      <c r="N10" s="1239"/>
      <c r="O10" s="1239"/>
      <c r="P10" s="1239"/>
      <c r="Q10" s="1239"/>
      <c r="R10" s="1239"/>
      <c r="S10" s="1239"/>
      <c r="T10" s="1239"/>
      <c r="U10" s="1239"/>
      <c r="V10" s="1239"/>
      <c r="W10" s="1239"/>
      <c r="X10" s="1239"/>
      <c r="Y10" s="1239"/>
      <c r="Z10" s="1239"/>
      <c r="AA10" s="1239"/>
      <c r="AB10" s="1239"/>
      <c r="AC10" s="1239"/>
      <c r="AD10" s="1239"/>
      <c r="AE10" s="1239"/>
      <c r="AF10" s="1239"/>
      <c r="AG10" s="1239"/>
      <c r="AH10" s="1239"/>
      <c r="AI10" s="1239"/>
      <c r="AJ10" s="1239"/>
      <c r="AK10" s="1239"/>
      <c r="AL10" s="1239"/>
      <c r="AM10" s="1239"/>
      <c r="AN10" s="1239"/>
      <c r="AO10" s="1239"/>
      <c r="AP10" s="1239"/>
      <c r="AQ10" s="1239"/>
      <c r="AR10" s="1239"/>
      <c r="AS10" s="1239"/>
      <c r="AT10" s="1239"/>
      <c r="AU10" s="1239"/>
      <c r="AV10" s="1239"/>
      <c r="AW10" s="1239"/>
      <c r="AX10" s="1239"/>
      <c r="AY10" s="1239"/>
      <c r="AZ10" s="1239"/>
      <c r="BA10" s="1239"/>
      <c r="BB10" s="1239"/>
      <c r="BC10" s="1239"/>
      <c r="BD10" s="1239"/>
      <c r="BE10" s="1239"/>
      <c r="BF10" s="1239"/>
      <c r="BG10" s="1239"/>
      <c r="BH10" s="1239"/>
      <c r="BI10" s="1239"/>
      <c r="BJ10" s="1239"/>
      <c r="BK10" s="1239"/>
      <c r="BL10" s="1239"/>
      <c r="BM10" s="1239"/>
      <c r="BN10" s="1239"/>
      <c r="BO10" s="1239"/>
      <c r="BP10" s="1239"/>
      <c r="BQ10" s="1239"/>
      <c r="BR10" s="1239"/>
      <c r="BS10" s="1239"/>
      <c r="BT10" s="1239"/>
      <c r="BU10" s="1239"/>
      <c r="BV10" s="1239"/>
      <c r="BW10" s="1239"/>
      <c r="BX10" s="1239"/>
      <c r="BY10" s="1239"/>
      <c r="BZ10" s="1239"/>
      <c r="CA10" s="1239"/>
      <c r="CB10" s="1239"/>
      <c r="CC10" s="1239"/>
      <c r="CD10" s="1239"/>
      <c r="CE10" s="1239"/>
      <c r="CF10" s="1239"/>
      <c r="CG10" s="1239"/>
      <c r="CH10" s="1239"/>
      <c r="CI10" s="1239"/>
      <c r="CJ10" s="1239"/>
      <c r="CK10" s="1239"/>
      <c r="CL10" s="1239"/>
      <c r="CM10" s="1239"/>
      <c r="CN10" s="1239"/>
      <c r="CO10" s="1239"/>
      <c r="CP10" s="1239"/>
      <c r="CQ10" s="1239"/>
      <c r="CR10" s="1239"/>
      <c r="CS10" s="1239"/>
      <c r="CT10" s="1239"/>
      <c r="CU10" s="1239"/>
      <c r="CV10" s="1239"/>
      <c r="CW10" s="1239"/>
      <c r="CX10" s="1239"/>
      <c r="CY10" s="1239"/>
      <c r="CZ10" s="1239"/>
      <c r="DA10" s="1239"/>
      <c r="DB10" s="1239"/>
      <c r="DC10" s="1239"/>
      <c r="DD10" s="1239"/>
      <c r="DE10" s="1239"/>
    </row>
    <row r="11" spans="1:109" s="255" customFormat="1" x14ac:dyDescent="0.15">
      <c r="A11" s="1239"/>
      <c r="B11" s="1239"/>
      <c r="C11" s="1239"/>
      <c r="D11" s="1239"/>
      <c r="E11" s="1239"/>
      <c r="F11" s="1239"/>
      <c r="G11" s="1239"/>
      <c r="H11" s="1239"/>
      <c r="I11" s="1239"/>
      <c r="J11" s="1239"/>
      <c r="K11" s="1239"/>
      <c r="L11" s="1239"/>
      <c r="M11" s="1239"/>
      <c r="N11" s="1239"/>
      <c r="O11" s="1239"/>
      <c r="P11" s="1239"/>
      <c r="Q11" s="1239"/>
      <c r="R11" s="1239"/>
      <c r="S11" s="1239"/>
      <c r="T11" s="1239"/>
      <c r="U11" s="1239"/>
      <c r="V11" s="1239"/>
      <c r="W11" s="1239"/>
      <c r="X11" s="1239"/>
      <c r="Y11" s="1239"/>
      <c r="Z11" s="1239"/>
      <c r="AA11" s="1239"/>
      <c r="AB11" s="1239"/>
      <c r="AC11" s="1239"/>
      <c r="AD11" s="1239"/>
      <c r="AE11" s="1239"/>
      <c r="AF11" s="1239"/>
      <c r="AG11" s="1239"/>
      <c r="AH11" s="1239"/>
      <c r="AI11" s="1239"/>
      <c r="AJ11" s="1239"/>
      <c r="AK11" s="1239"/>
      <c r="AL11" s="1239"/>
      <c r="AM11" s="1239"/>
      <c r="AN11" s="1239"/>
      <c r="AO11" s="1239"/>
      <c r="AP11" s="1239"/>
      <c r="AQ11" s="1239"/>
      <c r="AR11" s="1239"/>
      <c r="AS11" s="1239"/>
      <c r="AT11" s="1239"/>
      <c r="AU11" s="1239"/>
      <c r="AV11" s="1239"/>
      <c r="AW11" s="1239"/>
      <c r="AX11" s="1239"/>
      <c r="AY11" s="1239"/>
      <c r="AZ11" s="1239"/>
      <c r="BA11" s="1239"/>
      <c r="BB11" s="1239"/>
      <c r="BC11" s="1239"/>
      <c r="BD11" s="1239"/>
      <c r="BE11" s="1239"/>
      <c r="BF11" s="1239"/>
      <c r="BG11" s="1239"/>
      <c r="BH11" s="1239"/>
      <c r="BI11" s="1239"/>
      <c r="BJ11" s="1239"/>
      <c r="BK11" s="1239"/>
      <c r="BL11" s="1239"/>
      <c r="BM11" s="1239"/>
      <c r="BN11" s="1239"/>
      <c r="BO11" s="1239"/>
      <c r="BP11" s="1239"/>
      <c r="BQ11" s="1239"/>
      <c r="BR11" s="1239"/>
      <c r="BS11" s="1239"/>
      <c r="BT11" s="1239"/>
      <c r="BU11" s="1239"/>
      <c r="BV11" s="1239"/>
      <c r="BW11" s="1239"/>
      <c r="BX11" s="1239"/>
      <c r="BY11" s="1239"/>
      <c r="BZ11" s="1239"/>
      <c r="CA11" s="1239"/>
      <c r="CB11" s="1239"/>
      <c r="CC11" s="1239"/>
      <c r="CD11" s="1239"/>
      <c r="CE11" s="1239"/>
      <c r="CF11" s="1239"/>
      <c r="CG11" s="1239"/>
      <c r="CH11" s="1239"/>
      <c r="CI11" s="1239"/>
      <c r="CJ11" s="1239"/>
      <c r="CK11" s="1239"/>
      <c r="CL11" s="1239"/>
      <c r="CM11" s="1239"/>
      <c r="CN11" s="1239"/>
      <c r="CO11" s="1239"/>
      <c r="CP11" s="1239"/>
      <c r="CQ11" s="1239"/>
      <c r="CR11" s="1239"/>
      <c r="CS11" s="1239"/>
      <c r="CT11" s="1239"/>
      <c r="CU11" s="1239"/>
      <c r="CV11" s="1239"/>
      <c r="CW11" s="1239"/>
      <c r="CX11" s="1239"/>
      <c r="CY11" s="1239"/>
      <c r="CZ11" s="1239"/>
      <c r="DA11" s="1239"/>
      <c r="DB11" s="1239"/>
      <c r="DC11" s="1239"/>
      <c r="DD11" s="1239"/>
      <c r="DE11" s="1239"/>
    </row>
    <row r="12" spans="1:109" s="255" customFormat="1" x14ac:dyDescent="0.15">
      <c r="A12" s="1239"/>
      <c r="B12" s="1239"/>
      <c r="C12" s="1239"/>
      <c r="D12" s="1239"/>
      <c r="E12" s="1239"/>
      <c r="F12" s="1239"/>
      <c r="G12" s="1239"/>
      <c r="H12" s="1239"/>
      <c r="I12" s="1239"/>
      <c r="J12" s="1239"/>
      <c r="K12" s="1239"/>
      <c r="L12" s="1239"/>
      <c r="M12" s="1239"/>
      <c r="N12" s="1239"/>
      <c r="O12" s="1239"/>
      <c r="P12" s="1239"/>
      <c r="Q12" s="1239"/>
      <c r="R12" s="1239"/>
      <c r="S12" s="1239"/>
      <c r="T12" s="1239"/>
      <c r="U12" s="1239"/>
      <c r="V12" s="1239"/>
      <c r="W12" s="1239"/>
      <c r="X12" s="1239"/>
      <c r="Y12" s="1239"/>
      <c r="Z12" s="1239"/>
      <c r="AA12" s="1239"/>
      <c r="AB12" s="1239"/>
      <c r="AC12" s="1239"/>
      <c r="AD12" s="1239"/>
      <c r="AE12" s="1239"/>
      <c r="AF12" s="1239"/>
      <c r="AG12" s="1239"/>
      <c r="AH12" s="1239"/>
      <c r="AI12" s="1239"/>
      <c r="AJ12" s="1239"/>
      <c r="AK12" s="1239"/>
      <c r="AL12" s="1239"/>
      <c r="AM12" s="1239"/>
      <c r="AN12" s="1239"/>
      <c r="AO12" s="1239"/>
      <c r="AP12" s="1239"/>
      <c r="AQ12" s="1239"/>
      <c r="AR12" s="1239"/>
      <c r="AS12" s="1239"/>
      <c r="AT12" s="1239"/>
      <c r="AU12" s="1239"/>
      <c r="AV12" s="1239"/>
      <c r="AW12" s="1239"/>
      <c r="AX12" s="1239"/>
      <c r="AY12" s="1239"/>
      <c r="AZ12" s="1239"/>
      <c r="BA12" s="1239"/>
      <c r="BB12" s="1239"/>
      <c r="BC12" s="1239"/>
      <c r="BD12" s="1239"/>
      <c r="BE12" s="1239"/>
      <c r="BF12" s="1239"/>
      <c r="BG12" s="1239"/>
      <c r="BH12" s="1239"/>
      <c r="BI12" s="1239"/>
      <c r="BJ12" s="1239"/>
      <c r="BK12" s="1239"/>
      <c r="BL12" s="1239"/>
      <c r="BM12" s="1239"/>
      <c r="BN12" s="1239"/>
      <c r="BO12" s="1239"/>
      <c r="BP12" s="1239"/>
      <c r="BQ12" s="1239"/>
      <c r="BR12" s="1239"/>
      <c r="BS12" s="1239"/>
      <c r="BT12" s="1239"/>
      <c r="BU12" s="1239"/>
      <c r="BV12" s="1239"/>
      <c r="BW12" s="1239"/>
      <c r="BX12" s="1239"/>
      <c r="BY12" s="1239"/>
      <c r="BZ12" s="1239"/>
      <c r="CA12" s="1239"/>
      <c r="CB12" s="1239"/>
      <c r="CC12" s="1239"/>
      <c r="CD12" s="1239"/>
      <c r="CE12" s="1239"/>
      <c r="CF12" s="1239"/>
      <c r="CG12" s="1239"/>
      <c r="CH12" s="1239"/>
      <c r="CI12" s="1239"/>
      <c r="CJ12" s="1239"/>
      <c r="CK12" s="1239"/>
      <c r="CL12" s="1239"/>
      <c r="CM12" s="1239"/>
      <c r="CN12" s="1239"/>
      <c r="CO12" s="1239"/>
      <c r="CP12" s="1239"/>
      <c r="CQ12" s="1239"/>
      <c r="CR12" s="1239"/>
      <c r="CS12" s="1239"/>
      <c r="CT12" s="1239"/>
      <c r="CU12" s="1239"/>
      <c r="CV12" s="1239"/>
      <c r="CW12" s="1239"/>
      <c r="CX12" s="1239"/>
      <c r="CY12" s="1239"/>
      <c r="CZ12" s="1239"/>
      <c r="DA12" s="1239"/>
      <c r="DB12" s="1239"/>
      <c r="DC12" s="1239"/>
      <c r="DD12" s="1239"/>
      <c r="DE12" s="1239"/>
    </row>
    <row r="13" spans="1:109" s="255" customFormat="1" x14ac:dyDescent="0.15">
      <c r="A13" s="1239"/>
      <c r="B13" s="1239"/>
      <c r="C13" s="1239"/>
      <c r="D13" s="1239"/>
      <c r="E13" s="1239"/>
      <c r="F13" s="1239"/>
      <c r="G13" s="1239"/>
      <c r="H13" s="1239"/>
      <c r="I13" s="1239"/>
      <c r="J13" s="1239"/>
      <c r="K13" s="1239"/>
      <c r="L13" s="1239"/>
      <c r="M13" s="1239"/>
      <c r="N13" s="1239"/>
      <c r="O13" s="1239"/>
      <c r="P13" s="1239"/>
      <c r="Q13" s="1239"/>
      <c r="R13" s="1239"/>
      <c r="S13" s="1239"/>
      <c r="T13" s="1239"/>
      <c r="U13" s="1239"/>
      <c r="V13" s="1239"/>
      <c r="W13" s="1239"/>
      <c r="X13" s="1239"/>
      <c r="Y13" s="1239"/>
      <c r="Z13" s="1239"/>
      <c r="AA13" s="1239"/>
      <c r="AB13" s="1239"/>
      <c r="AC13" s="1239"/>
      <c r="AD13" s="1239"/>
      <c r="AE13" s="1239"/>
      <c r="AF13" s="1239"/>
      <c r="AG13" s="1239"/>
      <c r="AH13" s="1239"/>
      <c r="AI13" s="1239"/>
      <c r="AJ13" s="1239"/>
      <c r="AK13" s="1239"/>
      <c r="AL13" s="1239"/>
      <c r="AM13" s="1239"/>
      <c r="AN13" s="1239"/>
      <c r="AO13" s="1239"/>
      <c r="AP13" s="1239"/>
      <c r="AQ13" s="1239"/>
      <c r="AR13" s="1239"/>
      <c r="AS13" s="1239"/>
      <c r="AT13" s="1239"/>
      <c r="AU13" s="1239"/>
      <c r="AV13" s="1239"/>
      <c r="AW13" s="1239"/>
      <c r="AX13" s="1239"/>
      <c r="AY13" s="1239"/>
      <c r="AZ13" s="1239"/>
      <c r="BA13" s="1239"/>
      <c r="BB13" s="1239"/>
      <c r="BC13" s="1239"/>
      <c r="BD13" s="1239"/>
      <c r="BE13" s="1239"/>
      <c r="BF13" s="1239"/>
      <c r="BG13" s="1239"/>
      <c r="BH13" s="1239"/>
      <c r="BI13" s="1239"/>
      <c r="BJ13" s="1239"/>
      <c r="BK13" s="1239"/>
      <c r="BL13" s="1239"/>
      <c r="BM13" s="1239"/>
      <c r="BN13" s="1239"/>
      <c r="BO13" s="1239"/>
      <c r="BP13" s="1239"/>
      <c r="BQ13" s="1239"/>
      <c r="BR13" s="1239"/>
      <c r="BS13" s="1239"/>
      <c r="BT13" s="1239"/>
      <c r="BU13" s="1239"/>
      <c r="BV13" s="1239"/>
      <c r="BW13" s="1239"/>
      <c r="BX13" s="1239"/>
      <c r="BY13" s="1239"/>
      <c r="BZ13" s="1239"/>
      <c r="CA13" s="1239"/>
      <c r="CB13" s="1239"/>
      <c r="CC13" s="1239"/>
      <c r="CD13" s="1239"/>
      <c r="CE13" s="1239"/>
      <c r="CF13" s="1239"/>
      <c r="CG13" s="1239"/>
      <c r="CH13" s="1239"/>
      <c r="CI13" s="1239"/>
      <c r="CJ13" s="1239"/>
      <c r="CK13" s="1239"/>
      <c r="CL13" s="1239"/>
      <c r="CM13" s="1239"/>
      <c r="CN13" s="1239"/>
      <c r="CO13" s="1239"/>
      <c r="CP13" s="1239"/>
      <c r="CQ13" s="1239"/>
      <c r="CR13" s="1239"/>
      <c r="CS13" s="1239"/>
      <c r="CT13" s="1239"/>
      <c r="CU13" s="1239"/>
      <c r="CV13" s="1239"/>
      <c r="CW13" s="1239"/>
      <c r="CX13" s="1239"/>
      <c r="CY13" s="1239"/>
      <c r="CZ13" s="1239"/>
      <c r="DA13" s="1239"/>
      <c r="DB13" s="1239"/>
      <c r="DC13" s="1239"/>
      <c r="DD13" s="1239"/>
      <c r="DE13" s="1239"/>
    </row>
    <row r="14" spans="1:109" s="255" customFormat="1" x14ac:dyDescent="0.15">
      <c r="A14" s="1239"/>
      <c r="B14" s="1239"/>
      <c r="C14" s="1239"/>
      <c r="D14" s="1239"/>
      <c r="E14" s="1239"/>
      <c r="F14" s="1239"/>
      <c r="G14" s="1239"/>
      <c r="H14" s="1239"/>
      <c r="I14" s="1239"/>
      <c r="J14" s="1239"/>
      <c r="K14" s="1239"/>
      <c r="L14" s="1239"/>
      <c r="M14" s="1239"/>
      <c r="N14" s="1239"/>
      <c r="O14" s="1239"/>
      <c r="P14" s="1239"/>
      <c r="Q14" s="1239"/>
      <c r="R14" s="1239"/>
      <c r="S14" s="1239"/>
      <c r="T14" s="1239"/>
      <c r="U14" s="1239"/>
      <c r="V14" s="1239"/>
      <c r="W14" s="1239"/>
      <c r="X14" s="1239"/>
      <c r="Y14" s="1239"/>
      <c r="Z14" s="1239"/>
      <c r="AA14" s="1239"/>
      <c r="AB14" s="1239"/>
      <c r="AC14" s="1239"/>
      <c r="AD14" s="1239"/>
      <c r="AE14" s="1239"/>
      <c r="AF14" s="1239"/>
      <c r="AG14" s="1239"/>
      <c r="AH14" s="1239"/>
      <c r="AI14" s="1239"/>
      <c r="AJ14" s="1239"/>
      <c r="AK14" s="1239"/>
      <c r="AL14" s="1239"/>
      <c r="AM14" s="1239"/>
      <c r="AN14" s="1239"/>
      <c r="AO14" s="1239"/>
      <c r="AP14" s="1239"/>
      <c r="AQ14" s="1239"/>
      <c r="AR14" s="1239"/>
      <c r="AS14" s="1239"/>
      <c r="AT14" s="1239"/>
      <c r="AU14" s="1239"/>
      <c r="AV14" s="1239"/>
      <c r="AW14" s="1239"/>
      <c r="AX14" s="1239"/>
      <c r="AY14" s="1239"/>
      <c r="AZ14" s="1239"/>
      <c r="BA14" s="1239"/>
      <c r="BB14" s="1239"/>
      <c r="BC14" s="1239"/>
      <c r="BD14" s="1239"/>
      <c r="BE14" s="1239"/>
      <c r="BF14" s="1239"/>
      <c r="BG14" s="1239"/>
      <c r="BH14" s="1239"/>
      <c r="BI14" s="1239"/>
      <c r="BJ14" s="1239"/>
      <c r="BK14" s="1239"/>
      <c r="BL14" s="1239"/>
      <c r="BM14" s="1239"/>
      <c r="BN14" s="1239"/>
      <c r="BO14" s="1239"/>
      <c r="BP14" s="1239"/>
      <c r="BQ14" s="1239"/>
      <c r="BR14" s="1239"/>
      <c r="BS14" s="1239"/>
      <c r="BT14" s="1239"/>
      <c r="BU14" s="1239"/>
      <c r="BV14" s="1239"/>
      <c r="BW14" s="1239"/>
      <c r="BX14" s="1239"/>
      <c r="BY14" s="1239"/>
      <c r="BZ14" s="1239"/>
      <c r="CA14" s="1239"/>
      <c r="CB14" s="1239"/>
      <c r="CC14" s="1239"/>
      <c r="CD14" s="1239"/>
      <c r="CE14" s="1239"/>
      <c r="CF14" s="1239"/>
      <c r="CG14" s="1239"/>
      <c r="CH14" s="1239"/>
      <c r="CI14" s="1239"/>
      <c r="CJ14" s="1239"/>
      <c r="CK14" s="1239"/>
      <c r="CL14" s="1239"/>
      <c r="CM14" s="1239"/>
      <c r="CN14" s="1239"/>
      <c r="CO14" s="1239"/>
      <c r="CP14" s="1239"/>
      <c r="CQ14" s="1239"/>
      <c r="CR14" s="1239"/>
      <c r="CS14" s="1239"/>
      <c r="CT14" s="1239"/>
      <c r="CU14" s="1239"/>
      <c r="CV14" s="1239"/>
      <c r="CW14" s="1239"/>
      <c r="CX14" s="1239"/>
      <c r="CY14" s="1239"/>
      <c r="CZ14" s="1239"/>
      <c r="DA14" s="1239"/>
      <c r="DB14" s="1239"/>
      <c r="DC14" s="1239"/>
      <c r="DD14" s="1239"/>
      <c r="DE14" s="1239"/>
    </row>
    <row r="15" spans="1:109" s="255" customFormat="1" x14ac:dyDescent="0.15">
      <c r="A15" s="1238"/>
      <c r="B15" s="1239"/>
      <c r="C15" s="1239"/>
      <c r="D15" s="1239"/>
      <c r="E15" s="1239"/>
      <c r="F15" s="1239"/>
      <c r="G15" s="1239"/>
      <c r="H15" s="1239"/>
      <c r="I15" s="1239"/>
      <c r="J15" s="1239"/>
      <c r="K15" s="1239"/>
      <c r="L15" s="1239"/>
      <c r="M15" s="1239"/>
      <c r="N15" s="1239"/>
      <c r="O15" s="1239"/>
      <c r="P15" s="1239"/>
      <c r="Q15" s="1239"/>
      <c r="R15" s="1239"/>
      <c r="S15" s="1239"/>
      <c r="T15" s="1239"/>
      <c r="U15" s="1239"/>
      <c r="V15" s="1239"/>
      <c r="W15" s="1239"/>
      <c r="X15" s="1239"/>
      <c r="Y15" s="1239"/>
      <c r="Z15" s="1239"/>
      <c r="AA15" s="1239"/>
      <c r="AB15" s="1239"/>
      <c r="AC15" s="1239"/>
      <c r="AD15" s="1239"/>
      <c r="AE15" s="1239"/>
      <c r="AF15" s="1239"/>
      <c r="AG15" s="1239"/>
      <c r="AH15" s="1239"/>
      <c r="AI15" s="1239"/>
      <c r="AJ15" s="1239"/>
      <c r="AK15" s="1239"/>
      <c r="AL15" s="1239"/>
      <c r="AM15" s="1239"/>
      <c r="AN15" s="1239"/>
      <c r="AO15" s="1239"/>
      <c r="AP15" s="1239"/>
      <c r="AQ15" s="1239"/>
      <c r="AR15" s="1239"/>
      <c r="AS15" s="1239"/>
      <c r="AT15" s="1239"/>
      <c r="AU15" s="1239"/>
      <c r="AV15" s="1239"/>
      <c r="AW15" s="1239"/>
      <c r="AX15" s="1239"/>
      <c r="AY15" s="1239"/>
      <c r="AZ15" s="1239"/>
      <c r="BA15" s="1239"/>
      <c r="BB15" s="1239"/>
      <c r="BC15" s="1239"/>
      <c r="BD15" s="1239"/>
      <c r="BE15" s="1239"/>
      <c r="BF15" s="1239"/>
      <c r="BG15" s="1239"/>
      <c r="BH15" s="1239"/>
      <c r="BI15" s="1239"/>
      <c r="BJ15" s="1239"/>
      <c r="BK15" s="1239"/>
      <c r="BL15" s="1239"/>
      <c r="BM15" s="1239"/>
      <c r="BN15" s="1239"/>
      <c r="BO15" s="1239"/>
      <c r="BP15" s="1239"/>
      <c r="BQ15" s="1239"/>
      <c r="BR15" s="1239"/>
      <c r="BS15" s="1239"/>
      <c r="BT15" s="1239"/>
      <c r="BU15" s="1239"/>
      <c r="BV15" s="1239"/>
      <c r="BW15" s="1239"/>
      <c r="BX15" s="1239"/>
      <c r="BY15" s="1239"/>
      <c r="BZ15" s="1239"/>
      <c r="CA15" s="1239"/>
      <c r="CB15" s="1239"/>
      <c r="CC15" s="1239"/>
      <c r="CD15" s="1239"/>
      <c r="CE15" s="1239"/>
      <c r="CF15" s="1239"/>
      <c r="CG15" s="1239"/>
      <c r="CH15" s="1239"/>
      <c r="CI15" s="1239"/>
      <c r="CJ15" s="1239"/>
      <c r="CK15" s="1239"/>
      <c r="CL15" s="1239"/>
      <c r="CM15" s="1239"/>
      <c r="CN15" s="1239"/>
      <c r="CO15" s="1239"/>
      <c r="CP15" s="1239"/>
      <c r="CQ15" s="1239"/>
      <c r="CR15" s="1239"/>
      <c r="CS15" s="1239"/>
      <c r="CT15" s="1239"/>
      <c r="CU15" s="1239"/>
      <c r="CV15" s="1239"/>
      <c r="CW15" s="1239"/>
      <c r="CX15" s="1239"/>
      <c r="CY15" s="1239"/>
      <c r="CZ15" s="1239"/>
      <c r="DA15" s="1239"/>
      <c r="DB15" s="1239"/>
      <c r="DC15" s="1239"/>
      <c r="DD15" s="1239"/>
      <c r="DE15" s="1239"/>
    </row>
    <row r="16" spans="1:109" s="255" customFormat="1" x14ac:dyDescent="0.15">
      <c r="A16" s="1238"/>
      <c r="B16" s="1239"/>
      <c r="C16" s="1239"/>
      <c r="D16" s="1239"/>
      <c r="E16" s="1239"/>
      <c r="F16" s="1239"/>
      <c r="G16" s="1239"/>
      <c r="H16" s="1239"/>
      <c r="I16" s="1239"/>
      <c r="J16" s="1239"/>
      <c r="K16" s="1239"/>
      <c r="L16" s="1239"/>
      <c r="M16" s="1239"/>
      <c r="N16" s="1239"/>
      <c r="O16" s="1239"/>
      <c r="P16" s="1239"/>
      <c r="Q16" s="1239"/>
      <c r="R16" s="1239"/>
      <c r="S16" s="1239"/>
      <c r="T16" s="1239"/>
      <c r="U16" s="1239"/>
      <c r="V16" s="1239"/>
      <c r="W16" s="1239"/>
      <c r="X16" s="1239"/>
      <c r="Y16" s="1239"/>
      <c r="Z16" s="1239"/>
      <c r="AA16" s="1239"/>
      <c r="AB16" s="1239"/>
      <c r="AC16" s="1239"/>
      <c r="AD16" s="1239"/>
      <c r="AE16" s="1239"/>
      <c r="AF16" s="1239"/>
      <c r="AG16" s="1239"/>
      <c r="AH16" s="1239"/>
      <c r="AI16" s="1239"/>
      <c r="AJ16" s="1239"/>
      <c r="AK16" s="1239"/>
      <c r="AL16" s="1239"/>
      <c r="AM16" s="1239"/>
      <c r="AN16" s="1239"/>
      <c r="AO16" s="1239"/>
      <c r="AP16" s="1239"/>
      <c r="AQ16" s="1239"/>
      <c r="AR16" s="1239"/>
      <c r="AS16" s="1239"/>
      <c r="AT16" s="1239"/>
      <c r="AU16" s="1239"/>
      <c r="AV16" s="1239"/>
      <c r="AW16" s="1239"/>
      <c r="AX16" s="1239"/>
      <c r="AY16" s="1239"/>
      <c r="AZ16" s="1239"/>
      <c r="BA16" s="1239"/>
      <c r="BB16" s="1239"/>
      <c r="BC16" s="1239"/>
      <c r="BD16" s="1239"/>
      <c r="BE16" s="1239"/>
      <c r="BF16" s="1239"/>
      <c r="BG16" s="1239"/>
      <c r="BH16" s="1239"/>
      <c r="BI16" s="1239"/>
      <c r="BJ16" s="1239"/>
      <c r="BK16" s="1239"/>
      <c r="BL16" s="1239"/>
      <c r="BM16" s="1239"/>
      <c r="BN16" s="1239"/>
      <c r="BO16" s="1239"/>
      <c r="BP16" s="1239"/>
      <c r="BQ16" s="1239"/>
      <c r="BR16" s="1239"/>
      <c r="BS16" s="1239"/>
      <c r="BT16" s="1239"/>
      <c r="BU16" s="1239"/>
      <c r="BV16" s="1239"/>
      <c r="BW16" s="1239"/>
      <c r="BX16" s="1239"/>
      <c r="BY16" s="1239"/>
      <c r="BZ16" s="1239"/>
      <c r="CA16" s="1239"/>
      <c r="CB16" s="1239"/>
      <c r="CC16" s="1239"/>
      <c r="CD16" s="1239"/>
      <c r="CE16" s="1239"/>
      <c r="CF16" s="1239"/>
      <c r="CG16" s="1239"/>
      <c r="CH16" s="1239"/>
      <c r="CI16" s="1239"/>
      <c r="CJ16" s="1239"/>
      <c r="CK16" s="1239"/>
      <c r="CL16" s="1239"/>
      <c r="CM16" s="1239"/>
      <c r="CN16" s="1239"/>
      <c r="CO16" s="1239"/>
      <c r="CP16" s="1239"/>
      <c r="CQ16" s="1239"/>
      <c r="CR16" s="1239"/>
      <c r="CS16" s="1239"/>
      <c r="CT16" s="1239"/>
      <c r="CU16" s="1239"/>
      <c r="CV16" s="1239"/>
      <c r="CW16" s="1239"/>
      <c r="CX16" s="1239"/>
      <c r="CY16" s="1239"/>
      <c r="CZ16" s="1239"/>
      <c r="DA16" s="1239"/>
      <c r="DB16" s="1239"/>
      <c r="DC16" s="1239"/>
      <c r="DD16" s="1239"/>
      <c r="DE16" s="1239"/>
    </row>
    <row r="17" spans="1:109" s="255" customFormat="1" x14ac:dyDescent="0.15">
      <c r="A17" s="1238"/>
      <c r="B17" s="1239"/>
      <c r="C17" s="1239"/>
      <c r="D17" s="1239"/>
      <c r="E17" s="1239"/>
      <c r="F17" s="1239"/>
      <c r="G17" s="1239"/>
      <c r="H17" s="1239"/>
      <c r="I17" s="1239"/>
      <c r="J17" s="1239"/>
      <c r="K17" s="1239"/>
      <c r="L17" s="1239"/>
      <c r="M17" s="1239"/>
      <c r="N17" s="1239"/>
      <c r="O17" s="1239"/>
      <c r="P17" s="1239"/>
      <c r="Q17" s="1239"/>
      <c r="R17" s="1239"/>
      <c r="S17" s="1239"/>
      <c r="T17" s="1239"/>
      <c r="U17" s="1239"/>
      <c r="V17" s="1239"/>
      <c r="W17" s="1239"/>
      <c r="X17" s="1239"/>
      <c r="Y17" s="1239"/>
      <c r="Z17" s="1239"/>
      <c r="AA17" s="1239"/>
      <c r="AB17" s="1239"/>
      <c r="AC17" s="1239"/>
      <c r="AD17" s="1239"/>
      <c r="AE17" s="1239"/>
      <c r="AF17" s="1239"/>
      <c r="AG17" s="1239"/>
      <c r="AH17" s="1239"/>
      <c r="AI17" s="1239"/>
      <c r="AJ17" s="1239"/>
      <c r="AK17" s="1239"/>
      <c r="AL17" s="1239"/>
      <c r="AM17" s="1239"/>
      <c r="AN17" s="1239"/>
      <c r="AO17" s="1239"/>
      <c r="AP17" s="1239"/>
      <c r="AQ17" s="1239"/>
      <c r="AR17" s="1239"/>
      <c r="AS17" s="1239"/>
      <c r="AT17" s="1239"/>
      <c r="AU17" s="1239"/>
      <c r="AV17" s="1239"/>
      <c r="AW17" s="1239"/>
      <c r="AX17" s="1239"/>
      <c r="AY17" s="1239"/>
      <c r="AZ17" s="1239"/>
      <c r="BA17" s="1239"/>
      <c r="BB17" s="1239"/>
      <c r="BC17" s="1239"/>
      <c r="BD17" s="1239"/>
      <c r="BE17" s="1239"/>
      <c r="BF17" s="1239"/>
      <c r="BG17" s="1239"/>
      <c r="BH17" s="1239"/>
      <c r="BI17" s="1239"/>
      <c r="BJ17" s="1239"/>
      <c r="BK17" s="1239"/>
      <c r="BL17" s="1239"/>
      <c r="BM17" s="1239"/>
      <c r="BN17" s="1239"/>
      <c r="BO17" s="1239"/>
      <c r="BP17" s="1239"/>
      <c r="BQ17" s="1239"/>
      <c r="BR17" s="1239"/>
      <c r="BS17" s="1239"/>
      <c r="BT17" s="1239"/>
      <c r="BU17" s="1239"/>
      <c r="BV17" s="1239"/>
      <c r="BW17" s="1239"/>
      <c r="BX17" s="1239"/>
      <c r="BY17" s="1239"/>
      <c r="BZ17" s="1239"/>
      <c r="CA17" s="1239"/>
      <c r="CB17" s="1239"/>
      <c r="CC17" s="1239"/>
      <c r="CD17" s="1239"/>
      <c r="CE17" s="1239"/>
      <c r="CF17" s="1239"/>
      <c r="CG17" s="1239"/>
      <c r="CH17" s="1239"/>
      <c r="CI17" s="1239"/>
      <c r="CJ17" s="1239"/>
      <c r="CK17" s="1239"/>
      <c r="CL17" s="1239"/>
      <c r="CM17" s="1239"/>
      <c r="CN17" s="1239"/>
      <c r="CO17" s="1239"/>
      <c r="CP17" s="1239"/>
      <c r="CQ17" s="1239"/>
      <c r="CR17" s="1239"/>
      <c r="CS17" s="1239"/>
      <c r="CT17" s="1239"/>
      <c r="CU17" s="1239"/>
      <c r="CV17" s="1239"/>
      <c r="CW17" s="1239"/>
      <c r="CX17" s="1239"/>
      <c r="CY17" s="1239"/>
      <c r="CZ17" s="1239"/>
      <c r="DA17" s="1239"/>
      <c r="DB17" s="1239"/>
      <c r="DC17" s="1239"/>
      <c r="DD17" s="1239"/>
      <c r="DE17" s="1239"/>
    </row>
    <row r="18" spans="1:109" s="255" customFormat="1" x14ac:dyDescent="0.15">
      <c r="A18" s="1238"/>
      <c r="B18" s="1239"/>
      <c r="C18" s="1239"/>
      <c r="D18" s="1239"/>
      <c r="E18" s="1239"/>
      <c r="F18" s="1239"/>
      <c r="G18" s="1239"/>
      <c r="H18" s="1239"/>
      <c r="I18" s="1239"/>
      <c r="J18" s="1239"/>
      <c r="K18" s="1239"/>
      <c r="L18" s="1239"/>
      <c r="M18" s="1239"/>
      <c r="N18" s="1239"/>
      <c r="O18" s="1239"/>
      <c r="P18" s="1239"/>
      <c r="Q18" s="1239"/>
      <c r="R18" s="1239"/>
      <c r="S18" s="1239"/>
      <c r="T18" s="1239"/>
      <c r="U18" s="1239"/>
      <c r="V18" s="1239"/>
      <c r="W18" s="1239"/>
      <c r="X18" s="1239"/>
      <c r="Y18" s="1239"/>
      <c r="Z18" s="1239"/>
      <c r="AA18" s="1239"/>
      <c r="AB18" s="1239"/>
      <c r="AC18" s="1239"/>
      <c r="AD18" s="1239"/>
      <c r="AE18" s="1239"/>
      <c r="AF18" s="1239"/>
      <c r="AG18" s="1239"/>
      <c r="AH18" s="1239"/>
      <c r="AI18" s="1239"/>
      <c r="AJ18" s="1239"/>
      <c r="AK18" s="1239"/>
      <c r="AL18" s="1239"/>
      <c r="AM18" s="1239"/>
      <c r="AN18" s="1239"/>
      <c r="AO18" s="1239"/>
      <c r="AP18" s="1239"/>
      <c r="AQ18" s="1239"/>
      <c r="AR18" s="1239"/>
      <c r="AS18" s="1239"/>
      <c r="AT18" s="1239"/>
      <c r="AU18" s="1239"/>
      <c r="AV18" s="1239"/>
      <c r="AW18" s="1239"/>
      <c r="AX18" s="1239"/>
      <c r="AY18" s="1239"/>
      <c r="AZ18" s="1239"/>
      <c r="BA18" s="1239"/>
      <c r="BB18" s="1239"/>
      <c r="BC18" s="1239"/>
      <c r="BD18" s="1239"/>
      <c r="BE18" s="1239"/>
      <c r="BF18" s="1239"/>
      <c r="BG18" s="1239"/>
      <c r="BH18" s="1239"/>
      <c r="BI18" s="1239"/>
      <c r="BJ18" s="1239"/>
      <c r="BK18" s="1239"/>
      <c r="BL18" s="1239"/>
      <c r="BM18" s="1239"/>
      <c r="BN18" s="1239"/>
      <c r="BO18" s="1239"/>
      <c r="BP18" s="1239"/>
      <c r="BQ18" s="1239"/>
      <c r="BR18" s="1239"/>
      <c r="BS18" s="1239"/>
      <c r="BT18" s="1239"/>
      <c r="BU18" s="1239"/>
      <c r="BV18" s="1239"/>
      <c r="BW18" s="1239"/>
      <c r="BX18" s="1239"/>
      <c r="BY18" s="1239"/>
      <c r="BZ18" s="1239"/>
      <c r="CA18" s="1239"/>
      <c r="CB18" s="1239"/>
      <c r="CC18" s="1239"/>
      <c r="CD18" s="1239"/>
      <c r="CE18" s="1239"/>
      <c r="CF18" s="1239"/>
      <c r="CG18" s="1239"/>
      <c r="CH18" s="1239"/>
      <c r="CI18" s="1239"/>
      <c r="CJ18" s="1239"/>
      <c r="CK18" s="1239"/>
      <c r="CL18" s="1239"/>
      <c r="CM18" s="1239"/>
      <c r="CN18" s="1239"/>
      <c r="CO18" s="1239"/>
      <c r="CP18" s="1239"/>
      <c r="CQ18" s="1239"/>
      <c r="CR18" s="1239"/>
      <c r="CS18" s="1239"/>
      <c r="CT18" s="1239"/>
      <c r="CU18" s="1239"/>
      <c r="CV18" s="1239"/>
      <c r="CW18" s="1239"/>
      <c r="CX18" s="1239"/>
      <c r="CY18" s="1239"/>
      <c r="CZ18" s="1239"/>
      <c r="DA18" s="1239"/>
      <c r="DB18" s="1239"/>
      <c r="DC18" s="1239"/>
      <c r="DD18" s="1239"/>
      <c r="DE18" s="1239"/>
    </row>
    <row r="19" spans="1:109" x14ac:dyDescent="0.15">
      <c r="DD19" s="1238"/>
      <c r="DE19" s="1238"/>
    </row>
    <row r="20" spans="1:109" x14ac:dyDescent="0.15">
      <c r="DD20" s="1238"/>
      <c r="DE20" s="1238"/>
    </row>
    <row r="21" spans="1:109" ht="17.25" customHeight="1" x14ac:dyDescent="0.15">
      <c r="B21" s="1240"/>
      <c r="C21" s="1241"/>
      <c r="D21" s="1241"/>
      <c r="E21" s="1241"/>
      <c r="F21" s="1241"/>
      <c r="G21" s="1241"/>
      <c r="H21" s="1241"/>
      <c r="I21" s="1241"/>
      <c r="J21" s="1241"/>
      <c r="K21" s="1241"/>
      <c r="L21" s="1241"/>
      <c r="M21" s="1241"/>
      <c r="N21" s="1242"/>
      <c r="O21" s="1241"/>
      <c r="P21" s="1241"/>
      <c r="Q21" s="1241"/>
      <c r="R21" s="1241"/>
      <c r="S21" s="1241"/>
      <c r="T21" s="1241"/>
      <c r="U21" s="1241"/>
      <c r="V21" s="1241"/>
      <c r="W21" s="1241"/>
      <c r="X21" s="1241"/>
      <c r="Y21" s="1241"/>
      <c r="Z21" s="1241"/>
      <c r="AA21" s="1241"/>
      <c r="AB21" s="1241"/>
      <c r="AC21" s="1241"/>
      <c r="AD21" s="1241"/>
      <c r="AE21" s="1241"/>
      <c r="AF21" s="1241"/>
      <c r="AG21" s="1241"/>
      <c r="AH21" s="1241"/>
      <c r="AI21" s="1241"/>
      <c r="AJ21" s="1241"/>
      <c r="AK21" s="1241"/>
      <c r="AL21" s="1241"/>
      <c r="AM21" s="1241"/>
      <c r="AN21" s="1241"/>
      <c r="AO21" s="1241"/>
      <c r="AP21" s="1241"/>
      <c r="AQ21" s="1241"/>
      <c r="AR21" s="1241"/>
      <c r="AS21" s="1241"/>
      <c r="AT21" s="1242"/>
      <c r="AU21" s="1241"/>
      <c r="AV21" s="1241"/>
      <c r="AW21" s="1241"/>
      <c r="AX21" s="1241"/>
      <c r="AY21" s="1241"/>
      <c r="AZ21" s="1241"/>
      <c r="BA21" s="1241"/>
      <c r="BB21" s="1241"/>
      <c r="BC21" s="1241"/>
      <c r="BD21" s="1241"/>
      <c r="BE21" s="1241"/>
      <c r="BF21" s="1242"/>
      <c r="BG21" s="1241"/>
      <c r="BH21" s="1241"/>
      <c r="BI21" s="1241"/>
      <c r="BJ21" s="1241"/>
      <c r="BK21" s="1241"/>
      <c r="BL21" s="1241"/>
      <c r="BM21" s="1241"/>
      <c r="BN21" s="1241"/>
      <c r="BO21" s="1241"/>
      <c r="BP21" s="1241"/>
      <c r="BQ21" s="1241"/>
      <c r="BR21" s="1242"/>
      <c r="BS21" s="1241"/>
      <c r="BT21" s="1241"/>
      <c r="BU21" s="1241"/>
      <c r="BV21" s="1241"/>
      <c r="BW21" s="1241"/>
      <c r="BX21" s="1241"/>
      <c r="BY21" s="1241"/>
      <c r="BZ21" s="1241"/>
      <c r="CA21" s="1241"/>
      <c r="CB21" s="1241"/>
      <c r="CC21" s="1241"/>
      <c r="CD21" s="1242"/>
      <c r="CE21" s="1241"/>
      <c r="CF21" s="1241"/>
      <c r="CG21" s="1241"/>
      <c r="CH21" s="1241"/>
      <c r="CI21" s="1241"/>
      <c r="CJ21" s="1241"/>
      <c r="CK21" s="1241"/>
      <c r="CL21" s="1241"/>
      <c r="CM21" s="1241"/>
      <c r="CN21" s="1241"/>
      <c r="CO21" s="1241"/>
      <c r="CP21" s="1242"/>
      <c r="CQ21" s="1241"/>
      <c r="CR21" s="1241"/>
      <c r="CS21" s="1241"/>
      <c r="CT21" s="1241"/>
      <c r="CU21" s="1241"/>
      <c r="CV21" s="1241"/>
      <c r="CW21" s="1241"/>
      <c r="CX21" s="1241"/>
      <c r="CY21" s="1241"/>
      <c r="CZ21" s="1241"/>
      <c r="DA21" s="1241"/>
      <c r="DB21" s="1242"/>
      <c r="DC21" s="1241"/>
      <c r="DD21" s="1243"/>
      <c r="DE21" s="1238"/>
    </row>
    <row r="22" spans="1:109" ht="17.25" customHeight="1" x14ac:dyDescent="0.15">
      <c r="B22" s="1244"/>
    </row>
    <row r="23" spans="1:109" x14ac:dyDescent="0.15">
      <c r="B23" s="1244"/>
    </row>
    <row r="24" spans="1:109" x14ac:dyDescent="0.15">
      <c r="B24" s="1244"/>
    </row>
    <row r="25" spans="1:109" x14ac:dyDescent="0.15">
      <c r="B25" s="1244"/>
    </row>
    <row r="26" spans="1:109" x14ac:dyDescent="0.15">
      <c r="B26" s="1244"/>
    </row>
    <row r="27" spans="1:109" x14ac:dyDescent="0.15">
      <c r="B27" s="1244"/>
    </row>
    <row r="28" spans="1:109" x14ac:dyDescent="0.15">
      <c r="B28" s="1244"/>
    </row>
    <row r="29" spans="1:109" x14ac:dyDescent="0.15">
      <c r="B29" s="1244"/>
    </row>
    <row r="30" spans="1:109" x14ac:dyDescent="0.15">
      <c r="B30" s="1244"/>
    </row>
    <row r="31" spans="1:109" x14ac:dyDescent="0.15">
      <c r="B31" s="1244"/>
    </row>
    <row r="32" spans="1:109" x14ac:dyDescent="0.15">
      <c r="B32" s="1244"/>
    </row>
    <row r="33" spans="2:109" x14ac:dyDescent="0.15">
      <c r="B33" s="1244"/>
    </row>
    <row r="34" spans="2:109" x14ac:dyDescent="0.15">
      <c r="B34" s="1244"/>
    </row>
    <row r="35" spans="2:109" x14ac:dyDescent="0.15">
      <c r="B35" s="1244"/>
    </row>
    <row r="36" spans="2:109" x14ac:dyDescent="0.15">
      <c r="B36" s="1244"/>
    </row>
    <row r="37" spans="2:109" x14ac:dyDescent="0.15">
      <c r="B37" s="1244"/>
    </row>
    <row r="38" spans="2:109" x14ac:dyDescent="0.15">
      <c r="B38" s="1244"/>
    </row>
    <row r="39" spans="2:109" x14ac:dyDescent="0.15">
      <c r="B39" s="1246"/>
      <c r="C39" s="1247"/>
      <c r="D39" s="1247"/>
      <c r="E39" s="1247"/>
      <c r="F39" s="1247"/>
      <c r="G39" s="1247"/>
      <c r="H39" s="1247"/>
      <c r="I39" s="1247"/>
      <c r="J39" s="1247"/>
      <c r="K39" s="1247"/>
      <c r="L39" s="1247"/>
      <c r="M39" s="1247"/>
      <c r="N39" s="1247"/>
      <c r="O39" s="1247"/>
      <c r="P39" s="1247"/>
      <c r="Q39" s="1247"/>
      <c r="R39" s="1247"/>
      <c r="S39" s="1247"/>
      <c r="T39" s="1247"/>
      <c r="U39" s="1247"/>
      <c r="V39" s="1247"/>
      <c r="W39" s="1247"/>
      <c r="X39" s="1247"/>
      <c r="Y39" s="1247"/>
      <c r="Z39" s="1247"/>
      <c r="AA39" s="1247"/>
      <c r="AB39" s="1247"/>
      <c r="AC39" s="1247"/>
      <c r="AD39" s="1247"/>
      <c r="AE39" s="1247"/>
      <c r="AF39" s="1247"/>
      <c r="AG39" s="1247"/>
      <c r="AH39" s="1247"/>
      <c r="AI39" s="1247"/>
      <c r="AJ39" s="1247"/>
      <c r="AK39" s="1247"/>
      <c r="AL39" s="1247"/>
      <c r="AM39" s="1247"/>
      <c r="AN39" s="1247"/>
      <c r="AO39" s="1247"/>
      <c r="AP39" s="1247"/>
      <c r="AQ39" s="1247"/>
      <c r="AR39" s="1247"/>
      <c r="AS39" s="1247"/>
      <c r="AT39" s="1247"/>
      <c r="AU39" s="1247"/>
      <c r="AV39" s="1247"/>
      <c r="AW39" s="1247"/>
      <c r="AX39" s="1247"/>
      <c r="AY39" s="1247"/>
      <c r="AZ39" s="1247"/>
      <c r="BA39" s="1247"/>
      <c r="BB39" s="1247"/>
      <c r="BC39" s="1247"/>
      <c r="BD39" s="1247"/>
      <c r="BE39" s="1247"/>
      <c r="BF39" s="1247"/>
      <c r="BG39" s="1247"/>
      <c r="BH39" s="1247"/>
      <c r="BI39" s="1247"/>
      <c r="BJ39" s="1247"/>
      <c r="BK39" s="1247"/>
      <c r="BL39" s="1247"/>
      <c r="BM39" s="1247"/>
      <c r="BN39" s="1247"/>
      <c r="BO39" s="1247"/>
      <c r="BP39" s="1247"/>
      <c r="BQ39" s="1247"/>
      <c r="BR39" s="1247"/>
      <c r="BS39" s="1247"/>
      <c r="BT39" s="1247"/>
      <c r="BU39" s="1247"/>
      <c r="BV39" s="1247"/>
      <c r="BW39" s="1247"/>
      <c r="BX39" s="1247"/>
      <c r="BY39" s="1247"/>
      <c r="BZ39" s="1247"/>
      <c r="CA39" s="1247"/>
      <c r="CB39" s="1247"/>
      <c r="CC39" s="1247"/>
      <c r="CD39" s="1247"/>
      <c r="CE39" s="1247"/>
      <c r="CF39" s="1247"/>
      <c r="CG39" s="1247"/>
      <c r="CH39" s="1247"/>
      <c r="CI39" s="1247"/>
      <c r="CJ39" s="1247"/>
      <c r="CK39" s="1247"/>
      <c r="CL39" s="1247"/>
      <c r="CM39" s="1247"/>
      <c r="CN39" s="1247"/>
      <c r="CO39" s="1247"/>
      <c r="CP39" s="1247"/>
      <c r="CQ39" s="1247"/>
      <c r="CR39" s="1247"/>
      <c r="CS39" s="1247"/>
      <c r="CT39" s="1247"/>
      <c r="CU39" s="1247"/>
      <c r="CV39" s="1247"/>
      <c r="CW39" s="1247"/>
      <c r="CX39" s="1247"/>
      <c r="CY39" s="1247"/>
      <c r="CZ39" s="1247"/>
      <c r="DA39" s="1247"/>
      <c r="DB39" s="1247"/>
      <c r="DC39" s="1247"/>
      <c r="DD39" s="1248"/>
    </row>
    <row r="40" spans="2:109" x14ac:dyDescent="0.15">
      <c r="B40" s="1249"/>
      <c r="DD40" s="1249"/>
      <c r="DE40" s="1238"/>
    </row>
    <row r="41" spans="2:109" ht="17.25" x14ac:dyDescent="0.15">
      <c r="B41" s="1250" t="s">
        <v>588</v>
      </c>
      <c r="C41" s="1241"/>
      <c r="D41" s="1241"/>
      <c r="E41" s="1241"/>
      <c r="F41" s="1241"/>
      <c r="G41" s="1241"/>
      <c r="H41" s="1241"/>
      <c r="I41" s="1241"/>
      <c r="J41" s="1241"/>
      <c r="K41" s="1241"/>
      <c r="L41" s="1241"/>
      <c r="M41" s="1241"/>
      <c r="N41" s="1241"/>
      <c r="O41" s="1241"/>
      <c r="P41" s="1241"/>
      <c r="Q41" s="1241"/>
      <c r="R41" s="1241"/>
      <c r="S41" s="1241"/>
      <c r="T41" s="1241"/>
      <c r="U41" s="1241"/>
      <c r="V41" s="1241"/>
      <c r="W41" s="1241"/>
      <c r="X41" s="1241"/>
      <c r="Y41" s="1241"/>
      <c r="Z41" s="1241"/>
      <c r="AA41" s="1241"/>
      <c r="AB41" s="1241"/>
      <c r="AC41" s="1241"/>
      <c r="AD41" s="1241"/>
      <c r="AE41" s="1241"/>
      <c r="AF41" s="1241"/>
      <c r="AG41" s="1241"/>
      <c r="AH41" s="1241"/>
      <c r="AI41" s="1241"/>
      <c r="AJ41" s="1241"/>
      <c r="AK41" s="1241"/>
      <c r="AL41" s="1241"/>
      <c r="AM41" s="1241"/>
      <c r="AN41" s="1241"/>
      <c r="AO41" s="1241"/>
      <c r="AP41" s="1241"/>
      <c r="AQ41" s="1241"/>
      <c r="AR41" s="1241"/>
      <c r="AS41" s="1241"/>
      <c r="AT41" s="1241"/>
      <c r="AU41" s="1241"/>
      <c r="AV41" s="1241"/>
      <c r="AW41" s="1241"/>
      <c r="AX41" s="1241"/>
      <c r="AY41" s="1241"/>
      <c r="AZ41" s="1241"/>
      <c r="BA41" s="1241"/>
      <c r="BB41" s="1241"/>
      <c r="BC41" s="1241"/>
      <c r="BD41" s="1241"/>
      <c r="BE41" s="1241"/>
      <c r="BF41" s="1241"/>
      <c r="BG41" s="1241"/>
      <c r="BH41" s="1241"/>
      <c r="BI41" s="1241"/>
      <c r="BJ41" s="1241"/>
      <c r="BK41" s="1241"/>
      <c r="BL41" s="1241"/>
      <c r="BM41" s="1241"/>
      <c r="BN41" s="1241"/>
      <c r="BO41" s="1241"/>
      <c r="BP41" s="1241"/>
      <c r="BQ41" s="1241"/>
      <c r="BR41" s="1241"/>
      <c r="BS41" s="1241"/>
      <c r="BT41" s="1241"/>
      <c r="BU41" s="1241"/>
      <c r="BV41" s="1241"/>
      <c r="BW41" s="1241"/>
      <c r="BX41" s="1241"/>
      <c r="BY41" s="1241"/>
      <c r="BZ41" s="1241"/>
      <c r="CA41" s="1241"/>
      <c r="CB41" s="1241"/>
      <c r="CC41" s="1241"/>
      <c r="CD41" s="1241"/>
      <c r="CE41" s="1241"/>
      <c r="CF41" s="1241"/>
      <c r="CG41" s="1241"/>
      <c r="CH41" s="1241"/>
      <c r="CI41" s="1241"/>
      <c r="CJ41" s="1241"/>
      <c r="CK41" s="1241"/>
      <c r="CL41" s="1241"/>
      <c r="CM41" s="1241"/>
      <c r="CN41" s="1241"/>
      <c r="CO41" s="1241"/>
      <c r="CP41" s="1241"/>
      <c r="CQ41" s="1241"/>
      <c r="CR41" s="1241"/>
      <c r="CS41" s="1241"/>
      <c r="CT41" s="1241"/>
      <c r="CU41" s="1241"/>
      <c r="CV41" s="1241"/>
      <c r="CW41" s="1241"/>
      <c r="CX41" s="1241"/>
      <c r="CY41" s="1241"/>
      <c r="CZ41" s="1241"/>
      <c r="DA41" s="1241"/>
      <c r="DB41" s="1241"/>
      <c r="DC41" s="1241"/>
      <c r="DD41" s="1243"/>
    </row>
    <row r="42" spans="2:109" x14ac:dyDescent="0.15">
      <c r="B42" s="1244"/>
      <c r="G42" s="1251"/>
      <c r="I42" s="1252"/>
      <c r="J42" s="1252"/>
      <c r="K42" s="1252"/>
      <c r="AM42" s="1251"/>
      <c r="AN42" s="1251" t="s">
        <v>589</v>
      </c>
      <c r="AP42" s="1252"/>
      <c r="AQ42" s="1252"/>
      <c r="AR42" s="1252"/>
      <c r="AY42" s="1251"/>
      <c r="BA42" s="1252"/>
      <c r="BB42" s="1252"/>
      <c r="BC42" s="1252"/>
      <c r="BK42" s="1251"/>
      <c r="BM42" s="1252"/>
      <c r="BN42" s="1252"/>
      <c r="BO42" s="1252"/>
      <c r="BW42" s="1251"/>
      <c r="BY42" s="1252"/>
      <c r="BZ42" s="1252"/>
      <c r="CA42" s="1252"/>
      <c r="CI42" s="1251"/>
      <c r="CK42" s="1252"/>
      <c r="CL42" s="1252"/>
      <c r="CM42" s="1252"/>
      <c r="CU42" s="1251"/>
      <c r="CW42" s="1252"/>
      <c r="CX42" s="1252"/>
      <c r="CY42" s="1252"/>
    </row>
    <row r="43" spans="2:109" ht="13.5" customHeight="1" x14ac:dyDescent="0.15">
      <c r="B43" s="1244"/>
      <c r="AN43" s="1253" t="s">
        <v>590</v>
      </c>
      <c r="AO43" s="1254"/>
      <c r="AP43" s="1254"/>
      <c r="AQ43" s="1254"/>
      <c r="AR43" s="1254"/>
      <c r="AS43" s="1254"/>
      <c r="AT43" s="1254"/>
      <c r="AU43" s="1254"/>
      <c r="AV43" s="1254"/>
      <c r="AW43" s="1254"/>
      <c r="AX43" s="1254"/>
      <c r="AY43" s="1254"/>
      <c r="AZ43" s="1254"/>
      <c r="BA43" s="1254"/>
      <c r="BB43" s="1254"/>
      <c r="BC43" s="1254"/>
      <c r="BD43" s="1254"/>
      <c r="BE43" s="1254"/>
      <c r="BF43" s="1254"/>
      <c r="BG43" s="1254"/>
      <c r="BH43" s="1254"/>
      <c r="BI43" s="1254"/>
      <c r="BJ43" s="1254"/>
      <c r="BK43" s="1254"/>
      <c r="BL43" s="1254"/>
      <c r="BM43" s="1254"/>
      <c r="BN43" s="1254"/>
      <c r="BO43" s="1254"/>
      <c r="BP43" s="1254"/>
      <c r="BQ43" s="1254"/>
      <c r="BR43" s="1254"/>
      <c r="BS43" s="1254"/>
      <c r="BT43" s="1254"/>
      <c r="BU43" s="1254"/>
      <c r="BV43" s="1254"/>
      <c r="BW43" s="1254"/>
      <c r="BX43" s="1254"/>
      <c r="BY43" s="1254"/>
      <c r="BZ43" s="1254"/>
      <c r="CA43" s="1254"/>
      <c r="CB43" s="1254"/>
      <c r="CC43" s="1254"/>
      <c r="CD43" s="1254"/>
      <c r="CE43" s="1254"/>
      <c r="CF43" s="1254"/>
      <c r="CG43" s="1254"/>
      <c r="CH43" s="1254"/>
      <c r="CI43" s="1254"/>
      <c r="CJ43" s="1254"/>
      <c r="CK43" s="1254"/>
      <c r="CL43" s="1254"/>
      <c r="CM43" s="1254"/>
      <c r="CN43" s="1254"/>
      <c r="CO43" s="1254"/>
      <c r="CP43" s="1254"/>
      <c r="CQ43" s="1254"/>
      <c r="CR43" s="1254"/>
      <c r="CS43" s="1254"/>
      <c r="CT43" s="1254"/>
      <c r="CU43" s="1254"/>
      <c r="CV43" s="1254"/>
      <c r="CW43" s="1254"/>
      <c r="CX43" s="1254"/>
      <c r="CY43" s="1254"/>
      <c r="CZ43" s="1254"/>
      <c r="DA43" s="1254"/>
      <c r="DB43" s="1254"/>
      <c r="DC43" s="1255"/>
    </row>
    <row r="44" spans="2:109" x14ac:dyDescent="0.15">
      <c r="B44" s="1244"/>
      <c r="AN44" s="1256"/>
      <c r="AO44" s="1257"/>
      <c r="AP44" s="1257"/>
      <c r="AQ44" s="1257"/>
      <c r="AR44" s="1257"/>
      <c r="AS44" s="1257"/>
      <c r="AT44" s="1257"/>
      <c r="AU44" s="1257"/>
      <c r="AV44" s="1257"/>
      <c r="AW44" s="1257"/>
      <c r="AX44" s="1257"/>
      <c r="AY44" s="1257"/>
      <c r="AZ44" s="1257"/>
      <c r="BA44" s="1257"/>
      <c r="BB44" s="1257"/>
      <c r="BC44" s="1257"/>
      <c r="BD44" s="1257"/>
      <c r="BE44" s="1257"/>
      <c r="BF44" s="1257"/>
      <c r="BG44" s="1257"/>
      <c r="BH44" s="1257"/>
      <c r="BI44" s="1257"/>
      <c r="BJ44" s="1257"/>
      <c r="BK44" s="1257"/>
      <c r="BL44" s="1257"/>
      <c r="BM44" s="1257"/>
      <c r="BN44" s="1257"/>
      <c r="BO44" s="1257"/>
      <c r="BP44" s="1257"/>
      <c r="BQ44" s="1257"/>
      <c r="BR44" s="1257"/>
      <c r="BS44" s="1257"/>
      <c r="BT44" s="1257"/>
      <c r="BU44" s="1257"/>
      <c r="BV44" s="1257"/>
      <c r="BW44" s="1257"/>
      <c r="BX44" s="1257"/>
      <c r="BY44" s="1257"/>
      <c r="BZ44" s="1257"/>
      <c r="CA44" s="1257"/>
      <c r="CB44" s="1257"/>
      <c r="CC44" s="1257"/>
      <c r="CD44" s="1257"/>
      <c r="CE44" s="1257"/>
      <c r="CF44" s="1257"/>
      <c r="CG44" s="1257"/>
      <c r="CH44" s="1257"/>
      <c r="CI44" s="1257"/>
      <c r="CJ44" s="1257"/>
      <c r="CK44" s="1257"/>
      <c r="CL44" s="1257"/>
      <c r="CM44" s="1257"/>
      <c r="CN44" s="1257"/>
      <c r="CO44" s="1257"/>
      <c r="CP44" s="1257"/>
      <c r="CQ44" s="1257"/>
      <c r="CR44" s="1257"/>
      <c r="CS44" s="1257"/>
      <c r="CT44" s="1257"/>
      <c r="CU44" s="1257"/>
      <c r="CV44" s="1257"/>
      <c r="CW44" s="1257"/>
      <c r="CX44" s="1257"/>
      <c r="CY44" s="1257"/>
      <c r="CZ44" s="1257"/>
      <c r="DA44" s="1257"/>
      <c r="DB44" s="1257"/>
      <c r="DC44" s="1258"/>
    </row>
    <row r="45" spans="2:109" x14ac:dyDescent="0.15">
      <c r="B45" s="1244"/>
      <c r="AN45" s="1256"/>
      <c r="AO45" s="1257"/>
      <c r="AP45" s="1257"/>
      <c r="AQ45" s="1257"/>
      <c r="AR45" s="1257"/>
      <c r="AS45" s="1257"/>
      <c r="AT45" s="1257"/>
      <c r="AU45" s="1257"/>
      <c r="AV45" s="1257"/>
      <c r="AW45" s="1257"/>
      <c r="AX45" s="1257"/>
      <c r="AY45" s="1257"/>
      <c r="AZ45" s="1257"/>
      <c r="BA45" s="1257"/>
      <c r="BB45" s="1257"/>
      <c r="BC45" s="1257"/>
      <c r="BD45" s="1257"/>
      <c r="BE45" s="1257"/>
      <c r="BF45" s="1257"/>
      <c r="BG45" s="1257"/>
      <c r="BH45" s="1257"/>
      <c r="BI45" s="1257"/>
      <c r="BJ45" s="1257"/>
      <c r="BK45" s="1257"/>
      <c r="BL45" s="1257"/>
      <c r="BM45" s="1257"/>
      <c r="BN45" s="1257"/>
      <c r="BO45" s="1257"/>
      <c r="BP45" s="1257"/>
      <c r="BQ45" s="1257"/>
      <c r="BR45" s="1257"/>
      <c r="BS45" s="1257"/>
      <c r="BT45" s="1257"/>
      <c r="BU45" s="1257"/>
      <c r="BV45" s="1257"/>
      <c r="BW45" s="1257"/>
      <c r="BX45" s="1257"/>
      <c r="BY45" s="1257"/>
      <c r="BZ45" s="1257"/>
      <c r="CA45" s="1257"/>
      <c r="CB45" s="1257"/>
      <c r="CC45" s="1257"/>
      <c r="CD45" s="1257"/>
      <c r="CE45" s="1257"/>
      <c r="CF45" s="1257"/>
      <c r="CG45" s="1257"/>
      <c r="CH45" s="1257"/>
      <c r="CI45" s="1257"/>
      <c r="CJ45" s="1257"/>
      <c r="CK45" s="1257"/>
      <c r="CL45" s="1257"/>
      <c r="CM45" s="1257"/>
      <c r="CN45" s="1257"/>
      <c r="CO45" s="1257"/>
      <c r="CP45" s="1257"/>
      <c r="CQ45" s="1257"/>
      <c r="CR45" s="1257"/>
      <c r="CS45" s="1257"/>
      <c r="CT45" s="1257"/>
      <c r="CU45" s="1257"/>
      <c r="CV45" s="1257"/>
      <c r="CW45" s="1257"/>
      <c r="CX45" s="1257"/>
      <c r="CY45" s="1257"/>
      <c r="CZ45" s="1257"/>
      <c r="DA45" s="1257"/>
      <c r="DB45" s="1257"/>
      <c r="DC45" s="1258"/>
    </row>
    <row r="46" spans="2:109" x14ac:dyDescent="0.15">
      <c r="B46" s="1244"/>
      <c r="AN46" s="1256"/>
      <c r="AO46" s="1257"/>
      <c r="AP46" s="1257"/>
      <c r="AQ46" s="1257"/>
      <c r="AR46" s="1257"/>
      <c r="AS46" s="1257"/>
      <c r="AT46" s="1257"/>
      <c r="AU46" s="1257"/>
      <c r="AV46" s="1257"/>
      <c r="AW46" s="1257"/>
      <c r="AX46" s="1257"/>
      <c r="AY46" s="1257"/>
      <c r="AZ46" s="1257"/>
      <c r="BA46" s="1257"/>
      <c r="BB46" s="1257"/>
      <c r="BC46" s="1257"/>
      <c r="BD46" s="1257"/>
      <c r="BE46" s="1257"/>
      <c r="BF46" s="1257"/>
      <c r="BG46" s="1257"/>
      <c r="BH46" s="1257"/>
      <c r="BI46" s="1257"/>
      <c r="BJ46" s="1257"/>
      <c r="BK46" s="1257"/>
      <c r="BL46" s="1257"/>
      <c r="BM46" s="1257"/>
      <c r="BN46" s="1257"/>
      <c r="BO46" s="1257"/>
      <c r="BP46" s="1257"/>
      <c r="BQ46" s="1257"/>
      <c r="BR46" s="1257"/>
      <c r="BS46" s="1257"/>
      <c r="BT46" s="1257"/>
      <c r="BU46" s="1257"/>
      <c r="BV46" s="1257"/>
      <c r="BW46" s="1257"/>
      <c r="BX46" s="1257"/>
      <c r="BY46" s="1257"/>
      <c r="BZ46" s="1257"/>
      <c r="CA46" s="1257"/>
      <c r="CB46" s="1257"/>
      <c r="CC46" s="1257"/>
      <c r="CD46" s="1257"/>
      <c r="CE46" s="1257"/>
      <c r="CF46" s="1257"/>
      <c r="CG46" s="1257"/>
      <c r="CH46" s="1257"/>
      <c r="CI46" s="1257"/>
      <c r="CJ46" s="1257"/>
      <c r="CK46" s="1257"/>
      <c r="CL46" s="1257"/>
      <c r="CM46" s="1257"/>
      <c r="CN46" s="1257"/>
      <c r="CO46" s="1257"/>
      <c r="CP46" s="1257"/>
      <c r="CQ46" s="1257"/>
      <c r="CR46" s="1257"/>
      <c r="CS46" s="1257"/>
      <c r="CT46" s="1257"/>
      <c r="CU46" s="1257"/>
      <c r="CV46" s="1257"/>
      <c r="CW46" s="1257"/>
      <c r="CX46" s="1257"/>
      <c r="CY46" s="1257"/>
      <c r="CZ46" s="1257"/>
      <c r="DA46" s="1257"/>
      <c r="DB46" s="1257"/>
      <c r="DC46" s="1258"/>
    </row>
    <row r="47" spans="2:109" x14ac:dyDescent="0.15">
      <c r="B47" s="1244"/>
      <c r="AN47" s="1259"/>
      <c r="AO47" s="1260"/>
      <c r="AP47" s="1260"/>
      <c r="AQ47" s="1260"/>
      <c r="AR47" s="1260"/>
      <c r="AS47" s="1260"/>
      <c r="AT47" s="1260"/>
      <c r="AU47" s="1260"/>
      <c r="AV47" s="1260"/>
      <c r="AW47" s="1260"/>
      <c r="AX47" s="1260"/>
      <c r="AY47" s="1260"/>
      <c r="AZ47" s="1260"/>
      <c r="BA47" s="1260"/>
      <c r="BB47" s="1260"/>
      <c r="BC47" s="1260"/>
      <c r="BD47" s="1260"/>
      <c r="BE47" s="1260"/>
      <c r="BF47" s="1260"/>
      <c r="BG47" s="1260"/>
      <c r="BH47" s="1260"/>
      <c r="BI47" s="1260"/>
      <c r="BJ47" s="1260"/>
      <c r="BK47" s="1260"/>
      <c r="BL47" s="1260"/>
      <c r="BM47" s="1260"/>
      <c r="BN47" s="1260"/>
      <c r="BO47" s="1260"/>
      <c r="BP47" s="1260"/>
      <c r="BQ47" s="1260"/>
      <c r="BR47" s="1260"/>
      <c r="BS47" s="1260"/>
      <c r="BT47" s="1260"/>
      <c r="BU47" s="1260"/>
      <c r="BV47" s="1260"/>
      <c r="BW47" s="1260"/>
      <c r="BX47" s="1260"/>
      <c r="BY47" s="1260"/>
      <c r="BZ47" s="1260"/>
      <c r="CA47" s="1260"/>
      <c r="CB47" s="1260"/>
      <c r="CC47" s="1260"/>
      <c r="CD47" s="1260"/>
      <c r="CE47" s="1260"/>
      <c r="CF47" s="1260"/>
      <c r="CG47" s="1260"/>
      <c r="CH47" s="1260"/>
      <c r="CI47" s="1260"/>
      <c r="CJ47" s="1260"/>
      <c r="CK47" s="1260"/>
      <c r="CL47" s="1260"/>
      <c r="CM47" s="1260"/>
      <c r="CN47" s="1260"/>
      <c r="CO47" s="1260"/>
      <c r="CP47" s="1260"/>
      <c r="CQ47" s="1260"/>
      <c r="CR47" s="1260"/>
      <c r="CS47" s="1260"/>
      <c r="CT47" s="1260"/>
      <c r="CU47" s="1260"/>
      <c r="CV47" s="1260"/>
      <c r="CW47" s="1260"/>
      <c r="CX47" s="1260"/>
      <c r="CY47" s="1260"/>
      <c r="CZ47" s="1260"/>
      <c r="DA47" s="1260"/>
      <c r="DB47" s="1260"/>
      <c r="DC47" s="1261"/>
    </row>
    <row r="48" spans="2:109" x14ac:dyDescent="0.15">
      <c r="B48" s="1244"/>
      <c r="H48" s="1262"/>
      <c r="I48" s="1262"/>
      <c r="J48" s="1262"/>
      <c r="AN48" s="1262"/>
      <c r="AO48" s="1262"/>
      <c r="AP48" s="1262"/>
      <c r="AZ48" s="1262"/>
      <c r="BA48" s="1262"/>
      <c r="BB48" s="1262"/>
      <c r="BL48" s="1262"/>
      <c r="BM48" s="1262"/>
      <c r="BN48" s="1262"/>
      <c r="BX48" s="1262"/>
      <c r="BY48" s="1262"/>
      <c r="BZ48" s="1262"/>
      <c r="CJ48" s="1262"/>
      <c r="CK48" s="1262"/>
      <c r="CL48" s="1262"/>
      <c r="CV48" s="1262"/>
      <c r="CW48" s="1262"/>
      <c r="CX48" s="1262"/>
    </row>
    <row r="49" spans="1:109" x14ac:dyDescent="0.15">
      <c r="B49" s="1244"/>
      <c r="AN49" s="1238" t="s">
        <v>591</v>
      </c>
    </row>
    <row r="50" spans="1:109" x14ac:dyDescent="0.15">
      <c r="B50" s="1244"/>
      <c r="G50" s="1263"/>
      <c r="H50" s="1263"/>
      <c r="I50" s="1263"/>
      <c r="J50" s="1263"/>
      <c r="K50" s="1264"/>
      <c r="L50" s="1264"/>
      <c r="M50" s="1265"/>
      <c r="N50" s="1265"/>
      <c r="AN50" s="1266"/>
      <c r="AO50" s="1267"/>
      <c r="AP50" s="1267"/>
      <c r="AQ50" s="1267"/>
      <c r="AR50" s="1267"/>
      <c r="AS50" s="1267"/>
      <c r="AT50" s="1267"/>
      <c r="AU50" s="1267"/>
      <c r="AV50" s="1267"/>
      <c r="AW50" s="1267"/>
      <c r="AX50" s="1267"/>
      <c r="AY50" s="1267"/>
      <c r="AZ50" s="1267"/>
      <c r="BA50" s="1267"/>
      <c r="BB50" s="1267"/>
      <c r="BC50" s="1267"/>
      <c r="BD50" s="1267"/>
      <c r="BE50" s="1267"/>
      <c r="BF50" s="1267"/>
      <c r="BG50" s="1267"/>
      <c r="BH50" s="1267"/>
      <c r="BI50" s="1267"/>
      <c r="BJ50" s="1267"/>
      <c r="BK50" s="1267"/>
      <c r="BL50" s="1267"/>
      <c r="BM50" s="1267"/>
      <c r="BN50" s="1267"/>
      <c r="BO50" s="1268"/>
      <c r="BP50" s="1269" t="s">
        <v>551</v>
      </c>
      <c r="BQ50" s="1269"/>
      <c r="BR50" s="1269"/>
      <c r="BS50" s="1269"/>
      <c r="BT50" s="1269"/>
      <c r="BU50" s="1269"/>
      <c r="BV50" s="1269"/>
      <c r="BW50" s="1269"/>
      <c r="BX50" s="1269" t="s">
        <v>552</v>
      </c>
      <c r="BY50" s="1269"/>
      <c r="BZ50" s="1269"/>
      <c r="CA50" s="1269"/>
      <c r="CB50" s="1269"/>
      <c r="CC50" s="1269"/>
      <c r="CD50" s="1269"/>
      <c r="CE50" s="1269"/>
      <c r="CF50" s="1269" t="s">
        <v>553</v>
      </c>
      <c r="CG50" s="1269"/>
      <c r="CH50" s="1269"/>
      <c r="CI50" s="1269"/>
      <c r="CJ50" s="1269"/>
      <c r="CK50" s="1269"/>
      <c r="CL50" s="1269"/>
      <c r="CM50" s="1269"/>
      <c r="CN50" s="1269" t="s">
        <v>554</v>
      </c>
      <c r="CO50" s="1269"/>
      <c r="CP50" s="1269"/>
      <c r="CQ50" s="1269"/>
      <c r="CR50" s="1269"/>
      <c r="CS50" s="1269"/>
      <c r="CT50" s="1269"/>
      <c r="CU50" s="1269"/>
      <c r="CV50" s="1269" t="s">
        <v>555</v>
      </c>
      <c r="CW50" s="1269"/>
      <c r="CX50" s="1269"/>
      <c r="CY50" s="1269"/>
      <c r="CZ50" s="1269"/>
      <c r="DA50" s="1269"/>
      <c r="DB50" s="1269"/>
      <c r="DC50" s="1269"/>
    </row>
    <row r="51" spans="1:109" ht="13.5" customHeight="1" x14ac:dyDescent="0.15">
      <c r="B51" s="1244"/>
      <c r="G51" s="1270"/>
      <c r="H51" s="1270"/>
      <c r="I51" s="1271"/>
      <c r="J51" s="1271"/>
      <c r="K51" s="1272"/>
      <c r="L51" s="1272"/>
      <c r="M51" s="1272"/>
      <c r="N51" s="1272"/>
      <c r="AM51" s="1262"/>
      <c r="AN51" s="1273" t="s">
        <v>592</v>
      </c>
      <c r="AO51" s="1273"/>
      <c r="AP51" s="1273"/>
      <c r="AQ51" s="1273"/>
      <c r="AR51" s="1273"/>
      <c r="AS51" s="1273"/>
      <c r="AT51" s="1273"/>
      <c r="AU51" s="1273"/>
      <c r="AV51" s="1273"/>
      <c r="AW51" s="1273"/>
      <c r="AX51" s="1273"/>
      <c r="AY51" s="1273"/>
      <c r="AZ51" s="1273"/>
      <c r="BA51" s="1273"/>
      <c r="BB51" s="1273" t="s">
        <v>593</v>
      </c>
      <c r="BC51" s="1273"/>
      <c r="BD51" s="1273"/>
      <c r="BE51" s="1273"/>
      <c r="BF51" s="1273"/>
      <c r="BG51" s="1273"/>
      <c r="BH51" s="1273"/>
      <c r="BI51" s="1273"/>
      <c r="BJ51" s="1273"/>
      <c r="BK51" s="1273"/>
      <c r="BL51" s="1273"/>
      <c r="BM51" s="1273"/>
      <c r="BN51" s="1273"/>
      <c r="BO51" s="1273"/>
      <c r="BP51" s="1274"/>
      <c r="BQ51" s="1274"/>
      <c r="BR51" s="1274"/>
      <c r="BS51" s="1274"/>
      <c r="BT51" s="1274"/>
      <c r="BU51" s="1274"/>
      <c r="BV51" s="1274"/>
      <c r="BW51" s="1274"/>
      <c r="BX51" s="1274"/>
      <c r="BY51" s="1274"/>
      <c r="BZ51" s="1274"/>
      <c r="CA51" s="1274"/>
      <c r="CB51" s="1274"/>
      <c r="CC51" s="1274"/>
      <c r="CD51" s="1274"/>
      <c r="CE51" s="1274"/>
      <c r="CF51" s="1274"/>
      <c r="CG51" s="1274"/>
      <c r="CH51" s="1274"/>
      <c r="CI51" s="1274"/>
      <c r="CJ51" s="1274"/>
      <c r="CK51" s="1274"/>
      <c r="CL51" s="1274"/>
      <c r="CM51" s="1274"/>
      <c r="CN51" s="1274"/>
      <c r="CO51" s="1274"/>
      <c r="CP51" s="1274"/>
      <c r="CQ51" s="1274"/>
      <c r="CR51" s="1274"/>
      <c r="CS51" s="1274"/>
      <c r="CT51" s="1274"/>
      <c r="CU51" s="1274"/>
      <c r="CV51" s="1274"/>
      <c r="CW51" s="1274"/>
      <c r="CX51" s="1274"/>
      <c r="CY51" s="1274"/>
      <c r="CZ51" s="1274"/>
      <c r="DA51" s="1274"/>
      <c r="DB51" s="1274"/>
      <c r="DC51" s="1274"/>
    </row>
    <row r="52" spans="1:109" x14ac:dyDescent="0.15">
      <c r="B52" s="1244"/>
      <c r="G52" s="1270"/>
      <c r="H52" s="1270"/>
      <c r="I52" s="1271"/>
      <c r="J52" s="1271"/>
      <c r="K52" s="1272"/>
      <c r="L52" s="1272"/>
      <c r="M52" s="1272"/>
      <c r="N52" s="1272"/>
      <c r="AM52" s="1262"/>
      <c r="AN52" s="1273"/>
      <c r="AO52" s="1273"/>
      <c r="AP52" s="1273"/>
      <c r="AQ52" s="1273"/>
      <c r="AR52" s="1273"/>
      <c r="AS52" s="1273"/>
      <c r="AT52" s="1273"/>
      <c r="AU52" s="1273"/>
      <c r="AV52" s="1273"/>
      <c r="AW52" s="1273"/>
      <c r="AX52" s="1273"/>
      <c r="AY52" s="1273"/>
      <c r="AZ52" s="1273"/>
      <c r="BA52" s="1273"/>
      <c r="BB52" s="1273"/>
      <c r="BC52" s="1273"/>
      <c r="BD52" s="1273"/>
      <c r="BE52" s="1273"/>
      <c r="BF52" s="1273"/>
      <c r="BG52" s="1273"/>
      <c r="BH52" s="1273"/>
      <c r="BI52" s="1273"/>
      <c r="BJ52" s="1273"/>
      <c r="BK52" s="1273"/>
      <c r="BL52" s="1273"/>
      <c r="BM52" s="1273"/>
      <c r="BN52" s="1273"/>
      <c r="BO52" s="1273"/>
      <c r="BP52" s="1274"/>
      <c r="BQ52" s="1274"/>
      <c r="BR52" s="1274"/>
      <c r="BS52" s="1274"/>
      <c r="BT52" s="1274"/>
      <c r="BU52" s="1274"/>
      <c r="BV52" s="1274"/>
      <c r="BW52" s="1274"/>
      <c r="BX52" s="1274"/>
      <c r="BY52" s="1274"/>
      <c r="BZ52" s="1274"/>
      <c r="CA52" s="1274"/>
      <c r="CB52" s="1274"/>
      <c r="CC52" s="1274"/>
      <c r="CD52" s="1274"/>
      <c r="CE52" s="1274"/>
      <c r="CF52" s="1274"/>
      <c r="CG52" s="1274"/>
      <c r="CH52" s="1274"/>
      <c r="CI52" s="1274"/>
      <c r="CJ52" s="1274"/>
      <c r="CK52" s="1274"/>
      <c r="CL52" s="1274"/>
      <c r="CM52" s="1274"/>
      <c r="CN52" s="1274"/>
      <c r="CO52" s="1274"/>
      <c r="CP52" s="1274"/>
      <c r="CQ52" s="1274"/>
      <c r="CR52" s="1274"/>
      <c r="CS52" s="1274"/>
      <c r="CT52" s="1274"/>
      <c r="CU52" s="1274"/>
      <c r="CV52" s="1274"/>
      <c r="CW52" s="1274"/>
      <c r="CX52" s="1274"/>
      <c r="CY52" s="1274"/>
      <c r="CZ52" s="1274"/>
      <c r="DA52" s="1274"/>
      <c r="DB52" s="1274"/>
      <c r="DC52" s="1274"/>
    </row>
    <row r="53" spans="1:109" x14ac:dyDescent="0.15">
      <c r="A53" s="1252"/>
      <c r="B53" s="1244"/>
      <c r="G53" s="1270"/>
      <c r="H53" s="1270"/>
      <c r="I53" s="1263"/>
      <c r="J53" s="1263"/>
      <c r="K53" s="1272"/>
      <c r="L53" s="1272"/>
      <c r="M53" s="1272"/>
      <c r="N53" s="1272"/>
      <c r="AM53" s="1262"/>
      <c r="AN53" s="1273"/>
      <c r="AO53" s="1273"/>
      <c r="AP53" s="1273"/>
      <c r="AQ53" s="1273"/>
      <c r="AR53" s="1273"/>
      <c r="AS53" s="1273"/>
      <c r="AT53" s="1273"/>
      <c r="AU53" s="1273"/>
      <c r="AV53" s="1273"/>
      <c r="AW53" s="1273"/>
      <c r="AX53" s="1273"/>
      <c r="AY53" s="1273"/>
      <c r="AZ53" s="1273"/>
      <c r="BA53" s="1273"/>
      <c r="BB53" s="1273" t="s">
        <v>594</v>
      </c>
      <c r="BC53" s="1273"/>
      <c r="BD53" s="1273"/>
      <c r="BE53" s="1273"/>
      <c r="BF53" s="1273"/>
      <c r="BG53" s="1273"/>
      <c r="BH53" s="1273"/>
      <c r="BI53" s="1273"/>
      <c r="BJ53" s="1273"/>
      <c r="BK53" s="1273"/>
      <c r="BL53" s="1273"/>
      <c r="BM53" s="1273"/>
      <c r="BN53" s="1273"/>
      <c r="BO53" s="1273"/>
      <c r="BP53" s="1274">
        <v>59.3</v>
      </c>
      <c r="BQ53" s="1274"/>
      <c r="BR53" s="1274"/>
      <c r="BS53" s="1274"/>
      <c r="BT53" s="1274"/>
      <c r="BU53" s="1274"/>
      <c r="BV53" s="1274"/>
      <c r="BW53" s="1274"/>
      <c r="BX53" s="1274">
        <v>60.8</v>
      </c>
      <c r="BY53" s="1274"/>
      <c r="BZ53" s="1274"/>
      <c r="CA53" s="1274"/>
      <c r="CB53" s="1274"/>
      <c r="CC53" s="1274"/>
      <c r="CD53" s="1274"/>
      <c r="CE53" s="1274"/>
      <c r="CF53" s="1274">
        <v>61.9</v>
      </c>
      <c r="CG53" s="1274"/>
      <c r="CH53" s="1274"/>
      <c r="CI53" s="1274"/>
      <c r="CJ53" s="1274"/>
      <c r="CK53" s="1274"/>
      <c r="CL53" s="1274"/>
      <c r="CM53" s="1274"/>
      <c r="CN53" s="1274">
        <v>63.8</v>
      </c>
      <c r="CO53" s="1274"/>
      <c r="CP53" s="1274"/>
      <c r="CQ53" s="1274"/>
      <c r="CR53" s="1274"/>
      <c r="CS53" s="1274"/>
      <c r="CT53" s="1274"/>
      <c r="CU53" s="1274"/>
      <c r="CV53" s="1274">
        <v>65.2</v>
      </c>
      <c r="CW53" s="1274"/>
      <c r="CX53" s="1274"/>
      <c r="CY53" s="1274"/>
      <c r="CZ53" s="1274"/>
      <c r="DA53" s="1274"/>
      <c r="DB53" s="1274"/>
      <c r="DC53" s="1274"/>
    </row>
    <row r="54" spans="1:109" x14ac:dyDescent="0.15">
      <c r="A54" s="1252"/>
      <c r="B54" s="1244"/>
      <c r="G54" s="1270"/>
      <c r="H54" s="1270"/>
      <c r="I54" s="1263"/>
      <c r="J54" s="1263"/>
      <c r="K54" s="1272"/>
      <c r="L54" s="1272"/>
      <c r="M54" s="1272"/>
      <c r="N54" s="1272"/>
      <c r="AM54" s="1262"/>
      <c r="AN54" s="1273"/>
      <c r="AO54" s="1273"/>
      <c r="AP54" s="1273"/>
      <c r="AQ54" s="1273"/>
      <c r="AR54" s="1273"/>
      <c r="AS54" s="1273"/>
      <c r="AT54" s="1273"/>
      <c r="AU54" s="1273"/>
      <c r="AV54" s="1273"/>
      <c r="AW54" s="1273"/>
      <c r="AX54" s="1273"/>
      <c r="AY54" s="1273"/>
      <c r="AZ54" s="1273"/>
      <c r="BA54" s="1273"/>
      <c r="BB54" s="1273"/>
      <c r="BC54" s="1273"/>
      <c r="BD54" s="1273"/>
      <c r="BE54" s="1273"/>
      <c r="BF54" s="1273"/>
      <c r="BG54" s="1273"/>
      <c r="BH54" s="1273"/>
      <c r="BI54" s="1273"/>
      <c r="BJ54" s="1273"/>
      <c r="BK54" s="1273"/>
      <c r="BL54" s="1273"/>
      <c r="BM54" s="1273"/>
      <c r="BN54" s="1273"/>
      <c r="BO54" s="1273"/>
      <c r="BP54" s="1274"/>
      <c r="BQ54" s="1274"/>
      <c r="BR54" s="1274"/>
      <c r="BS54" s="1274"/>
      <c r="BT54" s="1274"/>
      <c r="BU54" s="1274"/>
      <c r="BV54" s="1274"/>
      <c r="BW54" s="1274"/>
      <c r="BX54" s="1274"/>
      <c r="BY54" s="1274"/>
      <c r="BZ54" s="1274"/>
      <c r="CA54" s="1274"/>
      <c r="CB54" s="1274"/>
      <c r="CC54" s="1274"/>
      <c r="CD54" s="1274"/>
      <c r="CE54" s="1274"/>
      <c r="CF54" s="1274"/>
      <c r="CG54" s="1274"/>
      <c r="CH54" s="1274"/>
      <c r="CI54" s="1274"/>
      <c r="CJ54" s="1274"/>
      <c r="CK54" s="1274"/>
      <c r="CL54" s="1274"/>
      <c r="CM54" s="1274"/>
      <c r="CN54" s="1274"/>
      <c r="CO54" s="1274"/>
      <c r="CP54" s="1274"/>
      <c r="CQ54" s="1274"/>
      <c r="CR54" s="1274"/>
      <c r="CS54" s="1274"/>
      <c r="CT54" s="1274"/>
      <c r="CU54" s="1274"/>
      <c r="CV54" s="1274"/>
      <c r="CW54" s="1274"/>
      <c r="CX54" s="1274"/>
      <c r="CY54" s="1274"/>
      <c r="CZ54" s="1274"/>
      <c r="DA54" s="1274"/>
      <c r="DB54" s="1274"/>
      <c r="DC54" s="1274"/>
    </row>
    <row r="55" spans="1:109" x14ac:dyDescent="0.15">
      <c r="A55" s="1252"/>
      <c r="B55" s="1244"/>
      <c r="G55" s="1263"/>
      <c r="H55" s="1263"/>
      <c r="I55" s="1263"/>
      <c r="J55" s="1263"/>
      <c r="K55" s="1272"/>
      <c r="L55" s="1272"/>
      <c r="M55" s="1272"/>
      <c r="N55" s="1272"/>
      <c r="AN55" s="1269" t="s">
        <v>595</v>
      </c>
      <c r="AO55" s="1269"/>
      <c r="AP55" s="1269"/>
      <c r="AQ55" s="1269"/>
      <c r="AR55" s="1269"/>
      <c r="AS55" s="1269"/>
      <c r="AT55" s="1269"/>
      <c r="AU55" s="1269"/>
      <c r="AV55" s="1269"/>
      <c r="AW55" s="1269"/>
      <c r="AX55" s="1269"/>
      <c r="AY55" s="1269"/>
      <c r="AZ55" s="1269"/>
      <c r="BA55" s="1269"/>
      <c r="BB55" s="1273" t="s">
        <v>593</v>
      </c>
      <c r="BC55" s="1273"/>
      <c r="BD55" s="1273"/>
      <c r="BE55" s="1273"/>
      <c r="BF55" s="1273"/>
      <c r="BG55" s="1273"/>
      <c r="BH55" s="1273"/>
      <c r="BI55" s="1273"/>
      <c r="BJ55" s="1273"/>
      <c r="BK55" s="1273"/>
      <c r="BL55" s="1273"/>
      <c r="BM55" s="1273"/>
      <c r="BN55" s="1273"/>
      <c r="BO55" s="1273"/>
      <c r="BP55" s="1274">
        <v>20.2</v>
      </c>
      <c r="BQ55" s="1274"/>
      <c r="BR55" s="1274"/>
      <c r="BS55" s="1274"/>
      <c r="BT55" s="1274"/>
      <c r="BU55" s="1274"/>
      <c r="BV55" s="1274"/>
      <c r="BW55" s="1274"/>
      <c r="BX55" s="1274">
        <v>18.2</v>
      </c>
      <c r="BY55" s="1274"/>
      <c r="BZ55" s="1274"/>
      <c r="CA55" s="1274"/>
      <c r="CB55" s="1274"/>
      <c r="CC55" s="1274"/>
      <c r="CD55" s="1274"/>
      <c r="CE55" s="1274"/>
      <c r="CF55" s="1274">
        <v>20.3</v>
      </c>
      <c r="CG55" s="1274"/>
      <c r="CH55" s="1274"/>
      <c r="CI55" s="1274"/>
      <c r="CJ55" s="1274"/>
      <c r="CK55" s="1274"/>
      <c r="CL55" s="1274"/>
      <c r="CM55" s="1274"/>
      <c r="CN55" s="1274">
        <v>15.5</v>
      </c>
      <c r="CO55" s="1274"/>
      <c r="CP55" s="1274"/>
      <c r="CQ55" s="1274"/>
      <c r="CR55" s="1274"/>
      <c r="CS55" s="1274"/>
      <c r="CT55" s="1274"/>
      <c r="CU55" s="1274"/>
      <c r="CV55" s="1274">
        <v>4.5999999999999996</v>
      </c>
      <c r="CW55" s="1274"/>
      <c r="CX55" s="1274"/>
      <c r="CY55" s="1274"/>
      <c r="CZ55" s="1274"/>
      <c r="DA55" s="1274"/>
      <c r="DB55" s="1274"/>
      <c r="DC55" s="1274"/>
    </row>
    <row r="56" spans="1:109" x14ac:dyDescent="0.15">
      <c r="A56" s="1252"/>
      <c r="B56" s="1244"/>
      <c r="G56" s="1263"/>
      <c r="H56" s="1263"/>
      <c r="I56" s="1263"/>
      <c r="J56" s="1263"/>
      <c r="K56" s="1272"/>
      <c r="L56" s="1272"/>
      <c r="M56" s="1272"/>
      <c r="N56" s="1272"/>
      <c r="AN56" s="1269"/>
      <c r="AO56" s="1269"/>
      <c r="AP56" s="1269"/>
      <c r="AQ56" s="1269"/>
      <c r="AR56" s="1269"/>
      <c r="AS56" s="1269"/>
      <c r="AT56" s="1269"/>
      <c r="AU56" s="1269"/>
      <c r="AV56" s="1269"/>
      <c r="AW56" s="1269"/>
      <c r="AX56" s="1269"/>
      <c r="AY56" s="1269"/>
      <c r="AZ56" s="1269"/>
      <c r="BA56" s="1269"/>
      <c r="BB56" s="1273"/>
      <c r="BC56" s="1273"/>
      <c r="BD56" s="1273"/>
      <c r="BE56" s="1273"/>
      <c r="BF56" s="1273"/>
      <c r="BG56" s="1273"/>
      <c r="BH56" s="1273"/>
      <c r="BI56" s="1273"/>
      <c r="BJ56" s="1273"/>
      <c r="BK56" s="1273"/>
      <c r="BL56" s="1273"/>
      <c r="BM56" s="1273"/>
      <c r="BN56" s="1273"/>
      <c r="BO56" s="1273"/>
      <c r="BP56" s="1274"/>
      <c r="BQ56" s="1274"/>
      <c r="BR56" s="1274"/>
      <c r="BS56" s="1274"/>
      <c r="BT56" s="1274"/>
      <c r="BU56" s="1274"/>
      <c r="BV56" s="1274"/>
      <c r="BW56" s="1274"/>
      <c r="BX56" s="1274"/>
      <c r="BY56" s="1274"/>
      <c r="BZ56" s="1274"/>
      <c r="CA56" s="1274"/>
      <c r="CB56" s="1274"/>
      <c r="CC56" s="1274"/>
      <c r="CD56" s="1274"/>
      <c r="CE56" s="1274"/>
      <c r="CF56" s="1274"/>
      <c r="CG56" s="1274"/>
      <c r="CH56" s="1274"/>
      <c r="CI56" s="1274"/>
      <c r="CJ56" s="1274"/>
      <c r="CK56" s="1274"/>
      <c r="CL56" s="1274"/>
      <c r="CM56" s="1274"/>
      <c r="CN56" s="1274"/>
      <c r="CO56" s="1274"/>
      <c r="CP56" s="1274"/>
      <c r="CQ56" s="1274"/>
      <c r="CR56" s="1274"/>
      <c r="CS56" s="1274"/>
      <c r="CT56" s="1274"/>
      <c r="CU56" s="1274"/>
      <c r="CV56" s="1274"/>
      <c r="CW56" s="1274"/>
      <c r="CX56" s="1274"/>
      <c r="CY56" s="1274"/>
      <c r="CZ56" s="1274"/>
      <c r="DA56" s="1274"/>
      <c r="DB56" s="1274"/>
      <c r="DC56" s="1274"/>
    </row>
    <row r="57" spans="1:109" s="1252" customFormat="1" x14ac:dyDescent="0.15">
      <c r="B57" s="1275"/>
      <c r="G57" s="1263"/>
      <c r="H57" s="1263"/>
      <c r="I57" s="1276"/>
      <c r="J57" s="1276"/>
      <c r="K57" s="1272"/>
      <c r="L57" s="1272"/>
      <c r="M57" s="1272"/>
      <c r="N57" s="1272"/>
      <c r="AM57" s="1238"/>
      <c r="AN57" s="1269"/>
      <c r="AO57" s="1269"/>
      <c r="AP57" s="1269"/>
      <c r="AQ57" s="1269"/>
      <c r="AR57" s="1269"/>
      <c r="AS57" s="1269"/>
      <c r="AT57" s="1269"/>
      <c r="AU57" s="1269"/>
      <c r="AV57" s="1269"/>
      <c r="AW57" s="1269"/>
      <c r="AX57" s="1269"/>
      <c r="AY57" s="1269"/>
      <c r="AZ57" s="1269"/>
      <c r="BA57" s="1269"/>
      <c r="BB57" s="1273" t="s">
        <v>594</v>
      </c>
      <c r="BC57" s="1273"/>
      <c r="BD57" s="1273"/>
      <c r="BE57" s="1273"/>
      <c r="BF57" s="1273"/>
      <c r="BG57" s="1273"/>
      <c r="BH57" s="1273"/>
      <c r="BI57" s="1273"/>
      <c r="BJ57" s="1273"/>
      <c r="BK57" s="1273"/>
      <c r="BL57" s="1273"/>
      <c r="BM57" s="1273"/>
      <c r="BN57" s="1273"/>
      <c r="BO57" s="1273"/>
      <c r="BP57" s="1274">
        <v>57.5</v>
      </c>
      <c r="BQ57" s="1274"/>
      <c r="BR57" s="1274"/>
      <c r="BS57" s="1274"/>
      <c r="BT57" s="1274"/>
      <c r="BU57" s="1274"/>
      <c r="BV57" s="1274"/>
      <c r="BW57" s="1274"/>
      <c r="BX57" s="1274">
        <v>59.3</v>
      </c>
      <c r="BY57" s="1274"/>
      <c r="BZ57" s="1274"/>
      <c r="CA57" s="1274"/>
      <c r="CB57" s="1274"/>
      <c r="CC57" s="1274"/>
      <c r="CD57" s="1274"/>
      <c r="CE57" s="1274"/>
      <c r="CF57" s="1274">
        <v>60.3</v>
      </c>
      <c r="CG57" s="1274"/>
      <c r="CH57" s="1274"/>
      <c r="CI57" s="1274"/>
      <c r="CJ57" s="1274"/>
      <c r="CK57" s="1274"/>
      <c r="CL57" s="1274"/>
      <c r="CM57" s="1274"/>
      <c r="CN57" s="1274">
        <v>61.5</v>
      </c>
      <c r="CO57" s="1274"/>
      <c r="CP57" s="1274"/>
      <c r="CQ57" s="1274"/>
      <c r="CR57" s="1274"/>
      <c r="CS57" s="1274"/>
      <c r="CT57" s="1274"/>
      <c r="CU57" s="1274"/>
      <c r="CV57" s="1274">
        <v>61</v>
      </c>
      <c r="CW57" s="1274"/>
      <c r="CX57" s="1274"/>
      <c r="CY57" s="1274"/>
      <c r="CZ57" s="1274"/>
      <c r="DA57" s="1274"/>
      <c r="DB57" s="1274"/>
      <c r="DC57" s="1274"/>
      <c r="DD57" s="1277"/>
      <c r="DE57" s="1275"/>
    </row>
    <row r="58" spans="1:109" s="1252" customFormat="1" x14ac:dyDescent="0.15">
      <c r="A58" s="1238"/>
      <c r="B58" s="1275"/>
      <c r="G58" s="1263"/>
      <c r="H58" s="1263"/>
      <c r="I58" s="1276"/>
      <c r="J58" s="1276"/>
      <c r="K58" s="1272"/>
      <c r="L58" s="1272"/>
      <c r="M58" s="1272"/>
      <c r="N58" s="1272"/>
      <c r="AM58" s="1238"/>
      <c r="AN58" s="1269"/>
      <c r="AO58" s="1269"/>
      <c r="AP58" s="1269"/>
      <c r="AQ58" s="1269"/>
      <c r="AR58" s="1269"/>
      <c r="AS58" s="1269"/>
      <c r="AT58" s="1269"/>
      <c r="AU58" s="1269"/>
      <c r="AV58" s="1269"/>
      <c r="AW58" s="1269"/>
      <c r="AX58" s="1269"/>
      <c r="AY58" s="1269"/>
      <c r="AZ58" s="1269"/>
      <c r="BA58" s="1269"/>
      <c r="BB58" s="1273"/>
      <c r="BC58" s="1273"/>
      <c r="BD58" s="1273"/>
      <c r="BE58" s="1273"/>
      <c r="BF58" s="1273"/>
      <c r="BG58" s="1273"/>
      <c r="BH58" s="1273"/>
      <c r="BI58" s="1273"/>
      <c r="BJ58" s="1273"/>
      <c r="BK58" s="1273"/>
      <c r="BL58" s="1273"/>
      <c r="BM58" s="1273"/>
      <c r="BN58" s="1273"/>
      <c r="BO58" s="1273"/>
      <c r="BP58" s="1274"/>
      <c r="BQ58" s="1274"/>
      <c r="BR58" s="1274"/>
      <c r="BS58" s="1274"/>
      <c r="BT58" s="1274"/>
      <c r="BU58" s="1274"/>
      <c r="BV58" s="1274"/>
      <c r="BW58" s="1274"/>
      <c r="BX58" s="1274"/>
      <c r="BY58" s="1274"/>
      <c r="BZ58" s="1274"/>
      <c r="CA58" s="1274"/>
      <c r="CB58" s="1274"/>
      <c r="CC58" s="1274"/>
      <c r="CD58" s="1274"/>
      <c r="CE58" s="1274"/>
      <c r="CF58" s="1274"/>
      <c r="CG58" s="1274"/>
      <c r="CH58" s="1274"/>
      <c r="CI58" s="1274"/>
      <c r="CJ58" s="1274"/>
      <c r="CK58" s="1274"/>
      <c r="CL58" s="1274"/>
      <c r="CM58" s="1274"/>
      <c r="CN58" s="1274"/>
      <c r="CO58" s="1274"/>
      <c r="CP58" s="1274"/>
      <c r="CQ58" s="1274"/>
      <c r="CR58" s="1274"/>
      <c r="CS58" s="1274"/>
      <c r="CT58" s="1274"/>
      <c r="CU58" s="1274"/>
      <c r="CV58" s="1274"/>
      <c r="CW58" s="1274"/>
      <c r="CX58" s="1274"/>
      <c r="CY58" s="1274"/>
      <c r="CZ58" s="1274"/>
      <c r="DA58" s="1274"/>
      <c r="DB58" s="1274"/>
      <c r="DC58" s="1274"/>
      <c r="DD58" s="1277"/>
      <c r="DE58" s="1275"/>
    </row>
    <row r="59" spans="1:109" s="1252" customFormat="1" x14ac:dyDescent="0.15">
      <c r="A59" s="1238"/>
      <c r="B59" s="1275"/>
      <c r="K59" s="1278"/>
      <c r="L59" s="1278"/>
      <c r="M59" s="1278"/>
      <c r="N59" s="1278"/>
      <c r="AQ59" s="1278"/>
      <c r="AR59" s="1278"/>
      <c r="AS59" s="1278"/>
      <c r="AT59" s="1278"/>
      <c r="BC59" s="1278"/>
      <c r="BD59" s="1278"/>
      <c r="BE59" s="1278"/>
      <c r="BF59" s="1278"/>
      <c r="BO59" s="1278"/>
      <c r="BP59" s="1278"/>
      <c r="BQ59" s="1278"/>
      <c r="BR59" s="1278"/>
      <c r="CA59" s="1278"/>
      <c r="CB59" s="1278"/>
      <c r="CC59" s="1278"/>
      <c r="CD59" s="1278"/>
      <c r="CM59" s="1278"/>
      <c r="CN59" s="1278"/>
      <c r="CO59" s="1278"/>
      <c r="CP59" s="1278"/>
      <c r="CY59" s="1278"/>
      <c r="CZ59" s="1278"/>
      <c r="DA59" s="1278"/>
      <c r="DB59" s="1278"/>
      <c r="DC59" s="1278"/>
      <c r="DD59" s="1277"/>
      <c r="DE59" s="1275"/>
    </row>
    <row r="60" spans="1:109" s="1252" customFormat="1" x14ac:dyDescent="0.15">
      <c r="A60" s="1238"/>
      <c r="B60" s="1275"/>
      <c r="K60" s="1278"/>
      <c r="L60" s="1278"/>
      <c r="M60" s="1278"/>
      <c r="N60" s="1278"/>
      <c r="AQ60" s="1278"/>
      <c r="AR60" s="1278"/>
      <c r="AS60" s="1278"/>
      <c r="AT60" s="1278"/>
      <c r="BC60" s="1278"/>
      <c r="BD60" s="1278"/>
      <c r="BE60" s="1278"/>
      <c r="BF60" s="1278"/>
      <c r="BO60" s="1278"/>
      <c r="BP60" s="1278"/>
      <c r="BQ60" s="1278"/>
      <c r="BR60" s="1278"/>
      <c r="CA60" s="1278"/>
      <c r="CB60" s="1278"/>
      <c r="CC60" s="1278"/>
      <c r="CD60" s="1278"/>
      <c r="CM60" s="1278"/>
      <c r="CN60" s="1278"/>
      <c r="CO60" s="1278"/>
      <c r="CP60" s="1278"/>
      <c r="CY60" s="1278"/>
      <c r="CZ60" s="1278"/>
      <c r="DA60" s="1278"/>
      <c r="DB60" s="1278"/>
      <c r="DC60" s="1278"/>
      <c r="DD60" s="1277"/>
      <c r="DE60" s="1275"/>
    </row>
    <row r="61" spans="1:109" s="1252" customFormat="1" x14ac:dyDescent="0.15">
      <c r="A61" s="1238"/>
      <c r="B61" s="1279"/>
      <c r="C61" s="1280"/>
      <c r="D61" s="1280"/>
      <c r="E61" s="1280"/>
      <c r="F61" s="1280"/>
      <c r="G61" s="1280"/>
      <c r="H61" s="1280"/>
      <c r="I61" s="1280"/>
      <c r="J61" s="1280"/>
      <c r="K61" s="1280"/>
      <c r="L61" s="1280"/>
      <c r="M61" s="1281"/>
      <c r="N61" s="1281"/>
      <c r="O61" s="1280"/>
      <c r="P61" s="1280"/>
      <c r="Q61" s="1280"/>
      <c r="R61" s="1280"/>
      <c r="S61" s="1280"/>
      <c r="T61" s="1280"/>
      <c r="U61" s="1280"/>
      <c r="V61" s="1280"/>
      <c r="W61" s="1280"/>
      <c r="X61" s="1280"/>
      <c r="Y61" s="1280"/>
      <c r="Z61" s="1280"/>
      <c r="AA61" s="1280"/>
      <c r="AB61" s="1280"/>
      <c r="AC61" s="1280"/>
      <c r="AD61" s="1280"/>
      <c r="AE61" s="1280"/>
      <c r="AF61" s="1280"/>
      <c r="AG61" s="1280"/>
      <c r="AH61" s="1280"/>
      <c r="AI61" s="1280"/>
      <c r="AJ61" s="1280"/>
      <c r="AK61" s="1280"/>
      <c r="AL61" s="1280"/>
      <c r="AM61" s="1280"/>
      <c r="AN61" s="1280"/>
      <c r="AO61" s="1280"/>
      <c r="AP61" s="1280"/>
      <c r="AQ61" s="1280"/>
      <c r="AR61" s="1280"/>
      <c r="AS61" s="1281"/>
      <c r="AT61" s="1281"/>
      <c r="AU61" s="1280"/>
      <c r="AV61" s="1280"/>
      <c r="AW61" s="1280"/>
      <c r="AX61" s="1280"/>
      <c r="AY61" s="1280"/>
      <c r="AZ61" s="1280"/>
      <c r="BA61" s="1280"/>
      <c r="BB61" s="1280"/>
      <c r="BC61" s="1280"/>
      <c r="BD61" s="1280"/>
      <c r="BE61" s="1281"/>
      <c r="BF61" s="1281"/>
      <c r="BG61" s="1280"/>
      <c r="BH61" s="1280"/>
      <c r="BI61" s="1280"/>
      <c r="BJ61" s="1280"/>
      <c r="BK61" s="1280"/>
      <c r="BL61" s="1280"/>
      <c r="BM61" s="1280"/>
      <c r="BN61" s="1280"/>
      <c r="BO61" s="1280"/>
      <c r="BP61" s="1280"/>
      <c r="BQ61" s="1281"/>
      <c r="BR61" s="1281"/>
      <c r="BS61" s="1280"/>
      <c r="BT61" s="1280"/>
      <c r="BU61" s="1280"/>
      <c r="BV61" s="1280"/>
      <c r="BW61" s="1280"/>
      <c r="BX61" s="1280"/>
      <c r="BY61" s="1280"/>
      <c r="BZ61" s="1280"/>
      <c r="CA61" s="1280"/>
      <c r="CB61" s="1280"/>
      <c r="CC61" s="1281"/>
      <c r="CD61" s="1281"/>
      <c r="CE61" s="1280"/>
      <c r="CF61" s="1280"/>
      <c r="CG61" s="1280"/>
      <c r="CH61" s="1280"/>
      <c r="CI61" s="1280"/>
      <c r="CJ61" s="1280"/>
      <c r="CK61" s="1280"/>
      <c r="CL61" s="1280"/>
      <c r="CM61" s="1280"/>
      <c r="CN61" s="1280"/>
      <c r="CO61" s="1281"/>
      <c r="CP61" s="1281"/>
      <c r="CQ61" s="1280"/>
      <c r="CR61" s="1280"/>
      <c r="CS61" s="1280"/>
      <c r="CT61" s="1280"/>
      <c r="CU61" s="1280"/>
      <c r="CV61" s="1280"/>
      <c r="CW61" s="1280"/>
      <c r="CX61" s="1280"/>
      <c r="CY61" s="1280"/>
      <c r="CZ61" s="1280"/>
      <c r="DA61" s="1281"/>
      <c r="DB61" s="1281"/>
      <c r="DC61" s="1281"/>
      <c r="DD61" s="1282"/>
      <c r="DE61" s="1275"/>
    </row>
    <row r="62" spans="1:109" x14ac:dyDescent="0.15">
      <c r="B62" s="1249"/>
      <c r="C62" s="1249"/>
      <c r="D62" s="1249"/>
      <c r="E62" s="1249"/>
      <c r="F62" s="1249"/>
      <c r="G62" s="1249"/>
      <c r="H62" s="1249"/>
      <c r="I62" s="1249"/>
      <c r="J62" s="1249"/>
      <c r="K62" s="1249"/>
      <c r="L62" s="1249"/>
      <c r="M62" s="1249"/>
      <c r="N62" s="1249"/>
      <c r="O62" s="1249"/>
      <c r="P62" s="1249"/>
      <c r="Q62" s="1249"/>
      <c r="R62" s="1249"/>
      <c r="S62" s="1249"/>
      <c r="T62" s="1249"/>
      <c r="U62" s="1249"/>
      <c r="V62" s="1249"/>
      <c r="W62" s="1249"/>
      <c r="X62" s="1249"/>
      <c r="Y62" s="1249"/>
      <c r="Z62" s="1249"/>
      <c r="AA62" s="1249"/>
      <c r="AB62" s="1249"/>
      <c r="AC62" s="1249"/>
      <c r="AD62" s="1249"/>
      <c r="AE62" s="1249"/>
      <c r="AF62" s="1249"/>
      <c r="AG62" s="1249"/>
      <c r="AH62" s="1249"/>
      <c r="AI62" s="1249"/>
      <c r="AJ62" s="1249"/>
      <c r="AK62" s="1249"/>
      <c r="AL62" s="1249"/>
      <c r="AM62" s="1249"/>
      <c r="AN62" s="1249"/>
      <c r="AO62" s="1249"/>
      <c r="AP62" s="1249"/>
      <c r="AQ62" s="1249"/>
      <c r="AR62" s="1249"/>
      <c r="AS62" s="1249"/>
      <c r="AT62" s="1249"/>
      <c r="AU62" s="1249"/>
      <c r="AV62" s="1249"/>
      <c r="AW62" s="1249"/>
      <c r="AX62" s="1249"/>
      <c r="AY62" s="1249"/>
      <c r="AZ62" s="1249"/>
      <c r="BA62" s="1249"/>
      <c r="BB62" s="1249"/>
      <c r="BC62" s="1249"/>
      <c r="BD62" s="1249"/>
      <c r="BE62" s="1249"/>
      <c r="BF62" s="1249"/>
      <c r="BG62" s="1249"/>
      <c r="BH62" s="1249"/>
      <c r="BI62" s="1249"/>
      <c r="BJ62" s="1249"/>
      <c r="BK62" s="1249"/>
      <c r="BL62" s="1249"/>
      <c r="BM62" s="1249"/>
      <c r="BN62" s="1249"/>
      <c r="BO62" s="1249"/>
      <c r="BP62" s="1249"/>
      <c r="BQ62" s="1249"/>
      <c r="BR62" s="1249"/>
      <c r="BS62" s="1249"/>
      <c r="BT62" s="1249"/>
      <c r="BU62" s="1249"/>
      <c r="BV62" s="1249"/>
      <c r="BW62" s="1249"/>
      <c r="BX62" s="1249"/>
      <c r="BY62" s="1249"/>
      <c r="BZ62" s="1249"/>
      <c r="CA62" s="1249"/>
      <c r="CB62" s="1249"/>
      <c r="CC62" s="1249"/>
      <c r="CD62" s="1249"/>
      <c r="CE62" s="1249"/>
      <c r="CF62" s="1249"/>
      <c r="CG62" s="1249"/>
      <c r="CH62" s="1249"/>
      <c r="CI62" s="1249"/>
      <c r="CJ62" s="1249"/>
      <c r="CK62" s="1249"/>
      <c r="CL62" s="1249"/>
      <c r="CM62" s="1249"/>
      <c r="CN62" s="1249"/>
      <c r="CO62" s="1249"/>
      <c r="CP62" s="1249"/>
      <c r="CQ62" s="1249"/>
      <c r="CR62" s="1249"/>
      <c r="CS62" s="1249"/>
      <c r="CT62" s="1249"/>
      <c r="CU62" s="1249"/>
      <c r="CV62" s="1249"/>
      <c r="CW62" s="1249"/>
      <c r="CX62" s="1249"/>
      <c r="CY62" s="1249"/>
      <c r="CZ62" s="1249"/>
      <c r="DA62" s="1249"/>
      <c r="DB62" s="1249"/>
      <c r="DC62" s="1249"/>
      <c r="DD62" s="1249"/>
      <c r="DE62" s="1238"/>
    </row>
    <row r="63" spans="1:109" ht="17.25" x14ac:dyDescent="0.15">
      <c r="B63" s="1283" t="s">
        <v>596</v>
      </c>
    </row>
    <row r="64" spans="1:109" x14ac:dyDescent="0.15">
      <c r="B64" s="1244"/>
      <c r="G64" s="1251"/>
      <c r="I64" s="1284"/>
      <c r="J64" s="1284"/>
      <c r="K64" s="1284"/>
      <c r="L64" s="1284"/>
      <c r="M64" s="1284"/>
      <c r="N64" s="1285"/>
      <c r="AM64" s="1251"/>
      <c r="AN64" s="1251" t="s">
        <v>589</v>
      </c>
      <c r="AP64" s="1252"/>
      <c r="AQ64" s="1252"/>
      <c r="AR64" s="1252"/>
      <c r="AY64" s="1251"/>
      <c r="BA64" s="1252"/>
      <c r="BB64" s="1252"/>
      <c r="BC64" s="1252"/>
      <c r="BK64" s="1251"/>
      <c r="BM64" s="1252"/>
      <c r="BN64" s="1252"/>
      <c r="BO64" s="1252"/>
      <c r="BW64" s="1251"/>
      <c r="BY64" s="1252"/>
      <c r="BZ64" s="1252"/>
      <c r="CA64" s="1252"/>
      <c r="CI64" s="1251"/>
      <c r="CK64" s="1252"/>
      <c r="CL64" s="1252"/>
      <c r="CM64" s="1252"/>
      <c r="CU64" s="1251"/>
      <c r="CW64" s="1252"/>
      <c r="CX64" s="1252"/>
      <c r="CY64" s="1252"/>
    </row>
    <row r="65" spans="2:107" x14ac:dyDescent="0.15">
      <c r="B65" s="1244"/>
      <c r="AN65" s="1253" t="s">
        <v>597</v>
      </c>
      <c r="AO65" s="1254"/>
      <c r="AP65" s="1254"/>
      <c r="AQ65" s="1254"/>
      <c r="AR65" s="1254"/>
      <c r="AS65" s="1254"/>
      <c r="AT65" s="1254"/>
      <c r="AU65" s="1254"/>
      <c r="AV65" s="1254"/>
      <c r="AW65" s="1254"/>
      <c r="AX65" s="1254"/>
      <c r="AY65" s="1254"/>
      <c r="AZ65" s="1254"/>
      <c r="BA65" s="1254"/>
      <c r="BB65" s="1254"/>
      <c r="BC65" s="1254"/>
      <c r="BD65" s="1254"/>
      <c r="BE65" s="1254"/>
      <c r="BF65" s="1254"/>
      <c r="BG65" s="1254"/>
      <c r="BH65" s="1254"/>
      <c r="BI65" s="1254"/>
      <c r="BJ65" s="1254"/>
      <c r="BK65" s="1254"/>
      <c r="BL65" s="1254"/>
      <c r="BM65" s="1254"/>
      <c r="BN65" s="1254"/>
      <c r="BO65" s="1254"/>
      <c r="BP65" s="1254"/>
      <c r="BQ65" s="1254"/>
      <c r="BR65" s="1254"/>
      <c r="BS65" s="1254"/>
      <c r="BT65" s="1254"/>
      <c r="BU65" s="1254"/>
      <c r="BV65" s="1254"/>
      <c r="BW65" s="1254"/>
      <c r="BX65" s="1254"/>
      <c r="BY65" s="1254"/>
      <c r="BZ65" s="1254"/>
      <c r="CA65" s="1254"/>
      <c r="CB65" s="1254"/>
      <c r="CC65" s="1254"/>
      <c r="CD65" s="1254"/>
      <c r="CE65" s="1254"/>
      <c r="CF65" s="1254"/>
      <c r="CG65" s="1254"/>
      <c r="CH65" s="1254"/>
      <c r="CI65" s="1254"/>
      <c r="CJ65" s="1254"/>
      <c r="CK65" s="1254"/>
      <c r="CL65" s="1254"/>
      <c r="CM65" s="1254"/>
      <c r="CN65" s="1254"/>
      <c r="CO65" s="1254"/>
      <c r="CP65" s="1254"/>
      <c r="CQ65" s="1254"/>
      <c r="CR65" s="1254"/>
      <c r="CS65" s="1254"/>
      <c r="CT65" s="1254"/>
      <c r="CU65" s="1254"/>
      <c r="CV65" s="1254"/>
      <c r="CW65" s="1254"/>
      <c r="CX65" s="1254"/>
      <c r="CY65" s="1254"/>
      <c r="CZ65" s="1254"/>
      <c r="DA65" s="1254"/>
      <c r="DB65" s="1254"/>
      <c r="DC65" s="1255"/>
    </row>
    <row r="66" spans="2:107" x14ac:dyDescent="0.15">
      <c r="B66" s="1244"/>
      <c r="AN66" s="1256"/>
      <c r="AO66" s="1257"/>
      <c r="AP66" s="1257"/>
      <c r="AQ66" s="1257"/>
      <c r="AR66" s="1257"/>
      <c r="AS66" s="1257"/>
      <c r="AT66" s="1257"/>
      <c r="AU66" s="1257"/>
      <c r="AV66" s="1257"/>
      <c r="AW66" s="1257"/>
      <c r="AX66" s="1257"/>
      <c r="AY66" s="1257"/>
      <c r="AZ66" s="1257"/>
      <c r="BA66" s="1257"/>
      <c r="BB66" s="1257"/>
      <c r="BC66" s="1257"/>
      <c r="BD66" s="1257"/>
      <c r="BE66" s="1257"/>
      <c r="BF66" s="1257"/>
      <c r="BG66" s="1257"/>
      <c r="BH66" s="1257"/>
      <c r="BI66" s="1257"/>
      <c r="BJ66" s="1257"/>
      <c r="BK66" s="1257"/>
      <c r="BL66" s="1257"/>
      <c r="BM66" s="1257"/>
      <c r="BN66" s="1257"/>
      <c r="BO66" s="1257"/>
      <c r="BP66" s="1257"/>
      <c r="BQ66" s="1257"/>
      <c r="BR66" s="1257"/>
      <c r="BS66" s="1257"/>
      <c r="BT66" s="1257"/>
      <c r="BU66" s="1257"/>
      <c r="BV66" s="1257"/>
      <c r="BW66" s="1257"/>
      <c r="BX66" s="1257"/>
      <c r="BY66" s="1257"/>
      <c r="BZ66" s="1257"/>
      <c r="CA66" s="1257"/>
      <c r="CB66" s="1257"/>
      <c r="CC66" s="1257"/>
      <c r="CD66" s="1257"/>
      <c r="CE66" s="1257"/>
      <c r="CF66" s="1257"/>
      <c r="CG66" s="1257"/>
      <c r="CH66" s="1257"/>
      <c r="CI66" s="1257"/>
      <c r="CJ66" s="1257"/>
      <c r="CK66" s="1257"/>
      <c r="CL66" s="1257"/>
      <c r="CM66" s="1257"/>
      <c r="CN66" s="1257"/>
      <c r="CO66" s="1257"/>
      <c r="CP66" s="1257"/>
      <c r="CQ66" s="1257"/>
      <c r="CR66" s="1257"/>
      <c r="CS66" s="1257"/>
      <c r="CT66" s="1257"/>
      <c r="CU66" s="1257"/>
      <c r="CV66" s="1257"/>
      <c r="CW66" s="1257"/>
      <c r="CX66" s="1257"/>
      <c r="CY66" s="1257"/>
      <c r="CZ66" s="1257"/>
      <c r="DA66" s="1257"/>
      <c r="DB66" s="1257"/>
      <c r="DC66" s="1258"/>
    </row>
    <row r="67" spans="2:107" x14ac:dyDescent="0.15">
      <c r="B67" s="1244"/>
      <c r="AN67" s="1256"/>
      <c r="AO67" s="1257"/>
      <c r="AP67" s="1257"/>
      <c r="AQ67" s="1257"/>
      <c r="AR67" s="1257"/>
      <c r="AS67" s="1257"/>
      <c r="AT67" s="1257"/>
      <c r="AU67" s="1257"/>
      <c r="AV67" s="1257"/>
      <c r="AW67" s="1257"/>
      <c r="AX67" s="1257"/>
      <c r="AY67" s="1257"/>
      <c r="AZ67" s="1257"/>
      <c r="BA67" s="1257"/>
      <c r="BB67" s="1257"/>
      <c r="BC67" s="1257"/>
      <c r="BD67" s="1257"/>
      <c r="BE67" s="1257"/>
      <c r="BF67" s="1257"/>
      <c r="BG67" s="1257"/>
      <c r="BH67" s="1257"/>
      <c r="BI67" s="1257"/>
      <c r="BJ67" s="1257"/>
      <c r="BK67" s="1257"/>
      <c r="BL67" s="1257"/>
      <c r="BM67" s="1257"/>
      <c r="BN67" s="1257"/>
      <c r="BO67" s="1257"/>
      <c r="BP67" s="1257"/>
      <c r="BQ67" s="1257"/>
      <c r="BR67" s="1257"/>
      <c r="BS67" s="1257"/>
      <c r="BT67" s="1257"/>
      <c r="BU67" s="1257"/>
      <c r="BV67" s="1257"/>
      <c r="BW67" s="1257"/>
      <c r="BX67" s="1257"/>
      <c r="BY67" s="1257"/>
      <c r="BZ67" s="1257"/>
      <c r="CA67" s="1257"/>
      <c r="CB67" s="1257"/>
      <c r="CC67" s="1257"/>
      <c r="CD67" s="1257"/>
      <c r="CE67" s="1257"/>
      <c r="CF67" s="1257"/>
      <c r="CG67" s="1257"/>
      <c r="CH67" s="1257"/>
      <c r="CI67" s="1257"/>
      <c r="CJ67" s="1257"/>
      <c r="CK67" s="1257"/>
      <c r="CL67" s="1257"/>
      <c r="CM67" s="1257"/>
      <c r="CN67" s="1257"/>
      <c r="CO67" s="1257"/>
      <c r="CP67" s="1257"/>
      <c r="CQ67" s="1257"/>
      <c r="CR67" s="1257"/>
      <c r="CS67" s="1257"/>
      <c r="CT67" s="1257"/>
      <c r="CU67" s="1257"/>
      <c r="CV67" s="1257"/>
      <c r="CW67" s="1257"/>
      <c r="CX67" s="1257"/>
      <c r="CY67" s="1257"/>
      <c r="CZ67" s="1257"/>
      <c r="DA67" s="1257"/>
      <c r="DB67" s="1257"/>
      <c r="DC67" s="1258"/>
    </row>
    <row r="68" spans="2:107" x14ac:dyDescent="0.15">
      <c r="B68" s="1244"/>
      <c r="AN68" s="1256"/>
      <c r="AO68" s="1257"/>
      <c r="AP68" s="1257"/>
      <c r="AQ68" s="1257"/>
      <c r="AR68" s="1257"/>
      <c r="AS68" s="1257"/>
      <c r="AT68" s="1257"/>
      <c r="AU68" s="1257"/>
      <c r="AV68" s="1257"/>
      <c r="AW68" s="1257"/>
      <c r="AX68" s="1257"/>
      <c r="AY68" s="1257"/>
      <c r="AZ68" s="1257"/>
      <c r="BA68" s="1257"/>
      <c r="BB68" s="1257"/>
      <c r="BC68" s="1257"/>
      <c r="BD68" s="1257"/>
      <c r="BE68" s="1257"/>
      <c r="BF68" s="1257"/>
      <c r="BG68" s="1257"/>
      <c r="BH68" s="1257"/>
      <c r="BI68" s="1257"/>
      <c r="BJ68" s="1257"/>
      <c r="BK68" s="1257"/>
      <c r="BL68" s="1257"/>
      <c r="BM68" s="1257"/>
      <c r="BN68" s="1257"/>
      <c r="BO68" s="1257"/>
      <c r="BP68" s="1257"/>
      <c r="BQ68" s="1257"/>
      <c r="BR68" s="1257"/>
      <c r="BS68" s="1257"/>
      <c r="BT68" s="1257"/>
      <c r="BU68" s="1257"/>
      <c r="BV68" s="1257"/>
      <c r="BW68" s="1257"/>
      <c r="BX68" s="1257"/>
      <c r="BY68" s="1257"/>
      <c r="BZ68" s="1257"/>
      <c r="CA68" s="1257"/>
      <c r="CB68" s="1257"/>
      <c r="CC68" s="1257"/>
      <c r="CD68" s="1257"/>
      <c r="CE68" s="1257"/>
      <c r="CF68" s="1257"/>
      <c r="CG68" s="1257"/>
      <c r="CH68" s="1257"/>
      <c r="CI68" s="1257"/>
      <c r="CJ68" s="1257"/>
      <c r="CK68" s="1257"/>
      <c r="CL68" s="1257"/>
      <c r="CM68" s="1257"/>
      <c r="CN68" s="1257"/>
      <c r="CO68" s="1257"/>
      <c r="CP68" s="1257"/>
      <c r="CQ68" s="1257"/>
      <c r="CR68" s="1257"/>
      <c r="CS68" s="1257"/>
      <c r="CT68" s="1257"/>
      <c r="CU68" s="1257"/>
      <c r="CV68" s="1257"/>
      <c r="CW68" s="1257"/>
      <c r="CX68" s="1257"/>
      <c r="CY68" s="1257"/>
      <c r="CZ68" s="1257"/>
      <c r="DA68" s="1257"/>
      <c r="DB68" s="1257"/>
      <c r="DC68" s="1258"/>
    </row>
    <row r="69" spans="2:107" x14ac:dyDescent="0.15">
      <c r="B69" s="1244"/>
      <c r="AN69" s="1259"/>
      <c r="AO69" s="1260"/>
      <c r="AP69" s="1260"/>
      <c r="AQ69" s="1260"/>
      <c r="AR69" s="1260"/>
      <c r="AS69" s="1260"/>
      <c r="AT69" s="1260"/>
      <c r="AU69" s="1260"/>
      <c r="AV69" s="1260"/>
      <c r="AW69" s="1260"/>
      <c r="AX69" s="1260"/>
      <c r="AY69" s="1260"/>
      <c r="AZ69" s="1260"/>
      <c r="BA69" s="1260"/>
      <c r="BB69" s="1260"/>
      <c r="BC69" s="1260"/>
      <c r="BD69" s="1260"/>
      <c r="BE69" s="1260"/>
      <c r="BF69" s="1260"/>
      <c r="BG69" s="1260"/>
      <c r="BH69" s="1260"/>
      <c r="BI69" s="1260"/>
      <c r="BJ69" s="1260"/>
      <c r="BK69" s="1260"/>
      <c r="BL69" s="1260"/>
      <c r="BM69" s="1260"/>
      <c r="BN69" s="1260"/>
      <c r="BO69" s="1260"/>
      <c r="BP69" s="1260"/>
      <c r="BQ69" s="1260"/>
      <c r="BR69" s="1260"/>
      <c r="BS69" s="1260"/>
      <c r="BT69" s="1260"/>
      <c r="BU69" s="1260"/>
      <c r="BV69" s="1260"/>
      <c r="BW69" s="1260"/>
      <c r="BX69" s="1260"/>
      <c r="BY69" s="1260"/>
      <c r="BZ69" s="1260"/>
      <c r="CA69" s="1260"/>
      <c r="CB69" s="1260"/>
      <c r="CC69" s="1260"/>
      <c r="CD69" s="1260"/>
      <c r="CE69" s="1260"/>
      <c r="CF69" s="1260"/>
      <c r="CG69" s="1260"/>
      <c r="CH69" s="1260"/>
      <c r="CI69" s="1260"/>
      <c r="CJ69" s="1260"/>
      <c r="CK69" s="1260"/>
      <c r="CL69" s="1260"/>
      <c r="CM69" s="1260"/>
      <c r="CN69" s="1260"/>
      <c r="CO69" s="1260"/>
      <c r="CP69" s="1260"/>
      <c r="CQ69" s="1260"/>
      <c r="CR69" s="1260"/>
      <c r="CS69" s="1260"/>
      <c r="CT69" s="1260"/>
      <c r="CU69" s="1260"/>
      <c r="CV69" s="1260"/>
      <c r="CW69" s="1260"/>
      <c r="CX69" s="1260"/>
      <c r="CY69" s="1260"/>
      <c r="CZ69" s="1260"/>
      <c r="DA69" s="1260"/>
      <c r="DB69" s="1260"/>
      <c r="DC69" s="1261"/>
    </row>
    <row r="70" spans="2:107" x14ac:dyDescent="0.15">
      <c r="B70" s="1244"/>
      <c r="H70" s="1286"/>
      <c r="I70" s="1286"/>
      <c r="J70" s="1287"/>
      <c r="K70" s="1287"/>
      <c r="L70" s="1288"/>
      <c r="M70" s="1287"/>
      <c r="N70" s="1288"/>
      <c r="AN70" s="1262"/>
      <c r="AO70" s="1262"/>
      <c r="AP70" s="1262"/>
      <c r="AZ70" s="1262"/>
      <c r="BA70" s="1262"/>
      <c r="BB70" s="1262"/>
      <c r="BL70" s="1262"/>
      <c r="BM70" s="1262"/>
      <c r="BN70" s="1262"/>
      <c r="BX70" s="1262"/>
      <c r="BY70" s="1262"/>
      <c r="BZ70" s="1262"/>
      <c r="CJ70" s="1262"/>
      <c r="CK70" s="1262"/>
      <c r="CL70" s="1262"/>
      <c r="CV70" s="1262"/>
      <c r="CW70" s="1262"/>
      <c r="CX70" s="1262"/>
    </row>
    <row r="71" spans="2:107" x14ac:dyDescent="0.15">
      <c r="B71" s="1244"/>
      <c r="G71" s="1289"/>
      <c r="I71" s="1290"/>
      <c r="J71" s="1287"/>
      <c r="K71" s="1287"/>
      <c r="L71" s="1288"/>
      <c r="M71" s="1287"/>
      <c r="N71" s="1288"/>
      <c r="AM71" s="1289"/>
      <c r="AN71" s="1238" t="s">
        <v>591</v>
      </c>
    </row>
    <row r="72" spans="2:107" x14ac:dyDescent="0.15">
      <c r="B72" s="1244"/>
      <c r="G72" s="1263"/>
      <c r="H72" s="1263"/>
      <c r="I72" s="1263"/>
      <c r="J72" s="1263"/>
      <c r="K72" s="1264"/>
      <c r="L72" s="1264"/>
      <c r="M72" s="1265"/>
      <c r="N72" s="1265"/>
      <c r="AN72" s="1266"/>
      <c r="AO72" s="1267"/>
      <c r="AP72" s="1267"/>
      <c r="AQ72" s="1267"/>
      <c r="AR72" s="1267"/>
      <c r="AS72" s="1267"/>
      <c r="AT72" s="1267"/>
      <c r="AU72" s="1267"/>
      <c r="AV72" s="1267"/>
      <c r="AW72" s="1267"/>
      <c r="AX72" s="1267"/>
      <c r="AY72" s="1267"/>
      <c r="AZ72" s="1267"/>
      <c r="BA72" s="1267"/>
      <c r="BB72" s="1267"/>
      <c r="BC72" s="1267"/>
      <c r="BD72" s="1267"/>
      <c r="BE72" s="1267"/>
      <c r="BF72" s="1267"/>
      <c r="BG72" s="1267"/>
      <c r="BH72" s="1267"/>
      <c r="BI72" s="1267"/>
      <c r="BJ72" s="1267"/>
      <c r="BK72" s="1267"/>
      <c r="BL72" s="1267"/>
      <c r="BM72" s="1267"/>
      <c r="BN72" s="1267"/>
      <c r="BO72" s="1268"/>
      <c r="BP72" s="1269" t="s">
        <v>551</v>
      </c>
      <c r="BQ72" s="1269"/>
      <c r="BR72" s="1269"/>
      <c r="BS72" s="1269"/>
      <c r="BT72" s="1269"/>
      <c r="BU72" s="1269"/>
      <c r="BV72" s="1269"/>
      <c r="BW72" s="1269"/>
      <c r="BX72" s="1269" t="s">
        <v>552</v>
      </c>
      <c r="BY72" s="1269"/>
      <c r="BZ72" s="1269"/>
      <c r="CA72" s="1269"/>
      <c r="CB72" s="1269"/>
      <c r="CC72" s="1269"/>
      <c r="CD72" s="1269"/>
      <c r="CE72" s="1269"/>
      <c r="CF72" s="1269" t="s">
        <v>553</v>
      </c>
      <c r="CG72" s="1269"/>
      <c r="CH72" s="1269"/>
      <c r="CI72" s="1269"/>
      <c r="CJ72" s="1269"/>
      <c r="CK72" s="1269"/>
      <c r="CL72" s="1269"/>
      <c r="CM72" s="1269"/>
      <c r="CN72" s="1269" t="s">
        <v>554</v>
      </c>
      <c r="CO72" s="1269"/>
      <c r="CP72" s="1269"/>
      <c r="CQ72" s="1269"/>
      <c r="CR72" s="1269"/>
      <c r="CS72" s="1269"/>
      <c r="CT72" s="1269"/>
      <c r="CU72" s="1269"/>
      <c r="CV72" s="1269" t="s">
        <v>555</v>
      </c>
      <c r="CW72" s="1269"/>
      <c r="CX72" s="1269"/>
      <c r="CY72" s="1269"/>
      <c r="CZ72" s="1269"/>
      <c r="DA72" s="1269"/>
      <c r="DB72" s="1269"/>
      <c r="DC72" s="1269"/>
    </row>
    <row r="73" spans="2:107" x14ac:dyDescent="0.15">
      <c r="B73" s="1244"/>
      <c r="G73" s="1270"/>
      <c r="H73" s="1270"/>
      <c r="I73" s="1270"/>
      <c r="J73" s="1270"/>
      <c r="K73" s="1291"/>
      <c r="L73" s="1291"/>
      <c r="M73" s="1291"/>
      <c r="N73" s="1291"/>
      <c r="AM73" s="1262"/>
      <c r="AN73" s="1273" t="s">
        <v>592</v>
      </c>
      <c r="AO73" s="1273"/>
      <c r="AP73" s="1273"/>
      <c r="AQ73" s="1273"/>
      <c r="AR73" s="1273"/>
      <c r="AS73" s="1273"/>
      <c r="AT73" s="1273"/>
      <c r="AU73" s="1273"/>
      <c r="AV73" s="1273"/>
      <c r="AW73" s="1273"/>
      <c r="AX73" s="1273"/>
      <c r="AY73" s="1273"/>
      <c r="AZ73" s="1273"/>
      <c r="BA73" s="1273"/>
      <c r="BB73" s="1273" t="s">
        <v>593</v>
      </c>
      <c r="BC73" s="1273"/>
      <c r="BD73" s="1273"/>
      <c r="BE73" s="1273"/>
      <c r="BF73" s="1273"/>
      <c r="BG73" s="1273"/>
      <c r="BH73" s="1273"/>
      <c r="BI73" s="1273"/>
      <c r="BJ73" s="1273"/>
      <c r="BK73" s="1273"/>
      <c r="BL73" s="1273"/>
      <c r="BM73" s="1273"/>
      <c r="BN73" s="1273"/>
      <c r="BO73" s="1273"/>
      <c r="BP73" s="1274"/>
      <c r="BQ73" s="1274"/>
      <c r="BR73" s="1274"/>
      <c r="BS73" s="1274"/>
      <c r="BT73" s="1274"/>
      <c r="BU73" s="1274"/>
      <c r="BV73" s="1274"/>
      <c r="BW73" s="1274"/>
      <c r="BX73" s="1274"/>
      <c r="BY73" s="1274"/>
      <c r="BZ73" s="1274"/>
      <c r="CA73" s="1274"/>
      <c r="CB73" s="1274"/>
      <c r="CC73" s="1274"/>
      <c r="CD73" s="1274"/>
      <c r="CE73" s="1274"/>
      <c r="CF73" s="1274"/>
      <c r="CG73" s="1274"/>
      <c r="CH73" s="1274"/>
      <c r="CI73" s="1274"/>
      <c r="CJ73" s="1274"/>
      <c r="CK73" s="1274"/>
      <c r="CL73" s="1274"/>
      <c r="CM73" s="1274"/>
      <c r="CN73" s="1274"/>
      <c r="CO73" s="1274"/>
      <c r="CP73" s="1274"/>
      <c r="CQ73" s="1274"/>
      <c r="CR73" s="1274"/>
      <c r="CS73" s="1274"/>
      <c r="CT73" s="1274"/>
      <c r="CU73" s="1274"/>
      <c r="CV73" s="1274"/>
      <c r="CW73" s="1274"/>
      <c r="CX73" s="1274"/>
      <c r="CY73" s="1274"/>
      <c r="CZ73" s="1274"/>
      <c r="DA73" s="1274"/>
      <c r="DB73" s="1274"/>
      <c r="DC73" s="1274"/>
    </row>
    <row r="74" spans="2:107" x14ac:dyDescent="0.15">
      <c r="B74" s="1244"/>
      <c r="G74" s="1270"/>
      <c r="H74" s="1270"/>
      <c r="I74" s="1270"/>
      <c r="J74" s="1270"/>
      <c r="K74" s="1291"/>
      <c r="L74" s="1291"/>
      <c r="M74" s="1291"/>
      <c r="N74" s="1291"/>
      <c r="AM74" s="1262"/>
      <c r="AN74" s="1273"/>
      <c r="AO74" s="1273"/>
      <c r="AP74" s="1273"/>
      <c r="AQ74" s="1273"/>
      <c r="AR74" s="1273"/>
      <c r="AS74" s="1273"/>
      <c r="AT74" s="1273"/>
      <c r="AU74" s="1273"/>
      <c r="AV74" s="1273"/>
      <c r="AW74" s="1273"/>
      <c r="AX74" s="1273"/>
      <c r="AY74" s="1273"/>
      <c r="AZ74" s="1273"/>
      <c r="BA74" s="1273"/>
      <c r="BB74" s="1273"/>
      <c r="BC74" s="1273"/>
      <c r="BD74" s="1273"/>
      <c r="BE74" s="1273"/>
      <c r="BF74" s="1273"/>
      <c r="BG74" s="1273"/>
      <c r="BH74" s="1273"/>
      <c r="BI74" s="1273"/>
      <c r="BJ74" s="1273"/>
      <c r="BK74" s="1273"/>
      <c r="BL74" s="1273"/>
      <c r="BM74" s="1273"/>
      <c r="BN74" s="1273"/>
      <c r="BO74" s="1273"/>
      <c r="BP74" s="1274"/>
      <c r="BQ74" s="1274"/>
      <c r="BR74" s="1274"/>
      <c r="BS74" s="1274"/>
      <c r="BT74" s="1274"/>
      <c r="BU74" s="1274"/>
      <c r="BV74" s="1274"/>
      <c r="BW74" s="1274"/>
      <c r="BX74" s="1274"/>
      <c r="BY74" s="1274"/>
      <c r="BZ74" s="1274"/>
      <c r="CA74" s="1274"/>
      <c r="CB74" s="1274"/>
      <c r="CC74" s="1274"/>
      <c r="CD74" s="1274"/>
      <c r="CE74" s="1274"/>
      <c r="CF74" s="1274"/>
      <c r="CG74" s="1274"/>
      <c r="CH74" s="1274"/>
      <c r="CI74" s="1274"/>
      <c r="CJ74" s="1274"/>
      <c r="CK74" s="1274"/>
      <c r="CL74" s="1274"/>
      <c r="CM74" s="1274"/>
      <c r="CN74" s="1274"/>
      <c r="CO74" s="1274"/>
      <c r="CP74" s="1274"/>
      <c r="CQ74" s="1274"/>
      <c r="CR74" s="1274"/>
      <c r="CS74" s="1274"/>
      <c r="CT74" s="1274"/>
      <c r="CU74" s="1274"/>
      <c r="CV74" s="1274"/>
      <c r="CW74" s="1274"/>
      <c r="CX74" s="1274"/>
      <c r="CY74" s="1274"/>
      <c r="CZ74" s="1274"/>
      <c r="DA74" s="1274"/>
      <c r="DB74" s="1274"/>
      <c r="DC74" s="1274"/>
    </row>
    <row r="75" spans="2:107" x14ac:dyDescent="0.15">
      <c r="B75" s="1244"/>
      <c r="G75" s="1270"/>
      <c r="H75" s="1270"/>
      <c r="I75" s="1263"/>
      <c r="J75" s="1263"/>
      <c r="K75" s="1272"/>
      <c r="L75" s="1272"/>
      <c r="M75" s="1272"/>
      <c r="N75" s="1272"/>
      <c r="AM75" s="1262"/>
      <c r="AN75" s="1273"/>
      <c r="AO75" s="1273"/>
      <c r="AP75" s="1273"/>
      <c r="AQ75" s="1273"/>
      <c r="AR75" s="1273"/>
      <c r="AS75" s="1273"/>
      <c r="AT75" s="1273"/>
      <c r="AU75" s="1273"/>
      <c r="AV75" s="1273"/>
      <c r="AW75" s="1273"/>
      <c r="AX75" s="1273"/>
      <c r="AY75" s="1273"/>
      <c r="AZ75" s="1273"/>
      <c r="BA75" s="1273"/>
      <c r="BB75" s="1273" t="s">
        <v>598</v>
      </c>
      <c r="BC75" s="1273"/>
      <c r="BD75" s="1273"/>
      <c r="BE75" s="1273"/>
      <c r="BF75" s="1273"/>
      <c r="BG75" s="1273"/>
      <c r="BH75" s="1273"/>
      <c r="BI75" s="1273"/>
      <c r="BJ75" s="1273"/>
      <c r="BK75" s="1273"/>
      <c r="BL75" s="1273"/>
      <c r="BM75" s="1273"/>
      <c r="BN75" s="1273"/>
      <c r="BO75" s="1273"/>
      <c r="BP75" s="1274">
        <v>6.8</v>
      </c>
      <c r="BQ75" s="1274"/>
      <c r="BR75" s="1274"/>
      <c r="BS75" s="1274"/>
      <c r="BT75" s="1274"/>
      <c r="BU75" s="1274"/>
      <c r="BV75" s="1274"/>
      <c r="BW75" s="1274"/>
      <c r="BX75" s="1274">
        <v>5.8</v>
      </c>
      <c r="BY75" s="1274"/>
      <c r="BZ75" s="1274"/>
      <c r="CA75" s="1274"/>
      <c r="CB75" s="1274"/>
      <c r="CC75" s="1274"/>
      <c r="CD75" s="1274"/>
      <c r="CE75" s="1274"/>
      <c r="CF75" s="1274">
        <v>4.8</v>
      </c>
      <c r="CG75" s="1274"/>
      <c r="CH75" s="1274"/>
      <c r="CI75" s="1274"/>
      <c r="CJ75" s="1274"/>
      <c r="CK75" s="1274"/>
      <c r="CL75" s="1274"/>
      <c r="CM75" s="1274"/>
      <c r="CN75" s="1274">
        <v>3.5</v>
      </c>
      <c r="CO75" s="1274"/>
      <c r="CP75" s="1274"/>
      <c r="CQ75" s="1274"/>
      <c r="CR75" s="1274"/>
      <c r="CS75" s="1274"/>
      <c r="CT75" s="1274"/>
      <c r="CU75" s="1274"/>
      <c r="CV75" s="1274">
        <v>2.2999999999999998</v>
      </c>
      <c r="CW75" s="1274"/>
      <c r="CX75" s="1274"/>
      <c r="CY75" s="1274"/>
      <c r="CZ75" s="1274"/>
      <c r="DA75" s="1274"/>
      <c r="DB75" s="1274"/>
      <c r="DC75" s="1274"/>
    </row>
    <row r="76" spans="2:107" x14ac:dyDescent="0.15">
      <c r="B76" s="1244"/>
      <c r="G76" s="1270"/>
      <c r="H76" s="1270"/>
      <c r="I76" s="1263"/>
      <c r="J76" s="1263"/>
      <c r="K76" s="1272"/>
      <c r="L76" s="1272"/>
      <c r="M76" s="1272"/>
      <c r="N76" s="1272"/>
      <c r="AM76" s="1262"/>
      <c r="AN76" s="1273"/>
      <c r="AO76" s="1273"/>
      <c r="AP76" s="1273"/>
      <c r="AQ76" s="1273"/>
      <c r="AR76" s="1273"/>
      <c r="AS76" s="1273"/>
      <c r="AT76" s="1273"/>
      <c r="AU76" s="1273"/>
      <c r="AV76" s="1273"/>
      <c r="AW76" s="1273"/>
      <c r="AX76" s="1273"/>
      <c r="AY76" s="1273"/>
      <c r="AZ76" s="1273"/>
      <c r="BA76" s="1273"/>
      <c r="BB76" s="1273"/>
      <c r="BC76" s="1273"/>
      <c r="BD76" s="1273"/>
      <c r="BE76" s="1273"/>
      <c r="BF76" s="1273"/>
      <c r="BG76" s="1273"/>
      <c r="BH76" s="1273"/>
      <c r="BI76" s="1273"/>
      <c r="BJ76" s="1273"/>
      <c r="BK76" s="1273"/>
      <c r="BL76" s="1273"/>
      <c r="BM76" s="1273"/>
      <c r="BN76" s="1273"/>
      <c r="BO76" s="1273"/>
      <c r="BP76" s="1274"/>
      <c r="BQ76" s="1274"/>
      <c r="BR76" s="1274"/>
      <c r="BS76" s="1274"/>
      <c r="BT76" s="1274"/>
      <c r="BU76" s="1274"/>
      <c r="BV76" s="1274"/>
      <c r="BW76" s="1274"/>
      <c r="BX76" s="1274"/>
      <c r="BY76" s="1274"/>
      <c r="BZ76" s="1274"/>
      <c r="CA76" s="1274"/>
      <c r="CB76" s="1274"/>
      <c r="CC76" s="1274"/>
      <c r="CD76" s="1274"/>
      <c r="CE76" s="1274"/>
      <c r="CF76" s="1274"/>
      <c r="CG76" s="1274"/>
      <c r="CH76" s="1274"/>
      <c r="CI76" s="1274"/>
      <c r="CJ76" s="1274"/>
      <c r="CK76" s="1274"/>
      <c r="CL76" s="1274"/>
      <c r="CM76" s="1274"/>
      <c r="CN76" s="1274"/>
      <c r="CO76" s="1274"/>
      <c r="CP76" s="1274"/>
      <c r="CQ76" s="1274"/>
      <c r="CR76" s="1274"/>
      <c r="CS76" s="1274"/>
      <c r="CT76" s="1274"/>
      <c r="CU76" s="1274"/>
      <c r="CV76" s="1274"/>
      <c r="CW76" s="1274"/>
      <c r="CX76" s="1274"/>
      <c r="CY76" s="1274"/>
      <c r="CZ76" s="1274"/>
      <c r="DA76" s="1274"/>
      <c r="DB76" s="1274"/>
      <c r="DC76" s="1274"/>
    </row>
    <row r="77" spans="2:107" x14ac:dyDescent="0.15">
      <c r="B77" s="1244"/>
      <c r="G77" s="1263"/>
      <c r="H77" s="1263"/>
      <c r="I77" s="1263"/>
      <c r="J77" s="1263"/>
      <c r="K77" s="1291"/>
      <c r="L77" s="1291"/>
      <c r="M77" s="1291"/>
      <c r="N77" s="1291"/>
      <c r="AN77" s="1269" t="s">
        <v>595</v>
      </c>
      <c r="AO77" s="1269"/>
      <c r="AP77" s="1269"/>
      <c r="AQ77" s="1269"/>
      <c r="AR77" s="1269"/>
      <c r="AS77" s="1269"/>
      <c r="AT77" s="1269"/>
      <c r="AU77" s="1269"/>
      <c r="AV77" s="1269"/>
      <c r="AW77" s="1269"/>
      <c r="AX77" s="1269"/>
      <c r="AY77" s="1269"/>
      <c r="AZ77" s="1269"/>
      <c r="BA77" s="1269"/>
      <c r="BB77" s="1273" t="s">
        <v>593</v>
      </c>
      <c r="BC77" s="1273"/>
      <c r="BD77" s="1273"/>
      <c r="BE77" s="1273"/>
      <c r="BF77" s="1273"/>
      <c r="BG77" s="1273"/>
      <c r="BH77" s="1273"/>
      <c r="BI77" s="1273"/>
      <c r="BJ77" s="1273"/>
      <c r="BK77" s="1273"/>
      <c r="BL77" s="1273"/>
      <c r="BM77" s="1273"/>
      <c r="BN77" s="1273"/>
      <c r="BO77" s="1273"/>
      <c r="BP77" s="1274">
        <v>20.2</v>
      </c>
      <c r="BQ77" s="1274"/>
      <c r="BR77" s="1274"/>
      <c r="BS77" s="1274"/>
      <c r="BT77" s="1274"/>
      <c r="BU77" s="1274"/>
      <c r="BV77" s="1274"/>
      <c r="BW77" s="1274"/>
      <c r="BX77" s="1274">
        <v>18.2</v>
      </c>
      <c r="BY77" s="1274"/>
      <c r="BZ77" s="1274"/>
      <c r="CA77" s="1274"/>
      <c r="CB77" s="1274"/>
      <c r="CC77" s="1274"/>
      <c r="CD77" s="1274"/>
      <c r="CE77" s="1274"/>
      <c r="CF77" s="1274">
        <v>20.3</v>
      </c>
      <c r="CG77" s="1274"/>
      <c r="CH77" s="1274"/>
      <c r="CI77" s="1274"/>
      <c r="CJ77" s="1274"/>
      <c r="CK77" s="1274"/>
      <c r="CL77" s="1274"/>
      <c r="CM77" s="1274"/>
      <c r="CN77" s="1274">
        <v>15.5</v>
      </c>
      <c r="CO77" s="1274"/>
      <c r="CP77" s="1274"/>
      <c r="CQ77" s="1274"/>
      <c r="CR77" s="1274"/>
      <c r="CS77" s="1274"/>
      <c r="CT77" s="1274"/>
      <c r="CU77" s="1274"/>
      <c r="CV77" s="1274">
        <v>4.5999999999999996</v>
      </c>
      <c r="CW77" s="1274"/>
      <c r="CX77" s="1274"/>
      <c r="CY77" s="1274"/>
      <c r="CZ77" s="1274"/>
      <c r="DA77" s="1274"/>
      <c r="DB77" s="1274"/>
      <c r="DC77" s="1274"/>
    </row>
    <row r="78" spans="2:107" x14ac:dyDescent="0.15">
      <c r="B78" s="1244"/>
      <c r="G78" s="1263"/>
      <c r="H78" s="1263"/>
      <c r="I78" s="1263"/>
      <c r="J78" s="1263"/>
      <c r="K78" s="1291"/>
      <c r="L78" s="1291"/>
      <c r="M78" s="1291"/>
      <c r="N78" s="1291"/>
      <c r="AN78" s="1269"/>
      <c r="AO78" s="1269"/>
      <c r="AP78" s="1269"/>
      <c r="AQ78" s="1269"/>
      <c r="AR78" s="1269"/>
      <c r="AS78" s="1269"/>
      <c r="AT78" s="1269"/>
      <c r="AU78" s="1269"/>
      <c r="AV78" s="1269"/>
      <c r="AW78" s="1269"/>
      <c r="AX78" s="1269"/>
      <c r="AY78" s="1269"/>
      <c r="AZ78" s="1269"/>
      <c r="BA78" s="1269"/>
      <c r="BB78" s="1273"/>
      <c r="BC78" s="1273"/>
      <c r="BD78" s="1273"/>
      <c r="BE78" s="1273"/>
      <c r="BF78" s="1273"/>
      <c r="BG78" s="1273"/>
      <c r="BH78" s="1273"/>
      <c r="BI78" s="1273"/>
      <c r="BJ78" s="1273"/>
      <c r="BK78" s="1273"/>
      <c r="BL78" s="1273"/>
      <c r="BM78" s="1273"/>
      <c r="BN78" s="1273"/>
      <c r="BO78" s="1273"/>
      <c r="BP78" s="1274"/>
      <c r="BQ78" s="1274"/>
      <c r="BR78" s="1274"/>
      <c r="BS78" s="1274"/>
      <c r="BT78" s="1274"/>
      <c r="BU78" s="1274"/>
      <c r="BV78" s="1274"/>
      <c r="BW78" s="1274"/>
      <c r="BX78" s="1274"/>
      <c r="BY78" s="1274"/>
      <c r="BZ78" s="1274"/>
      <c r="CA78" s="1274"/>
      <c r="CB78" s="1274"/>
      <c r="CC78" s="1274"/>
      <c r="CD78" s="1274"/>
      <c r="CE78" s="1274"/>
      <c r="CF78" s="1274"/>
      <c r="CG78" s="1274"/>
      <c r="CH78" s="1274"/>
      <c r="CI78" s="1274"/>
      <c r="CJ78" s="1274"/>
      <c r="CK78" s="1274"/>
      <c r="CL78" s="1274"/>
      <c r="CM78" s="1274"/>
      <c r="CN78" s="1274"/>
      <c r="CO78" s="1274"/>
      <c r="CP78" s="1274"/>
      <c r="CQ78" s="1274"/>
      <c r="CR78" s="1274"/>
      <c r="CS78" s="1274"/>
      <c r="CT78" s="1274"/>
      <c r="CU78" s="1274"/>
      <c r="CV78" s="1274"/>
      <c r="CW78" s="1274"/>
      <c r="CX78" s="1274"/>
      <c r="CY78" s="1274"/>
      <c r="CZ78" s="1274"/>
      <c r="DA78" s="1274"/>
      <c r="DB78" s="1274"/>
      <c r="DC78" s="1274"/>
    </row>
    <row r="79" spans="2:107" x14ac:dyDescent="0.15">
      <c r="B79" s="1244"/>
      <c r="G79" s="1263"/>
      <c r="H79" s="1263"/>
      <c r="I79" s="1276"/>
      <c r="J79" s="1276"/>
      <c r="K79" s="1292"/>
      <c r="L79" s="1292"/>
      <c r="M79" s="1292"/>
      <c r="N79" s="1292"/>
      <c r="AN79" s="1269"/>
      <c r="AO79" s="1269"/>
      <c r="AP79" s="1269"/>
      <c r="AQ79" s="1269"/>
      <c r="AR79" s="1269"/>
      <c r="AS79" s="1269"/>
      <c r="AT79" s="1269"/>
      <c r="AU79" s="1269"/>
      <c r="AV79" s="1269"/>
      <c r="AW79" s="1269"/>
      <c r="AX79" s="1269"/>
      <c r="AY79" s="1269"/>
      <c r="AZ79" s="1269"/>
      <c r="BA79" s="1269"/>
      <c r="BB79" s="1273" t="s">
        <v>598</v>
      </c>
      <c r="BC79" s="1273"/>
      <c r="BD79" s="1273"/>
      <c r="BE79" s="1273"/>
      <c r="BF79" s="1273"/>
      <c r="BG79" s="1273"/>
      <c r="BH79" s="1273"/>
      <c r="BI79" s="1273"/>
      <c r="BJ79" s="1273"/>
      <c r="BK79" s="1273"/>
      <c r="BL79" s="1273"/>
      <c r="BM79" s="1273"/>
      <c r="BN79" s="1273"/>
      <c r="BO79" s="1273"/>
      <c r="BP79" s="1274">
        <v>6.8</v>
      </c>
      <c r="BQ79" s="1274"/>
      <c r="BR79" s="1274"/>
      <c r="BS79" s="1274"/>
      <c r="BT79" s="1274"/>
      <c r="BU79" s="1274"/>
      <c r="BV79" s="1274"/>
      <c r="BW79" s="1274"/>
      <c r="BX79" s="1274">
        <v>6.8</v>
      </c>
      <c r="BY79" s="1274"/>
      <c r="BZ79" s="1274"/>
      <c r="CA79" s="1274"/>
      <c r="CB79" s="1274"/>
      <c r="CC79" s="1274"/>
      <c r="CD79" s="1274"/>
      <c r="CE79" s="1274"/>
      <c r="CF79" s="1274">
        <v>6.6</v>
      </c>
      <c r="CG79" s="1274"/>
      <c r="CH79" s="1274"/>
      <c r="CI79" s="1274"/>
      <c r="CJ79" s="1274"/>
      <c r="CK79" s="1274"/>
      <c r="CL79" s="1274"/>
      <c r="CM79" s="1274"/>
      <c r="CN79" s="1274">
        <v>6.4</v>
      </c>
      <c r="CO79" s="1274"/>
      <c r="CP79" s="1274"/>
      <c r="CQ79" s="1274"/>
      <c r="CR79" s="1274"/>
      <c r="CS79" s="1274"/>
      <c r="CT79" s="1274"/>
      <c r="CU79" s="1274"/>
      <c r="CV79" s="1274">
        <v>6.3</v>
      </c>
      <c r="CW79" s="1274"/>
      <c r="CX79" s="1274"/>
      <c r="CY79" s="1274"/>
      <c r="CZ79" s="1274"/>
      <c r="DA79" s="1274"/>
      <c r="DB79" s="1274"/>
      <c r="DC79" s="1274"/>
    </row>
    <row r="80" spans="2:107" x14ac:dyDescent="0.15">
      <c r="B80" s="1244"/>
      <c r="G80" s="1263"/>
      <c r="H80" s="1263"/>
      <c r="I80" s="1276"/>
      <c r="J80" s="1276"/>
      <c r="K80" s="1292"/>
      <c r="L80" s="1292"/>
      <c r="M80" s="1292"/>
      <c r="N80" s="1292"/>
      <c r="AN80" s="1269"/>
      <c r="AO80" s="1269"/>
      <c r="AP80" s="1269"/>
      <c r="AQ80" s="1269"/>
      <c r="AR80" s="1269"/>
      <c r="AS80" s="1269"/>
      <c r="AT80" s="1269"/>
      <c r="AU80" s="1269"/>
      <c r="AV80" s="1269"/>
      <c r="AW80" s="1269"/>
      <c r="AX80" s="1269"/>
      <c r="AY80" s="1269"/>
      <c r="AZ80" s="1269"/>
      <c r="BA80" s="1269"/>
      <c r="BB80" s="1273"/>
      <c r="BC80" s="1273"/>
      <c r="BD80" s="1273"/>
      <c r="BE80" s="1273"/>
      <c r="BF80" s="1273"/>
      <c r="BG80" s="1273"/>
      <c r="BH80" s="1273"/>
      <c r="BI80" s="1273"/>
      <c r="BJ80" s="1273"/>
      <c r="BK80" s="1273"/>
      <c r="BL80" s="1273"/>
      <c r="BM80" s="1273"/>
      <c r="BN80" s="1273"/>
      <c r="BO80" s="1273"/>
      <c r="BP80" s="1274"/>
      <c r="BQ80" s="1274"/>
      <c r="BR80" s="1274"/>
      <c r="BS80" s="1274"/>
      <c r="BT80" s="1274"/>
      <c r="BU80" s="1274"/>
      <c r="BV80" s="1274"/>
      <c r="BW80" s="1274"/>
      <c r="BX80" s="1274"/>
      <c r="BY80" s="1274"/>
      <c r="BZ80" s="1274"/>
      <c r="CA80" s="1274"/>
      <c r="CB80" s="1274"/>
      <c r="CC80" s="1274"/>
      <c r="CD80" s="1274"/>
      <c r="CE80" s="1274"/>
      <c r="CF80" s="1274"/>
      <c r="CG80" s="1274"/>
      <c r="CH80" s="1274"/>
      <c r="CI80" s="1274"/>
      <c r="CJ80" s="1274"/>
      <c r="CK80" s="1274"/>
      <c r="CL80" s="1274"/>
      <c r="CM80" s="1274"/>
      <c r="CN80" s="1274"/>
      <c r="CO80" s="1274"/>
      <c r="CP80" s="1274"/>
      <c r="CQ80" s="1274"/>
      <c r="CR80" s="1274"/>
      <c r="CS80" s="1274"/>
      <c r="CT80" s="1274"/>
      <c r="CU80" s="1274"/>
      <c r="CV80" s="1274"/>
      <c r="CW80" s="1274"/>
      <c r="CX80" s="1274"/>
      <c r="CY80" s="1274"/>
      <c r="CZ80" s="1274"/>
      <c r="DA80" s="1274"/>
      <c r="DB80" s="1274"/>
      <c r="DC80" s="1274"/>
    </row>
    <row r="81" spans="2:109" x14ac:dyDescent="0.15">
      <c r="B81" s="1244"/>
    </row>
    <row r="82" spans="2:109" ht="17.25" x14ac:dyDescent="0.15">
      <c r="B82" s="1244"/>
      <c r="K82" s="1293"/>
      <c r="L82" s="1293"/>
      <c r="M82" s="1293"/>
      <c r="N82" s="1293"/>
      <c r="AQ82" s="1293"/>
      <c r="AR82" s="1293"/>
      <c r="AS82" s="1293"/>
      <c r="AT82" s="1293"/>
      <c r="BC82" s="1293"/>
      <c r="BD82" s="1293"/>
      <c r="BE82" s="1293"/>
      <c r="BF82" s="1293"/>
      <c r="BO82" s="1293"/>
      <c r="BP82" s="1293"/>
      <c r="BQ82" s="1293"/>
      <c r="BR82" s="1293"/>
      <c r="CA82" s="1293"/>
      <c r="CB82" s="1293"/>
      <c r="CC82" s="1293"/>
      <c r="CD82" s="1293"/>
      <c r="CM82" s="1293"/>
      <c r="CN82" s="1293"/>
      <c r="CO82" s="1293"/>
      <c r="CP82" s="1293"/>
      <c r="CY82" s="1293"/>
      <c r="CZ82" s="1293"/>
      <c r="DA82" s="1293"/>
      <c r="DB82" s="1293"/>
      <c r="DC82" s="1293"/>
    </row>
    <row r="83" spans="2:109" x14ac:dyDescent="0.15">
      <c r="B83" s="1246"/>
      <c r="C83" s="1247"/>
      <c r="D83" s="1247"/>
      <c r="E83" s="1247"/>
      <c r="F83" s="1247"/>
      <c r="G83" s="1247"/>
      <c r="H83" s="1247"/>
      <c r="I83" s="1247"/>
      <c r="J83" s="1247"/>
      <c r="K83" s="1247"/>
      <c r="L83" s="1247"/>
      <c r="M83" s="1247"/>
      <c r="N83" s="1247"/>
      <c r="O83" s="1247"/>
      <c r="P83" s="1247"/>
      <c r="Q83" s="1247"/>
      <c r="R83" s="1247"/>
      <c r="S83" s="1247"/>
      <c r="T83" s="1247"/>
      <c r="U83" s="1247"/>
      <c r="V83" s="1247"/>
      <c r="W83" s="1247"/>
      <c r="X83" s="1247"/>
      <c r="Y83" s="1247"/>
      <c r="Z83" s="1247"/>
      <c r="AA83" s="1247"/>
      <c r="AB83" s="1247"/>
      <c r="AC83" s="1247"/>
      <c r="AD83" s="1247"/>
      <c r="AE83" s="1247"/>
      <c r="AF83" s="1247"/>
      <c r="AG83" s="1247"/>
      <c r="AH83" s="1247"/>
      <c r="AI83" s="1247"/>
      <c r="AJ83" s="1247"/>
      <c r="AK83" s="1247"/>
      <c r="AL83" s="1247"/>
      <c r="AM83" s="1247"/>
      <c r="AN83" s="1247"/>
      <c r="AO83" s="1247"/>
      <c r="AP83" s="1247"/>
      <c r="AQ83" s="1247"/>
      <c r="AR83" s="1247"/>
      <c r="AS83" s="1247"/>
      <c r="AT83" s="1247"/>
      <c r="AU83" s="1247"/>
      <c r="AV83" s="1247"/>
      <c r="AW83" s="1247"/>
      <c r="AX83" s="1247"/>
      <c r="AY83" s="1247"/>
      <c r="AZ83" s="1247"/>
      <c r="BA83" s="1247"/>
      <c r="BB83" s="1247"/>
      <c r="BC83" s="1247"/>
      <c r="BD83" s="1247"/>
      <c r="BE83" s="1247"/>
      <c r="BF83" s="1247"/>
      <c r="BG83" s="1247"/>
      <c r="BH83" s="1247"/>
      <c r="BI83" s="1247"/>
      <c r="BJ83" s="1247"/>
      <c r="BK83" s="1247"/>
      <c r="BL83" s="1247"/>
      <c r="BM83" s="1247"/>
      <c r="BN83" s="1247"/>
      <c r="BO83" s="1247"/>
      <c r="BP83" s="1247"/>
      <c r="BQ83" s="1247"/>
      <c r="BR83" s="1247"/>
      <c r="BS83" s="1247"/>
      <c r="BT83" s="1247"/>
      <c r="BU83" s="1247"/>
      <c r="BV83" s="1247"/>
      <c r="BW83" s="1247"/>
      <c r="BX83" s="1247"/>
      <c r="BY83" s="1247"/>
      <c r="BZ83" s="1247"/>
      <c r="CA83" s="1247"/>
      <c r="CB83" s="1247"/>
      <c r="CC83" s="1247"/>
      <c r="CD83" s="1247"/>
      <c r="CE83" s="1247"/>
      <c r="CF83" s="1247"/>
      <c r="CG83" s="1247"/>
      <c r="CH83" s="1247"/>
      <c r="CI83" s="1247"/>
      <c r="CJ83" s="1247"/>
      <c r="CK83" s="1247"/>
      <c r="CL83" s="1247"/>
      <c r="CM83" s="1247"/>
      <c r="CN83" s="1247"/>
      <c r="CO83" s="1247"/>
      <c r="CP83" s="1247"/>
      <c r="CQ83" s="1247"/>
      <c r="CR83" s="1247"/>
      <c r="CS83" s="1247"/>
      <c r="CT83" s="1247"/>
      <c r="CU83" s="1247"/>
      <c r="CV83" s="1247"/>
      <c r="CW83" s="1247"/>
      <c r="CX83" s="1247"/>
      <c r="CY83" s="1247"/>
      <c r="CZ83" s="1247"/>
      <c r="DA83" s="1247"/>
      <c r="DB83" s="1247"/>
      <c r="DC83" s="1247"/>
      <c r="DD83" s="1248"/>
    </row>
    <row r="84" spans="2:109" x14ac:dyDescent="0.15">
      <c r="DD84" s="1238"/>
      <c r="DE84" s="1238"/>
    </row>
    <row r="85" spans="2:109" x14ac:dyDescent="0.15">
      <c r="DD85" s="1238"/>
      <c r="DE85" s="1238"/>
    </row>
  </sheetData>
  <sheetProtection algorithmName="SHA-512" hashValue="TyCbbTfY1WOpfnY96F7eKeksK8XIl/9t2F7s9dWtk3gthN5RYNxiUXRGFL/bBQRI6NUjbEQqCQvESUDPcWjxiw==" saltValue="/k/pWVyDUgslO20Q7/mIx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A7051-8996-4956-A457-19BBA6D4890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498</v>
      </c>
    </row>
  </sheetData>
  <sheetProtection algorithmName="SHA-512" hashValue="/LaNDLX1zTOt+feIvkn1O0ib2O4k1KocCCR7Bc5aM/YvDv0KMBZ+MJ3mU7eoiivlBhqSrAO8mAY8EDqbrOA+1A==" saltValue="OSnLiF5Tvf+4L8D4Ssyo5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0D0F1-12D8-4DB2-B9AC-CAAF49C80749}">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498</v>
      </c>
    </row>
  </sheetData>
  <sheetProtection algorithmName="SHA-512" hashValue="Py8UyRANjoGronnzcZr2NXWOvnXkdJdha9CYmDm9uwdFrVsNu3qsTp5b/4Mr0CqIj7yGFOejX1cBcNdA5Nf51A==" saltValue="u2FgM5o2H8mAVS6kjW6XN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548</v>
      </c>
      <c r="G2" s="148"/>
      <c r="H2" s="149"/>
    </row>
    <row r="3" spans="1:8" x14ac:dyDescent="0.15">
      <c r="A3" s="145" t="s">
        <v>541</v>
      </c>
      <c r="B3" s="150"/>
      <c r="C3" s="151"/>
      <c r="D3" s="152">
        <v>16763</v>
      </c>
      <c r="E3" s="153"/>
      <c r="F3" s="154">
        <v>52191</v>
      </c>
      <c r="G3" s="155"/>
      <c r="H3" s="156"/>
    </row>
    <row r="4" spans="1:8" x14ac:dyDescent="0.15">
      <c r="A4" s="157"/>
      <c r="B4" s="158"/>
      <c r="C4" s="159"/>
      <c r="D4" s="160">
        <v>8547</v>
      </c>
      <c r="E4" s="161"/>
      <c r="F4" s="162">
        <v>24843</v>
      </c>
      <c r="G4" s="163"/>
      <c r="H4" s="164"/>
    </row>
    <row r="5" spans="1:8" x14ac:dyDescent="0.15">
      <c r="A5" s="145" t="s">
        <v>543</v>
      </c>
      <c r="B5" s="150"/>
      <c r="C5" s="151"/>
      <c r="D5" s="152">
        <v>16443</v>
      </c>
      <c r="E5" s="153"/>
      <c r="F5" s="154">
        <v>47387</v>
      </c>
      <c r="G5" s="155"/>
      <c r="H5" s="156"/>
    </row>
    <row r="6" spans="1:8" x14ac:dyDescent="0.15">
      <c r="A6" s="157"/>
      <c r="B6" s="158"/>
      <c r="C6" s="159"/>
      <c r="D6" s="160">
        <v>5079</v>
      </c>
      <c r="E6" s="161"/>
      <c r="F6" s="162">
        <v>24928</v>
      </c>
      <c r="G6" s="163"/>
      <c r="H6" s="164"/>
    </row>
    <row r="7" spans="1:8" x14ac:dyDescent="0.15">
      <c r="A7" s="145" t="s">
        <v>544</v>
      </c>
      <c r="B7" s="150"/>
      <c r="C7" s="151"/>
      <c r="D7" s="152">
        <v>26571</v>
      </c>
      <c r="E7" s="153"/>
      <c r="F7" s="154">
        <v>51264</v>
      </c>
      <c r="G7" s="155"/>
      <c r="H7" s="156"/>
    </row>
    <row r="8" spans="1:8" x14ac:dyDescent="0.15">
      <c r="A8" s="157"/>
      <c r="B8" s="158"/>
      <c r="C8" s="159"/>
      <c r="D8" s="160">
        <v>14019</v>
      </c>
      <c r="E8" s="161"/>
      <c r="F8" s="162">
        <v>26040</v>
      </c>
      <c r="G8" s="163"/>
      <c r="H8" s="164"/>
    </row>
    <row r="9" spans="1:8" x14ac:dyDescent="0.15">
      <c r="A9" s="145" t="s">
        <v>545</v>
      </c>
      <c r="B9" s="150"/>
      <c r="C9" s="151"/>
      <c r="D9" s="152">
        <v>41928</v>
      </c>
      <c r="E9" s="153"/>
      <c r="F9" s="154">
        <v>52068</v>
      </c>
      <c r="G9" s="155"/>
      <c r="H9" s="156"/>
    </row>
    <row r="10" spans="1:8" x14ac:dyDescent="0.15">
      <c r="A10" s="157"/>
      <c r="B10" s="158"/>
      <c r="C10" s="159"/>
      <c r="D10" s="160">
        <v>19063</v>
      </c>
      <c r="E10" s="161"/>
      <c r="F10" s="162">
        <v>26936</v>
      </c>
      <c r="G10" s="163"/>
      <c r="H10" s="164"/>
    </row>
    <row r="11" spans="1:8" x14ac:dyDescent="0.15">
      <c r="A11" s="145" t="s">
        <v>546</v>
      </c>
      <c r="B11" s="150"/>
      <c r="C11" s="151"/>
      <c r="D11" s="152">
        <v>47422</v>
      </c>
      <c r="E11" s="153"/>
      <c r="F11" s="154">
        <v>47161</v>
      </c>
      <c r="G11" s="155"/>
      <c r="H11" s="156"/>
    </row>
    <row r="12" spans="1:8" x14ac:dyDescent="0.15">
      <c r="A12" s="157"/>
      <c r="B12" s="158"/>
      <c r="C12" s="165"/>
      <c r="D12" s="160">
        <v>17833</v>
      </c>
      <c r="E12" s="161"/>
      <c r="F12" s="162">
        <v>24595</v>
      </c>
      <c r="G12" s="163"/>
      <c r="H12" s="164"/>
    </row>
    <row r="13" spans="1:8" x14ac:dyDescent="0.15">
      <c r="A13" s="145"/>
      <c r="B13" s="150"/>
      <c r="C13" s="166"/>
      <c r="D13" s="167">
        <v>29825</v>
      </c>
      <c r="E13" s="168"/>
      <c r="F13" s="169">
        <v>50014</v>
      </c>
      <c r="G13" s="170"/>
      <c r="H13" s="156"/>
    </row>
    <row r="14" spans="1:8" x14ac:dyDescent="0.15">
      <c r="A14" s="157"/>
      <c r="B14" s="158"/>
      <c r="C14" s="159"/>
      <c r="D14" s="160">
        <v>12908</v>
      </c>
      <c r="E14" s="161"/>
      <c r="F14" s="162">
        <v>25468</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0.64</v>
      </c>
      <c r="C19" s="171">
        <f>ROUND(VALUE(SUBSTITUTE(実質収支比率等に係る経年分析!G$48,"▲","-")),2)</f>
        <v>1.1499999999999999</v>
      </c>
      <c r="D19" s="171">
        <f>ROUND(VALUE(SUBSTITUTE(実質収支比率等に係る経年分析!H$48,"▲","-")),2)</f>
        <v>0.62</v>
      </c>
      <c r="E19" s="171">
        <f>ROUND(VALUE(SUBSTITUTE(実質収支比率等に係る経年分析!I$48,"▲","-")),2)</f>
        <v>0.57999999999999996</v>
      </c>
      <c r="F19" s="171">
        <f>ROUND(VALUE(SUBSTITUTE(実質収支比率等に係る経年分析!J$48,"▲","-")),2)</f>
        <v>6.65</v>
      </c>
    </row>
    <row r="20" spans="1:11" x14ac:dyDescent="0.15">
      <c r="A20" s="171" t="s">
        <v>54</v>
      </c>
      <c r="B20" s="171">
        <f>ROUND(VALUE(SUBSTITUTE(実質収支比率等に係る経年分析!F$47,"▲","-")),2)</f>
        <v>13.05</v>
      </c>
      <c r="C20" s="171">
        <f>ROUND(VALUE(SUBSTITUTE(実質収支比率等に係る経年分析!G$47,"▲","-")),2)</f>
        <v>13.03</v>
      </c>
      <c r="D20" s="171">
        <f>ROUND(VALUE(SUBSTITUTE(実質収支比率等に係る経年分析!H$47,"▲","-")),2)</f>
        <v>11.82</v>
      </c>
      <c r="E20" s="171">
        <f>ROUND(VALUE(SUBSTITUTE(実質収支比率等に係る経年分析!I$47,"▲","-")),2)</f>
        <v>11.21</v>
      </c>
      <c r="F20" s="171">
        <f>ROUND(VALUE(SUBSTITUTE(実質収支比率等に係る経年分析!J$47,"▲","-")),2)</f>
        <v>10.9</v>
      </c>
    </row>
    <row r="21" spans="1:11" x14ac:dyDescent="0.15">
      <c r="A21" s="171" t="s">
        <v>55</v>
      </c>
      <c r="B21" s="171">
        <f>IF(ISNUMBER(VALUE(SUBSTITUTE(実質収支比率等に係る経年分析!F$49,"▲","-"))),ROUND(VALUE(SUBSTITUTE(実質収支比率等に係る経年分析!F$49,"▲","-")),2),NA())</f>
        <v>-0.1</v>
      </c>
      <c r="C21" s="171">
        <f>IF(ISNUMBER(VALUE(SUBSTITUTE(実質収支比率等に係る経年分析!G$49,"▲","-"))),ROUND(VALUE(SUBSTITUTE(実質収支比率等に係る経年分析!G$49,"▲","-")),2),NA())</f>
        <v>0.85</v>
      </c>
      <c r="D21" s="171">
        <f>IF(ISNUMBER(VALUE(SUBSTITUTE(実質収支比率等に係る経年分析!H$49,"▲","-"))),ROUND(VALUE(SUBSTITUTE(実質収支比率等に係る経年分析!H$49,"▲","-")),2),NA())</f>
        <v>-1.54</v>
      </c>
      <c r="E21" s="171">
        <f>IF(ISNUMBER(VALUE(SUBSTITUTE(実質収支比率等に係る経年分析!I$49,"▲","-"))),ROUND(VALUE(SUBSTITUTE(実質収支比率等に係る経年分析!I$49,"▲","-")),2),NA())</f>
        <v>-0.27</v>
      </c>
      <c r="F21" s="171">
        <f>IF(ISNUMBER(VALUE(SUBSTITUTE(実質収支比率等に係る経年分析!J$49,"▲","-"))),ROUND(VALUE(SUBSTITUTE(実質収支比率等に係る経年分析!J$49,"▲","-")),2),NA())</f>
        <v>6.38</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6.13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6.03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6.22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5.42</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墓地事業特別会計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0.03</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1.73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0.47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1.64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0.74</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0.82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0.32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0.19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0.67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0.82</v>
      </c>
    </row>
    <row r="35" spans="1:16" x14ac:dyDescent="0.15">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0.66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1.29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2.2999999999999998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2.68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0.63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1.1399999999999999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0.62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0.57999999999999996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6.65</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997</v>
      </c>
      <c r="E42" s="173"/>
      <c r="F42" s="173"/>
      <c r="G42" s="173">
        <f>'実質公債費比率（分子）の構造'!L$52</f>
        <v>993</v>
      </c>
      <c r="H42" s="173"/>
      <c r="I42" s="173"/>
      <c r="J42" s="173">
        <f>'実質公債費比率（分子）の構造'!M$52</f>
        <v>977</v>
      </c>
      <c r="K42" s="173"/>
      <c r="L42" s="173"/>
      <c r="M42" s="173">
        <f>'実質公債費比率（分子）の構造'!N$52</f>
        <v>961</v>
      </c>
      <c r="N42" s="173"/>
      <c r="O42" s="173"/>
      <c r="P42" s="173">
        <f>'実質公債費比率（分子）の構造'!O$52</f>
        <v>994</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65</v>
      </c>
      <c r="B45" s="173">
        <f>'実質公債費比率（分子）の構造'!K$49</f>
        <v>31</v>
      </c>
      <c r="C45" s="173"/>
      <c r="D45" s="173"/>
      <c r="E45" s="173">
        <f>'実質公債費比率（分子）の構造'!L$49</f>
        <v>39</v>
      </c>
      <c r="F45" s="173"/>
      <c r="G45" s="173"/>
      <c r="H45" s="173">
        <f>'実質公債費比率（分子）の構造'!M$49</f>
        <v>39</v>
      </c>
      <c r="I45" s="173"/>
      <c r="J45" s="173"/>
      <c r="K45" s="173">
        <f>'実質公債費比率（分子）の構造'!N$49</f>
        <v>36</v>
      </c>
      <c r="L45" s="173"/>
      <c r="M45" s="173"/>
      <c r="N45" s="173">
        <f>'実質公債費比率（分子）の構造'!O$49</f>
        <v>40</v>
      </c>
      <c r="O45" s="173"/>
      <c r="P45" s="173"/>
    </row>
    <row r="46" spans="1:16" x14ac:dyDescent="0.15">
      <c r="A46" s="173" t="s">
        <v>66</v>
      </c>
      <c r="B46" s="173">
        <f>'実質公債費比率（分子）の構造'!K$48</f>
        <v>324</v>
      </c>
      <c r="C46" s="173"/>
      <c r="D46" s="173"/>
      <c r="E46" s="173">
        <f>'実質公債費比率（分子）の構造'!L$48</f>
        <v>267</v>
      </c>
      <c r="F46" s="173"/>
      <c r="G46" s="173"/>
      <c r="H46" s="173">
        <f>'実質公債費比率（分子）の構造'!M$48</f>
        <v>258</v>
      </c>
      <c r="I46" s="173"/>
      <c r="J46" s="173"/>
      <c r="K46" s="173">
        <f>'実質公債費比率（分子）の構造'!N$48</f>
        <v>234</v>
      </c>
      <c r="L46" s="173"/>
      <c r="M46" s="173"/>
      <c r="N46" s="173">
        <f>'実質公債費比率（分子）の構造'!O$48</f>
        <v>223</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1081</v>
      </c>
      <c r="C49" s="173"/>
      <c r="D49" s="173"/>
      <c r="E49" s="173">
        <f>'実質公債費比率（分子）の構造'!L$45</f>
        <v>1038</v>
      </c>
      <c r="F49" s="173"/>
      <c r="G49" s="173"/>
      <c r="H49" s="173">
        <f>'実質公債費比率（分子）の構造'!M$45</f>
        <v>951</v>
      </c>
      <c r="I49" s="173"/>
      <c r="J49" s="173"/>
      <c r="K49" s="173">
        <f>'実質公債費比率（分子）の構造'!N$45</f>
        <v>875</v>
      </c>
      <c r="L49" s="173"/>
      <c r="M49" s="173"/>
      <c r="N49" s="173">
        <f>'実質公債費比率（分子）の構造'!O$45</f>
        <v>832</v>
      </c>
      <c r="O49" s="173"/>
      <c r="P49" s="173"/>
    </row>
    <row r="50" spans="1:16" x14ac:dyDescent="0.15">
      <c r="A50" s="173" t="s">
        <v>70</v>
      </c>
      <c r="B50" s="173" t="e">
        <f>NA()</f>
        <v>#N/A</v>
      </c>
      <c r="C50" s="173">
        <f>IF(ISNUMBER('実質公債費比率（分子）の構造'!K$53),'実質公債費比率（分子）の構造'!K$53,NA())</f>
        <v>439</v>
      </c>
      <c r="D50" s="173" t="e">
        <f>NA()</f>
        <v>#N/A</v>
      </c>
      <c r="E50" s="173" t="e">
        <f>NA()</f>
        <v>#N/A</v>
      </c>
      <c r="F50" s="173">
        <f>IF(ISNUMBER('実質公債費比率（分子）の構造'!L$53),'実質公債費比率（分子）の構造'!L$53,NA())</f>
        <v>351</v>
      </c>
      <c r="G50" s="173" t="e">
        <f>NA()</f>
        <v>#N/A</v>
      </c>
      <c r="H50" s="173" t="e">
        <f>NA()</f>
        <v>#N/A</v>
      </c>
      <c r="I50" s="173">
        <f>IF(ISNUMBER('実質公債費比率（分子）の構造'!M$53),'実質公債費比率（分子）の構造'!M$53,NA())</f>
        <v>271</v>
      </c>
      <c r="J50" s="173" t="e">
        <f>NA()</f>
        <v>#N/A</v>
      </c>
      <c r="K50" s="173" t="e">
        <f>NA()</f>
        <v>#N/A</v>
      </c>
      <c r="L50" s="173">
        <f>IF(ISNUMBER('実質公債費比率（分子）の構造'!N$53),'実質公債費比率（分子）の構造'!N$53,NA())</f>
        <v>184</v>
      </c>
      <c r="M50" s="173" t="e">
        <f>NA()</f>
        <v>#N/A</v>
      </c>
      <c r="N50" s="173" t="e">
        <f>NA()</f>
        <v>#N/A</v>
      </c>
      <c r="O50" s="173">
        <f>IF(ISNUMBER('実質公債費比率（分子）の構造'!O$53),'実質公債費比率（分子）の構造'!O$53,NA())</f>
        <v>101</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12077</v>
      </c>
      <c r="E56" s="172"/>
      <c r="F56" s="172"/>
      <c r="G56" s="172">
        <f>'将来負担比率（分子）の構造'!J$52</f>
        <v>12089</v>
      </c>
      <c r="H56" s="172"/>
      <c r="I56" s="172"/>
      <c r="J56" s="172">
        <f>'将来負担比率（分子）の構造'!K$52</f>
        <v>12114</v>
      </c>
      <c r="K56" s="172"/>
      <c r="L56" s="172"/>
      <c r="M56" s="172">
        <f>'将来負担比率（分子）の構造'!L$52</f>
        <v>12201</v>
      </c>
      <c r="N56" s="172"/>
      <c r="O56" s="172"/>
      <c r="P56" s="172">
        <f>'将来負担比率（分子）の構造'!M$52</f>
        <v>12159</v>
      </c>
    </row>
    <row r="57" spans="1:16" x14ac:dyDescent="0.15">
      <c r="A57" s="172" t="s">
        <v>41</v>
      </c>
      <c r="B57" s="172"/>
      <c r="C57" s="172"/>
      <c r="D57" s="172">
        <f>'将来負担比率（分子）の構造'!I$51</f>
        <v>240</v>
      </c>
      <c r="E57" s="172"/>
      <c r="F57" s="172"/>
      <c r="G57" s="172">
        <f>'将来負担比率（分子）の構造'!J$51</f>
        <v>241</v>
      </c>
      <c r="H57" s="172"/>
      <c r="I57" s="172"/>
      <c r="J57" s="172">
        <f>'将来負担比率（分子）の構造'!K$51</f>
        <v>248</v>
      </c>
      <c r="K57" s="172"/>
      <c r="L57" s="172"/>
      <c r="M57" s="172">
        <f>'将来負担比率（分子）の構造'!L$51</f>
        <v>220</v>
      </c>
      <c r="N57" s="172"/>
      <c r="O57" s="172"/>
      <c r="P57" s="172">
        <f>'将来負担比率（分子）の構造'!M$51</f>
        <v>220</v>
      </c>
    </row>
    <row r="58" spans="1:16" x14ac:dyDescent="0.15">
      <c r="A58" s="172" t="s">
        <v>40</v>
      </c>
      <c r="B58" s="172"/>
      <c r="C58" s="172"/>
      <c r="D58" s="172">
        <f>'将来負担比率（分子）の構造'!I$50</f>
        <v>3350</v>
      </c>
      <c r="E58" s="172"/>
      <c r="F58" s="172"/>
      <c r="G58" s="172">
        <f>'将来負担比率（分子）の構造'!J$50</f>
        <v>6659</v>
      </c>
      <c r="H58" s="172"/>
      <c r="I58" s="172"/>
      <c r="J58" s="172">
        <f>'将来負担比率（分子）の構造'!K$50</f>
        <v>6606</v>
      </c>
      <c r="K58" s="172"/>
      <c r="L58" s="172"/>
      <c r="M58" s="172">
        <f>'将来負担比率（分子）の構造'!L$50</f>
        <v>6512</v>
      </c>
      <c r="N58" s="172"/>
      <c r="O58" s="172"/>
      <c r="P58" s="172">
        <f>'将来負担比率（分子）の構造'!M$50</f>
        <v>7112</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2413</v>
      </c>
      <c r="C62" s="172"/>
      <c r="D62" s="172"/>
      <c r="E62" s="172">
        <f>'将来負担比率（分子）の構造'!J$45</f>
        <v>2279</v>
      </c>
      <c r="F62" s="172"/>
      <c r="G62" s="172"/>
      <c r="H62" s="172">
        <f>'将来負担比率（分子）の構造'!K$45</f>
        <v>2276</v>
      </c>
      <c r="I62" s="172"/>
      <c r="J62" s="172"/>
      <c r="K62" s="172">
        <f>'将来負担比率（分子）の構造'!L$45</f>
        <v>2381</v>
      </c>
      <c r="L62" s="172"/>
      <c r="M62" s="172"/>
      <c r="N62" s="172">
        <f>'将来負担比率（分子）の構造'!M$45</f>
        <v>2332</v>
      </c>
      <c r="O62" s="172"/>
      <c r="P62" s="172"/>
    </row>
    <row r="63" spans="1:16" x14ac:dyDescent="0.15">
      <c r="A63" s="172" t="s">
        <v>33</v>
      </c>
      <c r="B63" s="172">
        <f>'将来負担比率（分子）の構造'!I$44</f>
        <v>311</v>
      </c>
      <c r="C63" s="172"/>
      <c r="D63" s="172"/>
      <c r="E63" s="172">
        <f>'将来負担比率（分子）の構造'!J$44</f>
        <v>308</v>
      </c>
      <c r="F63" s="172"/>
      <c r="G63" s="172"/>
      <c r="H63" s="172">
        <f>'将来負担比率（分子）の構造'!K$44</f>
        <v>288</v>
      </c>
      <c r="I63" s="172"/>
      <c r="J63" s="172"/>
      <c r="K63" s="172">
        <f>'将来負担比率（分子）の構造'!L$44</f>
        <v>265</v>
      </c>
      <c r="L63" s="172"/>
      <c r="M63" s="172"/>
      <c r="N63" s="172">
        <f>'将来負担比率（分子）の構造'!M$44</f>
        <v>233</v>
      </c>
      <c r="O63" s="172"/>
      <c r="P63" s="172"/>
    </row>
    <row r="64" spans="1:16" x14ac:dyDescent="0.15">
      <c r="A64" s="172" t="s">
        <v>32</v>
      </c>
      <c r="B64" s="172">
        <f>'将来負担比率（分子）の構造'!I$43</f>
        <v>3341</v>
      </c>
      <c r="C64" s="172"/>
      <c r="D64" s="172"/>
      <c r="E64" s="172">
        <f>'将来負担比率（分子）の構造'!J$43</f>
        <v>3183</v>
      </c>
      <c r="F64" s="172"/>
      <c r="G64" s="172"/>
      <c r="H64" s="172">
        <f>'将来負担比率（分子）の構造'!K$43</f>
        <v>3166</v>
      </c>
      <c r="I64" s="172"/>
      <c r="J64" s="172"/>
      <c r="K64" s="172">
        <f>'将来負担比率（分子）の構造'!L$43</f>
        <v>3048</v>
      </c>
      <c r="L64" s="172"/>
      <c r="M64" s="172"/>
      <c r="N64" s="172">
        <f>'将来負担比率（分子）の構造'!M$43</f>
        <v>2982</v>
      </c>
      <c r="O64" s="172"/>
      <c r="P64" s="172"/>
    </row>
    <row r="65" spans="1:16" x14ac:dyDescent="0.15">
      <c r="A65" s="172" t="s">
        <v>31</v>
      </c>
      <c r="B65" s="172">
        <f>'将来負担比率（分子）の構造'!I$42</f>
        <v>713</v>
      </c>
      <c r="C65" s="172"/>
      <c r="D65" s="172"/>
      <c r="E65" s="172">
        <f>'将来負担比率（分子）の構造'!J$42</f>
        <v>713</v>
      </c>
      <c r="F65" s="172"/>
      <c r="G65" s="172"/>
      <c r="H65" s="172">
        <f>'将来負担比率（分子）の構造'!K$42</f>
        <v>718</v>
      </c>
      <c r="I65" s="172"/>
      <c r="J65" s="172"/>
      <c r="K65" s="172">
        <f>'将来負担比率（分子）の構造'!L$42</f>
        <v>638</v>
      </c>
      <c r="L65" s="172"/>
      <c r="M65" s="172"/>
      <c r="N65" s="172">
        <f>'将来負担比率（分子）の構造'!M$42</f>
        <v>638</v>
      </c>
      <c r="O65" s="172"/>
      <c r="P65" s="172"/>
    </row>
    <row r="66" spans="1:16" x14ac:dyDescent="0.15">
      <c r="A66" s="172" t="s">
        <v>30</v>
      </c>
      <c r="B66" s="172">
        <f>'将来負担比率（分子）の構造'!I$41</f>
        <v>8583</v>
      </c>
      <c r="C66" s="172"/>
      <c r="D66" s="172"/>
      <c r="E66" s="172">
        <f>'将来負担比率（分子）の構造'!J$41</f>
        <v>8597</v>
      </c>
      <c r="F66" s="172"/>
      <c r="G66" s="172"/>
      <c r="H66" s="172">
        <f>'将来負担比率（分子）の構造'!K$41</f>
        <v>8843</v>
      </c>
      <c r="I66" s="172"/>
      <c r="J66" s="172"/>
      <c r="K66" s="172">
        <f>'将来負担比率（分子）の構造'!L$41</f>
        <v>9175</v>
      </c>
      <c r="L66" s="172"/>
      <c r="M66" s="172"/>
      <c r="N66" s="172">
        <f>'将来負担比率（分子）の構造'!M$41</f>
        <v>9574</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1003</v>
      </c>
      <c r="C72" s="176">
        <f>基金残高に係る経年分析!G55</f>
        <v>981</v>
      </c>
      <c r="D72" s="176">
        <f>基金残高に係る経年分析!H55</f>
        <v>1007</v>
      </c>
    </row>
    <row r="73" spans="1:16" x14ac:dyDescent="0.15">
      <c r="A73" s="175" t="s">
        <v>77</v>
      </c>
      <c r="B73" s="176">
        <f>基金残高に係る経年分析!F56</f>
        <v>618</v>
      </c>
      <c r="C73" s="176">
        <f>基金残高に係る経年分析!G56</f>
        <v>618</v>
      </c>
      <c r="D73" s="176">
        <f>基金残高に係る経年分析!H56</f>
        <v>794</v>
      </c>
    </row>
    <row r="74" spans="1:16" x14ac:dyDescent="0.15">
      <c r="A74" s="175" t="s">
        <v>78</v>
      </c>
      <c r="B74" s="176">
        <f>基金残高に係る経年分析!F57</f>
        <v>5703</v>
      </c>
      <c r="C74" s="176">
        <f>基金残高に係る経年分析!G57</f>
        <v>5550</v>
      </c>
      <c r="D74" s="176">
        <f>基金残高に係る経年分析!H57</f>
        <v>5949</v>
      </c>
    </row>
  </sheetData>
  <sheetProtection algorithmName="SHA-512" hashValue="FLWpUYu+1m6vOPCPyWITzT/Hvcu8+qMiEQyRPA6XOcAUyIEP2XprJdhrq5ftF31v9EnvW6m7CpIbQhd6LoAHAA==" saltValue="egMaSkoMIBG7imd32C9C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212</v>
      </c>
      <c r="DI1" s="606"/>
      <c r="DJ1" s="606"/>
      <c r="DK1" s="606"/>
      <c r="DL1" s="606"/>
      <c r="DM1" s="606"/>
      <c r="DN1" s="607"/>
      <c r="DO1" s="212"/>
      <c r="DP1" s="605" t="s">
        <v>213</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215</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216</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217</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218</v>
      </c>
      <c r="S4" s="609"/>
      <c r="T4" s="609"/>
      <c r="U4" s="609"/>
      <c r="V4" s="609"/>
      <c r="W4" s="609"/>
      <c r="X4" s="609"/>
      <c r="Y4" s="610"/>
      <c r="Z4" s="608" t="s">
        <v>219</v>
      </c>
      <c r="AA4" s="609"/>
      <c r="AB4" s="609"/>
      <c r="AC4" s="610"/>
      <c r="AD4" s="608" t="s">
        <v>220</v>
      </c>
      <c r="AE4" s="609"/>
      <c r="AF4" s="609"/>
      <c r="AG4" s="609"/>
      <c r="AH4" s="609"/>
      <c r="AI4" s="609"/>
      <c r="AJ4" s="609"/>
      <c r="AK4" s="610"/>
      <c r="AL4" s="608" t="s">
        <v>219</v>
      </c>
      <c r="AM4" s="609"/>
      <c r="AN4" s="609"/>
      <c r="AO4" s="610"/>
      <c r="AP4" s="614" t="s">
        <v>221</v>
      </c>
      <c r="AQ4" s="614"/>
      <c r="AR4" s="614"/>
      <c r="AS4" s="614"/>
      <c r="AT4" s="614"/>
      <c r="AU4" s="614"/>
      <c r="AV4" s="614"/>
      <c r="AW4" s="614"/>
      <c r="AX4" s="614"/>
      <c r="AY4" s="614"/>
      <c r="AZ4" s="614"/>
      <c r="BA4" s="614"/>
      <c r="BB4" s="614"/>
      <c r="BC4" s="614"/>
      <c r="BD4" s="614"/>
      <c r="BE4" s="614"/>
      <c r="BF4" s="614"/>
      <c r="BG4" s="614" t="s">
        <v>222</v>
      </c>
      <c r="BH4" s="614"/>
      <c r="BI4" s="614"/>
      <c r="BJ4" s="614"/>
      <c r="BK4" s="614"/>
      <c r="BL4" s="614"/>
      <c r="BM4" s="614"/>
      <c r="BN4" s="614"/>
      <c r="BO4" s="614" t="s">
        <v>219</v>
      </c>
      <c r="BP4" s="614"/>
      <c r="BQ4" s="614"/>
      <c r="BR4" s="614"/>
      <c r="BS4" s="614" t="s">
        <v>223</v>
      </c>
      <c r="BT4" s="614"/>
      <c r="BU4" s="614"/>
      <c r="BV4" s="614"/>
      <c r="BW4" s="614"/>
      <c r="BX4" s="614"/>
      <c r="BY4" s="614"/>
      <c r="BZ4" s="614"/>
      <c r="CA4" s="614"/>
      <c r="CB4" s="614"/>
      <c r="CD4" s="611" t="s">
        <v>224</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361" customFormat="1" ht="11.25" customHeight="1" x14ac:dyDescent="0.15">
      <c r="B5" s="615" t="s">
        <v>225</v>
      </c>
      <c r="C5" s="616"/>
      <c r="D5" s="616"/>
      <c r="E5" s="616"/>
      <c r="F5" s="616"/>
      <c r="G5" s="616"/>
      <c r="H5" s="616"/>
      <c r="I5" s="616"/>
      <c r="J5" s="616"/>
      <c r="K5" s="616"/>
      <c r="L5" s="616"/>
      <c r="M5" s="616"/>
      <c r="N5" s="616"/>
      <c r="O5" s="616"/>
      <c r="P5" s="616"/>
      <c r="Q5" s="617"/>
      <c r="R5" s="618">
        <v>4165271</v>
      </c>
      <c r="S5" s="619"/>
      <c r="T5" s="619"/>
      <c r="U5" s="619"/>
      <c r="V5" s="619"/>
      <c r="W5" s="619"/>
      <c r="X5" s="619"/>
      <c r="Y5" s="620"/>
      <c r="Z5" s="621">
        <v>22.8</v>
      </c>
      <c r="AA5" s="621"/>
      <c r="AB5" s="621"/>
      <c r="AC5" s="621"/>
      <c r="AD5" s="622">
        <v>4165271</v>
      </c>
      <c r="AE5" s="622"/>
      <c r="AF5" s="622"/>
      <c r="AG5" s="622"/>
      <c r="AH5" s="622"/>
      <c r="AI5" s="622"/>
      <c r="AJ5" s="622"/>
      <c r="AK5" s="622"/>
      <c r="AL5" s="623">
        <v>46.6</v>
      </c>
      <c r="AM5" s="624"/>
      <c r="AN5" s="624"/>
      <c r="AO5" s="625"/>
      <c r="AP5" s="615" t="s">
        <v>226</v>
      </c>
      <c r="AQ5" s="616"/>
      <c r="AR5" s="616"/>
      <c r="AS5" s="616"/>
      <c r="AT5" s="616"/>
      <c r="AU5" s="616"/>
      <c r="AV5" s="616"/>
      <c r="AW5" s="616"/>
      <c r="AX5" s="616"/>
      <c r="AY5" s="616"/>
      <c r="AZ5" s="616"/>
      <c r="BA5" s="616"/>
      <c r="BB5" s="616"/>
      <c r="BC5" s="616"/>
      <c r="BD5" s="616"/>
      <c r="BE5" s="616"/>
      <c r="BF5" s="617"/>
      <c r="BG5" s="629">
        <v>4165271</v>
      </c>
      <c r="BH5" s="630"/>
      <c r="BI5" s="630"/>
      <c r="BJ5" s="630"/>
      <c r="BK5" s="630"/>
      <c r="BL5" s="630"/>
      <c r="BM5" s="630"/>
      <c r="BN5" s="631"/>
      <c r="BO5" s="632">
        <v>100</v>
      </c>
      <c r="BP5" s="632"/>
      <c r="BQ5" s="632"/>
      <c r="BR5" s="632"/>
      <c r="BS5" s="633">
        <v>5598</v>
      </c>
      <c r="BT5" s="633"/>
      <c r="BU5" s="633"/>
      <c r="BV5" s="633"/>
      <c r="BW5" s="633"/>
      <c r="BX5" s="633"/>
      <c r="BY5" s="633"/>
      <c r="BZ5" s="633"/>
      <c r="CA5" s="633"/>
      <c r="CB5" s="637"/>
      <c r="CD5" s="611" t="s">
        <v>221</v>
      </c>
      <c r="CE5" s="612"/>
      <c r="CF5" s="612"/>
      <c r="CG5" s="612"/>
      <c r="CH5" s="612"/>
      <c r="CI5" s="612"/>
      <c r="CJ5" s="612"/>
      <c r="CK5" s="612"/>
      <c r="CL5" s="612"/>
      <c r="CM5" s="612"/>
      <c r="CN5" s="612"/>
      <c r="CO5" s="612"/>
      <c r="CP5" s="612"/>
      <c r="CQ5" s="613"/>
      <c r="CR5" s="611" t="s">
        <v>227</v>
      </c>
      <c r="CS5" s="612"/>
      <c r="CT5" s="612"/>
      <c r="CU5" s="612"/>
      <c r="CV5" s="612"/>
      <c r="CW5" s="612"/>
      <c r="CX5" s="612"/>
      <c r="CY5" s="613"/>
      <c r="CZ5" s="611" t="s">
        <v>219</v>
      </c>
      <c r="DA5" s="612"/>
      <c r="DB5" s="612"/>
      <c r="DC5" s="613"/>
      <c r="DD5" s="611" t="s">
        <v>228</v>
      </c>
      <c r="DE5" s="612"/>
      <c r="DF5" s="612"/>
      <c r="DG5" s="612"/>
      <c r="DH5" s="612"/>
      <c r="DI5" s="612"/>
      <c r="DJ5" s="612"/>
      <c r="DK5" s="612"/>
      <c r="DL5" s="612"/>
      <c r="DM5" s="612"/>
      <c r="DN5" s="612"/>
      <c r="DO5" s="612"/>
      <c r="DP5" s="613"/>
      <c r="DQ5" s="611" t="s">
        <v>229</v>
      </c>
      <c r="DR5" s="612"/>
      <c r="DS5" s="612"/>
      <c r="DT5" s="612"/>
      <c r="DU5" s="612"/>
      <c r="DV5" s="612"/>
      <c r="DW5" s="612"/>
      <c r="DX5" s="612"/>
      <c r="DY5" s="612"/>
      <c r="DZ5" s="612"/>
      <c r="EA5" s="612"/>
      <c r="EB5" s="612"/>
      <c r="EC5" s="613"/>
    </row>
    <row r="6" spans="2:143" ht="11.25" customHeight="1" x14ac:dyDescent="0.15">
      <c r="B6" s="626" t="s">
        <v>230</v>
      </c>
      <c r="C6" s="627"/>
      <c r="D6" s="627"/>
      <c r="E6" s="627"/>
      <c r="F6" s="627"/>
      <c r="G6" s="627"/>
      <c r="H6" s="627"/>
      <c r="I6" s="627"/>
      <c r="J6" s="627"/>
      <c r="K6" s="627"/>
      <c r="L6" s="627"/>
      <c r="M6" s="627"/>
      <c r="N6" s="627"/>
      <c r="O6" s="627"/>
      <c r="P6" s="627"/>
      <c r="Q6" s="628"/>
      <c r="R6" s="629">
        <v>90056</v>
      </c>
      <c r="S6" s="630"/>
      <c r="T6" s="630"/>
      <c r="U6" s="630"/>
      <c r="V6" s="630"/>
      <c r="W6" s="630"/>
      <c r="X6" s="630"/>
      <c r="Y6" s="631"/>
      <c r="Z6" s="632">
        <v>0.5</v>
      </c>
      <c r="AA6" s="632"/>
      <c r="AB6" s="632"/>
      <c r="AC6" s="632"/>
      <c r="AD6" s="633">
        <v>90056</v>
      </c>
      <c r="AE6" s="633"/>
      <c r="AF6" s="633"/>
      <c r="AG6" s="633"/>
      <c r="AH6" s="633"/>
      <c r="AI6" s="633"/>
      <c r="AJ6" s="633"/>
      <c r="AK6" s="633"/>
      <c r="AL6" s="634">
        <v>1</v>
      </c>
      <c r="AM6" s="635"/>
      <c r="AN6" s="635"/>
      <c r="AO6" s="636"/>
      <c r="AP6" s="626" t="s">
        <v>231</v>
      </c>
      <c r="AQ6" s="627"/>
      <c r="AR6" s="627"/>
      <c r="AS6" s="627"/>
      <c r="AT6" s="627"/>
      <c r="AU6" s="627"/>
      <c r="AV6" s="627"/>
      <c r="AW6" s="627"/>
      <c r="AX6" s="627"/>
      <c r="AY6" s="627"/>
      <c r="AZ6" s="627"/>
      <c r="BA6" s="627"/>
      <c r="BB6" s="627"/>
      <c r="BC6" s="627"/>
      <c r="BD6" s="627"/>
      <c r="BE6" s="627"/>
      <c r="BF6" s="628"/>
      <c r="BG6" s="629">
        <v>4165271</v>
      </c>
      <c r="BH6" s="630"/>
      <c r="BI6" s="630"/>
      <c r="BJ6" s="630"/>
      <c r="BK6" s="630"/>
      <c r="BL6" s="630"/>
      <c r="BM6" s="630"/>
      <c r="BN6" s="631"/>
      <c r="BO6" s="632">
        <v>100</v>
      </c>
      <c r="BP6" s="632"/>
      <c r="BQ6" s="632"/>
      <c r="BR6" s="632"/>
      <c r="BS6" s="633">
        <v>5598</v>
      </c>
      <c r="BT6" s="633"/>
      <c r="BU6" s="633"/>
      <c r="BV6" s="633"/>
      <c r="BW6" s="633"/>
      <c r="BX6" s="633"/>
      <c r="BY6" s="633"/>
      <c r="BZ6" s="633"/>
      <c r="CA6" s="633"/>
      <c r="CB6" s="637"/>
      <c r="CD6" s="640" t="s">
        <v>232</v>
      </c>
      <c r="CE6" s="641"/>
      <c r="CF6" s="641"/>
      <c r="CG6" s="641"/>
      <c r="CH6" s="641"/>
      <c r="CI6" s="641"/>
      <c r="CJ6" s="641"/>
      <c r="CK6" s="641"/>
      <c r="CL6" s="641"/>
      <c r="CM6" s="641"/>
      <c r="CN6" s="641"/>
      <c r="CO6" s="641"/>
      <c r="CP6" s="641"/>
      <c r="CQ6" s="642"/>
      <c r="CR6" s="629">
        <v>130353</v>
      </c>
      <c r="CS6" s="630"/>
      <c r="CT6" s="630"/>
      <c r="CU6" s="630"/>
      <c r="CV6" s="630"/>
      <c r="CW6" s="630"/>
      <c r="CX6" s="630"/>
      <c r="CY6" s="631"/>
      <c r="CZ6" s="623">
        <v>0.8</v>
      </c>
      <c r="DA6" s="624"/>
      <c r="DB6" s="624"/>
      <c r="DC6" s="643"/>
      <c r="DD6" s="638">
        <v>15378</v>
      </c>
      <c r="DE6" s="630"/>
      <c r="DF6" s="630"/>
      <c r="DG6" s="630"/>
      <c r="DH6" s="630"/>
      <c r="DI6" s="630"/>
      <c r="DJ6" s="630"/>
      <c r="DK6" s="630"/>
      <c r="DL6" s="630"/>
      <c r="DM6" s="630"/>
      <c r="DN6" s="630"/>
      <c r="DO6" s="630"/>
      <c r="DP6" s="631"/>
      <c r="DQ6" s="638">
        <v>130353</v>
      </c>
      <c r="DR6" s="630"/>
      <c r="DS6" s="630"/>
      <c r="DT6" s="630"/>
      <c r="DU6" s="630"/>
      <c r="DV6" s="630"/>
      <c r="DW6" s="630"/>
      <c r="DX6" s="630"/>
      <c r="DY6" s="630"/>
      <c r="DZ6" s="630"/>
      <c r="EA6" s="630"/>
      <c r="EB6" s="630"/>
      <c r="EC6" s="639"/>
    </row>
    <row r="7" spans="2:143" ht="11.25" customHeight="1" x14ac:dyDescent="0.15">
      <c r="B7" s="626" t="s">
        <v>233</v>
      </c>
      <c r="C7" s="627"/>
      <c r="D7" s="627"/>
      <c r="E7" s="627"/>
      <c r="F7" s="627"/>
      <c r="G7" s="627"/>
      <c r="H7" s="627"/>
      <c r="I7" s="627"/>
      <c r="J7" s="627"/>
      <c r="K7" s="627"/>
      <c r="L7" s="627"/>
      <c r="M7" s="627"/>
      <c r="N7" s="627"/>
      <c r="O7" s="627"/>
      <c r="P7" s="627"/>
      <c r="Q7" s="628"/>
      <c r="R7" s="629">
        <v>6440</v>
      </c>
      <c r="S7" s="630"/>
      <c r="T7" s="630"/>
      <c r="U7" s="630"/>
      <c r="V7" s="630"/>
      <c r="W7" s="630"/>
      <c r="X7" s="630"/>
      <c r="Y7" s="631"/>
      <c r="Z7" s="632">
        <v>0</v>
      </c>
      <c r="AA7" s="632"/>
      <c r="AB7" s="632"/>
      <c r="AC7" s="632"/>
      <c r="AD7" s="633">
        <v>6440</v>
      </c>
      <c r="AE7" s="633"/>
      <c r="AF7" s="633"/>
      <c r="AG7" s="633"/>
      <c r="AH7" s="633"/>
      <c r="AI7" s="633"/>
      <c r="AJ7" s="633"/>
      <c r="AK7" s="633"/>
      <c r="AL7" s="634">
        <v>0.1</v>
      </c>
      <c r="AM7" s="635"/>
      <c r="AN7" s="635"/>
      <c r="AO7" s="636"/>
      <c r="AP7" s="626" t="s">
        <v>234</v>
      </c>
      <c r="AQ7" s="627"/>
      <c r="AR7" s="627"/>
      <c r="AS7" s="627"/>
      <c r="AT7" s="627"/>
      <c r="AU7" s="627"/>
      <c r="AV7" s="627"/>
      <c r="AW7" s="627"/>
      <c r="AX7" s="627"/>
      <c r="AY7" s="627"/>
      <c r="AZ7" s="627"/>
      <c r="BA7" s="627"/>
      <c r="BB7" s="627"/>
      <c r="BC7" s="627"/>
      <c r="BD7" s="627"/>
      <c r="BE7" s="627"/>
      <c r="BF7" s="628"/>
      <c r="BG7" s="629">
        <v>2290177</v>
      </c>
      <c r="BH7" s="630"/>
      <c r="BI7" s="630"/>
      <c r="BJ7" s="630"/>
      <c r="BK7" s="630"/>
      <c r="BL7" s="630"/>
      <c r="BM7" s="630"/>
      <c r="BN7" s="631"/>
      <c r="BO7" s="632">
        <v>55</v>
      </c>
      <c r="BP7" s="632"/>
      <c r="BQ7" s="632"/>
      <c r="BR7" s="632"/>
      <c r="BS7" s="633">
        <v>5598</v>
      </c>
      <c r="BT7" s="633"/>
      <c r="BU7" s="633"/>
      <c r="BV7" s="633"/>
      <c r="BW7" s="633"/>
      <c r="BX7" s="633"/>
      <c r="BY7" s="633"/>
      <c r="BZ7" s="633"/>
      <c r="CA7" s="633"/>
      <c r="CB7" s="637"/>
      <c r="CD7" s="644" t="s">
        <v>235</v>
      </c>
      <c r="CE7" s="645"/>
      <c r="CF7" s="645"/>
      <c r="CG7" s="645"/>
      <c r="CH7" s="645"/>
      <c r="CI7" s="645"/>
      <c r="CJ7" s="645"/>
      <c r="CK7" s="645"/>
      <c r="CL7" s="645"/>
      <c r="CM7" s="645"/>
      <c r="CN7" s="645"/>
      <c r="CO7" s="645"/>
      <c r="CP7" s="645"/>
      <c r="CQ7" s="646"/>
      <c r="CR7" s="629">
        <v>2545029</v>
      </c>
      <c r="CS7" s="630"/>
      <c r="CT7" s="630"/>
      <c r="CU7" s="630"/>
      <c r="CV7" s="630"/>
      <c r="CW7" s="630"/>
      <c r="CX7" s="630"/>
      <c r="CY7" s="631"/>
      <c r="CZ7" s="632">
        <v>14.7</v>
      </c>
      <c r="DA7" s="632"/>
      <c r="DB7" s="632"/>
      <c r="DC7" s="632"/>
      <c r="DD7" s="638">
        <v>41613</v>
      </c>
      <c r="DE7" s="630"/>
      <c r="DF7" s="630"/>
      <c r="DG7" s="630"/>
      <c r="DH7" s="630"/>
      <c r="DI7" s="630"/>
      <c r="DJ7" s="630"/>
      <c r="DK7" s="630"/>
      <c r="DL7" s="630"/>
      <c r="DM7" s="630"/>
      <c r="DN7" s="630"/>
      <c r="DO7" s="630"/>
      <c r="DP7" s="631"/>
      <c r="DQ7" s="638">
        <v>1564757</v>
      </c>
      <c r="DR7" s="630"/>
      <c r="DS7" s="630"/>
      <c r="DT7" s="630"/>
      <c r="DU7" s="630"/>
      <c r="DV7" s="630"/>
      <c r="DW7" s="630"/>
      <c r="DX7" s="630"/>
      <c r="DY7" s="630"/>
      <c r="DZ7" s="630"/>
      <c r="EA7" s="630"/>
      <c r="EB7" s="630"/>
      <c r="EC7" s="639"/>
    </row>
    <row r="8" spans="2:143" ht="11.25" customHeight="1" x14ac:dyDescent="0.15">
      <c r="B8" s="626" t="s">
        <v>236</v>
      </c>
      <c r="C8" s="627"/>
      <c r="D8" s="627"/>
      <c r="E8" s="627"/>
      <c r="F8" s="627"/>
      <c r="G8" s="627"/>
      <c r="H8" s="627"/>
      <c r="I8" s="627"/>
      <c r="J8" s="627"/>
      <c r="K8" s="627"/>
      <c r="L8" s="627"/>
      <c r="M8" s="627"/>
      <c r="N8" s="627"/>
      <c r="O8" s="627"/>
      <c r="P8" s="627"/>
      <c r="Q8" s="628"/>
      <c r="R8" s="629">
        <v>50764</v>
      </c>
      <c r="S8" s="630"/>
      <c r="T8" s="630"/>
      <c r="U8" s="630"/>
      <c r="V8" s="630"/>
      <c r="W8" s="630"/>
      <c r="X8" s="630"/>
      <c r="Y8" s="631"/>
      <c r="Z8" s="632">
        <v>0.3</v>
      </c>
      <c r="AA8" s="632"/>
      <c r="AB8" s="632"/>
      <c r="AC8" s="632"/>
      <c r="AD8" s="633">
        <v>50764</v>
      </c>
      <c r="AE8" s="633"/>
      <c r="AF8" s="633"/>
      <c r="AG8" s="633"/>
      <c r="AH8" s="633"/>
      <c r="AI8" s="633"/>
      <c r="AJ8" s="633"/>
      <c r="AK8" s="633"/>
      <c r="AL8" s="634">
        <v>0.6</v>
      </c>
      <c r="AM8" s="635"/>
      <c r="AN8" s="635"/>
      <c r="AO8" s="636"/>
      <c r="AP8" s="626" t="s">
        <v>237</v>
      </c>
      <c r="AQ8" s="627"/>
      <c r="AR8" s="627"/>
      <c r="AS8" s="627"/>
      <c r="AT8" s="627"/>
      <c r="AU8" s="627"/>
      <c r="AV8" s="627"/>
      <c r="AW8" s="627"/>
      <c r="AX8" s="627"/>
      <c r="AY8" s="627"/>
      <c r="AZ8" s="627"/>
      <c r="BA8" s="627"/>
      <c r="BB8" s="627"/>
      <c r="BC8" s="627"/>
      <c r="BD8" s="627"/>
      <c r="BE8" s="627"/>
      <c r="BF8" s="628"/>
      <c r="BG8" s="629">
        <v>72530</v>
      </c>
      <c r="BH8" s="630"/>
      <c r="BI8" s="630"/>
      <c r="BJ8" s="630"/>
      <c r="BK8" s="630"/>
      <c r="BL8" s="630"/>
      <c r="BM8" s="630"/>
      <c r="BN8" s="631"/>
      <c r="BO8" s="632">
        <v>1.7</v>
      </c>
      <c r="BP8" s="632"/>
      <c r="BQ8" s="632"/>
      <c r="BR8" s="632"/>
      <c r="BS8" s="633" t="s">
        <v>126</v>
      </c>
      <c r="BT8" s="633"/>
      <c r="BU8" s="633"/>
      <c r="BV8" s="633"/>
      <c r="BW8" s="633"/>
      <c r="BX8" s="633"/>
      <c r="BY8" s="633"/>
      <c r="BZ8" s="633"/>
      <c r="CA8" s="633"/>
      <c r="CB8" s="637"/>
      <c r="CD8" s="644" t="s">
        <v>238</v>
      </c>
      <c r="CE8" s="645"/>
      <c r="CF8" s="645"/>
      <c r="CG8" s="645"/>
      <c r="CH8" s="645"/>
      <c r="CI8" s="645"/>
      <c r="CJ8" s="645"/>
      <c r="CK8" s="645"/>
      <c r="CL8" s="645"/>
      <c r="CM8" s="645"/>
      <c r="CN8" s="645"/>
      <c r="CO8" s="645"/>
      <c r="CP8" s="645"/>
      <c r="CQ8" s="646"/>
      <c r="CR8" s="629">
        <v>7434314</v>
      </c>
      <c r="CS8" s="630"/>
      <c r="CT8" s="630"/>
      <c r="CU8" s="630"/>
      <c r="CV8" s="630"/>
      <c r="CW8" s="630"/>
      <c r="CX8" s="630"/>
      <c r="CY8" s="631"/>
      <c r="CZ8" s="632">
        <v>42.8</v>
      </c>
      <c r="DA8" s="632"/>
      <c r="DB8" s="632"/>
      <c r="DC8" s="632"/>
      <c r="DD8" s="638">
        <v>453333</v>
      </c>
      <c r="DE8" s="630"/>
      <c r="DF8" s="630"/>
      <c r="DG8" s="630"/>
      <c r="DH8" s="630"/>
      <c r="DI8" s="630"/>
      <c r="DJ8" s="630"/>
      <c r="DK8" s="630"/>
      <c r="DL8" s="630"/>
      <c r="DM8" s="630"/>
      <c r="DN8" s="630"/>
      <c r="DO8" s="630"/>
      <c r="DP8" s="631"/>
      <c r="DQ8" s="638">
        <v>3163308</v>
      </c>
      <c r="DR8" s="630"/>
      <c r="DS8" s="630"/>
      <c r="DT8" s="630"/>
      <c r="DU8" s="630"/>
      <c r="DV8" s="630"/>
      <c r="DW8" s="630"/>
      <c r="DX8" s="630"/>
      <c r="DY8" s="630"/>
      <c r="DZ8" s="630"/>
      <c r="EA8" s="630"/>
      <c r="EB8" s="630"/>
      <c r="EC8" s="639"/>
    </row>
    <row r="9" spans="2:143" ht="11.25" customHeight="1" x14ac:dyDescent="0.15">
      <c r="B9" s="626" t="s">
        <v>239</v>
      </c>
      <c r="C9" s="627"/>
      <c r="D9" s="627"/>
      <c r="E9" s="627"/>
      <c r="F9" s="627"/>
      <c r="G9" s="627"/>
      <c r="H9" s="627"/>
      <c r="I9" s="627"/>
      <c r="J9" s="627"/>
      <c r="K9" s="627"/>
      <c r="L9" s="627"/>
      <c r="M9" s="627"/>
      <c r="N9" s="627"/>
      <c r="O9" s="627"/>
      <c r="P9" s="627"/>
      <c r="Q9" s="628"/>
      <c r="R9" s="629">
        <v>56927</v>
      </c>
      <c r="S9" s="630"/>
      <c r="T9" s="630"/>
      <c r="U9" s="630"/>
      <c r="V9" s="630"/>
      <c r="W9" s="630"/>
      <c r="X9" s="630"/>
      <c r="Y9" s="631"/>
      <c r="Z9" s="632">
        <v>0.3</v>
      </c>
      <c r="AA9" s="632"/>
      <c r="AB9" s="632"/>
      <c r="AC9" s="632"/>
      <c r="AD9" s="633">
        <v>56927</v>
      </c>
      <c r="AE9" s="633"/>
      <c r="AF9" s="633"/>
      <c r="AG9" s="633"/>
      <c r="AH9" s="633"/>
      <c r="AI9" s="633"/>
      <c r="AJ9" s="633"/>
      <c r="AK9" s="633"/>
      <c r="AL9" s="634">
        <v>0.6</v>
      </c>
      <c r="AM9" s="635"/>
      <c r="AN9" s="635"/>
      <c r="AO9" s="636"/>
      <c r="AP9" s="626" t="s">
        <v>240</v>
      </c>
      <c r="AQ9" s="627"/>
      <c r="AR9" s="627"/>
      <c r="AS9" s="627"/>
      <c r="AT9" s="627"/>
      <c r="AU9" s="627"/>
      <c r="AV9" s="627"/>
      <c r="AW9" s="627"/>
      <c r="AX9" s="627"/>
      <c r="AY9" s="627"/>
      <c r="AZ9" s="627"/>
      <c r="BA9" s="627"/>
      <c r="BB9" s="627"/>
      <c r="BC9" s="627"/>
      <c r="BD9" s="627"/>
      <c r="BE9" s="627"/>
      <c r="BF9" s="628"/>
      <c r="BG9" s="629">
        <v>2113235</v>
      </c>
      <c r="BH9" s="630"/>
      <c r="BI9" s="630"/>
      <c r="BJ9" s="630"/>
      <c r="BK9" s="630"/>
      <c r="BL9" s="630"/>
      <c r="BM9" s="630"/>
      <c r="BN9" s="631"/>
      <c r="BO9" s="632">
        <v>50.7</v>
      </c>
      <c r="BP9" s="632"/>
      <c r="BQ9" s="632"/>
      <c r="BR9" s="632"/>
      <c r="BS9" s="633" t="s">
        <v>126</v>
      </c>
      <c r="BT9" s="633"/>
      <c r="BU9" s="633"/>
      <c r="BV9" s="633"/>
      <c r="BW9" s="633"/>
      <c r="BX9" s="633"/>
      <c r="BY9" s="633"/>
      <c r="BZ9" s="633"/>
      <c r="CA9" s="633"/>
      <c r="CB9" s="637"/>
      <c r="CD9" s="644" t="s">
        <v>241</v>
      </c>
      <c r="CE9" s="645"/>
      <c r="CF9" s="645"/>
      <c r="CG9" s="645"/>
      <c r="CH9" s="645"/>
      <c r="CI9" s="645"/>
      <c r="CJ9" s="645"/>
      <c r="CK9" s="645"/>
      <c r="CL9" s="645"/>
      <c r="CM9" s="645"/>
      <c r="CN9" s="645"/>
      <c r="CO9" s="645"/>
      <c r="CP9" s="645"/>
      <c r="CQ9" s="646"/>
      <c r="CR9" s="629">
        <v>1795665</v>
      </c>
      <c r="CS9" s="630"/>
      <c r="CT9" s="630"/>
      <c r="CU9" s="630"/>
      <c r="CV9" s="630"/>
      <c r="CW9" s="630"/>
      <c r="CX9" s="630"/>
      <c r="CY9" s="631"/>
      <c r="CZ9" s="632">
        <v>10.3</v>
      </c>
      <c r="DA9" s="632"/>
      <c r="DB9" s="632"/>
      <c r="DC9" s="632"/>
      <c r="DD9" s="638">
        <v>93255</v>
      </c>
      <c r="DE9" s="630"/>
      <c r="DF9" s="630"/>
      <c r="DG9" s="630"/>
      <c r="DH9" s="630"/>
      <c r="DI9" s="630"/>
      <c r="DJ9" s="630"/>
      <c r="DK9" s="630"/>
      <c r="DL9" s="630"/>
      <c r="DM9" s="630"/>
      <c r="DN9" s="630"/>
      <c r="DO9" s="630"/>
      <c r="DP9" s="631"/>
      <c r="DQ9" s="638">
        <v>1207434</v>
      </c>
      <c r="DR9" s="630"/>
      <c r="DS9" s="630"/>
      <c r="DT9" s="630"/>
      <c r="DU9" s="630"/>
      <c r="DV9" s="630"/>
      <c r="DW9" s="630"/>
      <c r="DX9" s="630"/>
      <c r="DY9" s="630"/>
      <c r="DZ9" s="630"/>
      <c r="EA9" s="630"/>
      <c r="EB9" s="630"/>
      <c r="EC9" s="639"/>
    </row>
    <row r="10" spans="2:143" ht="11.25" customHeight="1" x14ac:dyDescent="0.15">
      <c r="B10" s="626" t="s">
        <v>242</v>
      </c>
      <c r="C10" s="627"/>
      <c r="D10" s="627"/>
      <c r="E10" s="627"/>
      <c r="F10" s="627"/>
      <c r="G10" s="627"/>
      <c r="H10" s="627"/>
      <c r="I10" s="627"/>
      <c r="J10" s="627"/>
      <c r="K10" s="627"/>
      <c r="L10" s="627"/>
      <c r="M10" s="627"/>
      <c r="N10" s="627"/>
      <c r="O10" s="627"/>
      <c r="P10" s="627"/>
      <c r="Q10" s="628"/>
      <c r="R10" s="629" t="s">
        <v>126</v>
      </c>
      <c r="S10" s="630"/>
      <c r="T10" s="630"/>
      <c r="U10" s="630"/>
      <c r="V10" s="630"/>
      <c r="W10" s="630"/>
      <c r="X10" s="630"/>
      <c r="Y10" s="631"/>
      <c r="Z10" s="632" t="s">
        <v>126</v>
      </c>
      <c r="AA10" s="632"/>
      <c r="AB10" s="632"/>
      <c r="AC10" s="632"/>
      <c r="AD10" s="633" t="s">
        <v>126</v>
      </c>
      <c r="AE10" s="633"/>
      <c r="AF10" s="633"/>
      <c r="AG10" s="633"/>
      <c r="AH10" s="633"/>
      <c r="AI10" s="633"/>
      <c r="AJ10" s="633"/>
      <c r="AK10" s="633"/>
      <c r="AL10" s="634" t="s">
        <v>126</v>
      </c>
      <c r="AM10" s="635"/>
      <c r="AN10" s="635"/>
      <c r="AO10" s="636"/>
      <c r="AP10" s="626" t="s">
        <v>243</v>
      </c>
      <c r="AQ10" s="627"/>
      <c r="AR10" s="627"/>
      <c r="AS10" s="627"/>
      <c r="AT10" s="627"/>
      <c r="AU10" s="627"/>
      <c r="AV10" s="627"/>
      <c r="AW10" s="627"/>
      <c r="AX10" s="627"/>
      <c r="AY10" s="627"/>
      <c r="AZ10" s="627"/>
      <c r="BA10" s="627"/>
      <c r="BB10" s="627"/>
      <c r="BC10" s="627"/>
      <c r="BD10" s="627"/>
      <c r="BE10" s="627"/>
      <c r="BF10" s="628"/>
      <c r="BG10" s="629">
        <v>52581</v>
      </c>
      <c r="BH10" s="630"/>
      <c r="BI10" s="630"/>
      <c r="BJ10" s="630"/>
      <c r="BK10" s="630"/>
      <c r="BL10" s="630"/>
      <c r="BM10" s="630"/>
      <c r="BN10" s="631"/>
      <c r="BO10" s="632">
        <v>1.3</v>
      </c>
      <c r="BP10" s="632"/>
      <c r="BQ10" s="632"/>
      <c r="BR10" s="632"/>
      <c r="BS10" s="633" t="s">
        <v>126</v>
      </c>
      <c r="BT10" s="633"/>
      <c r="BU10" s="633"/>
      <c r="BV10" s="633"/>
      <c r="BW10" s="633"/>
      <c r="BX10" s="633"/>
      <c r="BY10" s="633"/>
      <c r="BZ10" s="633"/>
      <c r="CA10" s="633"/>
      <c r="CB10" s="637"/>
      <c r="CD10" s="644" t="s">
        <v>244</v>
      </c>
      <c r="CE10" s="645"/>
      <c r="CF10" s="645"/>
      <c r="CG10" s="645"/>
      <c r="CH10" s="645"/>
      <c r="CI10" s="645"/>
      <c r="CJ10" s="645"/>
      <c r="CK10" s="645"/>
      <c r="CL10" s="645"/>
      <c r="CM10" s="645"/>
      <c r="CN10" s="645"/>
      <c r="CO10" s="645"/>
      <c r="CP10" s="645"/>
      <c r="CQ10" s="646"/>
      <c r="CR10" s="629">
        <v>565</v>
      </c>
      <c r="CS10" s="630"/>
      <c r="CT10" s="630"/>
      <c r="CU10" s="630"/>
      <c r="CV10" s="630"/>
      <c r="CW10" s="630"/>
      <c r="CX10" s="630"/>
      <c r="CY10" s="631"/>
      <c r="CZ10" s="632">
        <v>0</v>
      </c>
      <c r="DA10" s="632"/>
      <c r="DB10" s="632"/>
      <c r="DC10" s="632"/>
      <c r="DD10" s="638" t="s">
        <v>126</v>
      </c>
      <c r="DE10" s="630"/>
      <c r="DF10" s="630"/>
      <c r="DG10" s="630"/>
      <c r="DH10" s="630"/>
      <c r="DI10" s="630"/>
      <c r="DJ10" s="630"/>
      <c r="DK10" s="630"/>
      <c r="DL10" s="630"/>
      <c r="DM10" s="630"/>
      <c r="DN10" s="630"/>
      <c r="DO10" s="630"/>
      <c r="DP10" s="631"/>
      <c r="DQ10" s="638">
        <v>377</v>
      </c>
      <c r="DR10" s="630"/>
      <c r="DS10" s="630"/>
      <c r="DT10" s="630"/>
      <c r="DU10" s="630"/>
      <c r="DV10" s="630"/>
      <c r="DW10" s="630"/>
      <c r="DX10" s="630"/>
      <c r="DY10" s="630"/>
      <c r="DZ10" s="630"/>
      <c r="EA10" s="630"/>
      <c r="EB10" s="630"/>
      <c r="EC10" s="639"/>
    </row>
    <row r="11" spans="2:143" ht="11.25" customHeight="1" x14ac:dyDescent="0.15">
      <c r="B11" s="626" t="s">
        <v>245</v>
      </c>
      <c r="C11" s="627"/>
      <c r="D11" s="627"/>
      <c r="E11" s="627"/>
      <c r="F11" s="627"/>
      <c r="G11" s="627"/>
      <c r="H11" s="627"/>
      <c r="I11" s="627"/>
      <c r="J11" s="627"/>
      <c r="K11" s="627"/>
      <c r="L11" s="627"/>
      <c r="M11" s="627"/>
      <c r="N11" s="627"/>
      <c r="O11" s="627"/>
      <c r="P11" s="627"/>
      <c r="Q11" s="628"/>
      <c r="R11" s="629">
        <v>906329</v>
      </c>
      <c r="S11" s="630"/>
      <c r="T11" s="630"/>
      <c r="U11" s="630"/>
      <c r="V11" s="630"/>
      <c r="W11" s="630"/>
      <c r="X11" s="630"/>
      <c r="Y11" s="631"/>
      <c r="Z11" s="634">
        <v>5</v>
      </c>
      <c r="AA11" s="635"/>
      <c r="AB11" s="635"/>
      <c r="AC11" s="647"/>
      <c r="AD11" s="638">
        <v>906329</v>
      </c>
      <c r="AE11" s="630"/>
      <c r="AF11" s="630"/>
      <c r="AG11" s="630"/>
      <c r="AH11" s="630"/>
      <c r="AI11" s="630"/>
      <c r="AJ11" s="630"/>
      <c r="AK11" s="631"/>
      <c r="AL11" s="634">
        <v>10.1</v>
      </c>
      <c r="AM11" s="635"/>
      <c r="AN11" s="635"/>
      <c r="AO11" s="636"/>
      <c r="AP11" s="626" t="s">
        <v>246</v>
      </c>
      <c r="AQ11" s="627"/>
      <c r="AR11" s="627"/>
      <c r="AS11" s="627"/>
      <c r="AT11" s="627"/>
      <c r="AU11" s="627"/>
      <c r="AV11" s="627"/>
      <c r="AW11" s="627"/>
      <c r="AX11" s="627"/>
      <c r="AY11" s="627"/>
      <c r="AZ11" s="627"/>
      <c r="BA11" s="627"/>
      <c r="BB11" s="627"/>
      <c r="BC11" s="627"/>
      <c r="BD11" s="627"/>
      <c r="BE11" s="627"/>
      <c r="BF11" s="628"/>
      <c r="BG11" s="629">
        <v>51831</v>
      </c>
      <c r="BH11" s="630"/>
      <c r="BI11" s="630"/>
      <c r="BJ11" s="630"/>
      <c r="BK11" s="630"/>
      <c r="BL11" s="630"/>
      <c r="BM11" s="630"/>
      <c r="BN11" s="631"/>
      <c r="BO11" s="632">
        <v>1.2</v>
      </c>
      <c r="BP11" s="632"/>
      <c r="BQ11" s="632"/>
      <c r="BR11" s="632"/>
      <c r="BS11" s="633">
        <v>5598</v>
      </c>
      <c r="BT11" s="633"/>
      <c r="BU11" s="633"/>
      <c r="BV11" s="633"/>
      <c r="BW11" s="633"/>
      <c r="BX11" s="633"/>
      <c r="BY11" s="633"/>
      <c r="BZ11" s="633"/>
      <c r="CA11" s="633"/>
      <c r="CB11" s="637"/>
      <c r="CD11" s="644" t="s">
        <v>247</v>
      </c>
      <c r="CE11" s="645"/>
      <c r="CF11" s="645"/>
      <c r="CG11" s="645"/>
      <c r="CH11" s="645"/>
      <c r="CI11" s="645"/>
      <c r="CJ11" s="645"/>
      <c r="CK11" s="645"/>
      <c r="CL11" s="645"/>
      <c r="CM11" s="645"/>
      <c r="CN11" s="645"/>
      <c r="CO11" s="645"/>
      <c r="CP11" s="645"/>
      <c r="CQ11" s="646"/>
      <c r="CR11" s="629">
        <v>70512</v>
      </c>
      <c r="CS11" s="630"/>
      <c r="CT11" s="630"/>
      <c r="CU11" s="630"/>
      <c r="CV11" s="630"/>
      <c r="CW11" s="630"/>
      <c r="CX11" s="630"/>
      <c r="CY11" s="631"/>
      <c r="CZ11" s="632">
        <v>0.4</v>
      </c>
      <c r="DA11" s="632"/>
      <c r="DB11" s="632"/>
      <c r="DC11" s="632"/>
      <c r="DD11" s="638">
        <v>15377</v>
      </c>
      <c r="DE11" s="630"/>
      <c r="DF11" s="630"/>
      <c r="DG11" s="630"/>
      <c r="DH11" s="630"/>
      <c r="DI11" s="630"/>
      <c r="DJ11" s="630"/>
      <c r="DK11" s="630"/>
      <c r="DL11" s="630"/>
      <c r="DM11" s="630"/>
      <c r="DN11" s="630"/>
      <c r="DO11" s="630"/>
      <c r="DP11" s="631"/>
      <c r="DQ11" s="638">
        <v>61693</v>
      </c>
      <c r="DR11" s="630"/>
      <c r="DS11" s="630"/>
      <c r="DT11" s="630"/>
      <c r="DU11" s="630"/>
      <c r="DV11" s="630"/>
      <c r="DW11" s="630"/>
      <c r="DX11" s="630"/>
      <c r="DY11" s="630"/>
      <c r="DZ11" s="630"/>
      <c r="EA11" s="630"/>
      <c r="EB11" s="630"/>
      <c r="EC11" s="639"/>
    </row>
    <row r="12" spans="2:143" ht="11.25" customHeight="1" x14ac:dyDescent="0.15">
      <c r="B12" s="626" t="s">
        <v>248</v>
      </c>
      <c r="C12" s="627"/>
      <c r="D12" s="627"/>
      <c r="E12" s="627"/>
      <c r="F12" s="627"/>
      <c r="G12" s="627"/>
      <c r="H12" s="627"/>
      <c r="I12" s="627"/>
      <c r="J12" s="627"/>
      <c r="K12" s="627"/>
      <c r="L12" s="627"/>
      <c r="M12" s="627"/>
      <c r="N12" s="627"/>
      <c r="O12" s="627"/>
      <c r="P12" s="627"/>
      <c r="Q12" s="628"/>
      <c r="R12" s="629">
        <v>13943</v>
      </c>
      <c r="S12" s="630"/>
      <c r="T12" s="630"/>
      <c r="U12" s="630"/>
      <c r="V12" s="630"/>
      <c r="W12" s="630"/>
      <c r="X12" s="630"/>
      <c r="Y12" s="631"/>
      <c r="Z12" s="632">
        <v>0.1</v>
      </c>
      <c r="AA12" s="632"/>
      <c r="AB12" s="632"/>
      <c r="AC12" s="632"/>
      <c r="AD12" s="633">
        <v>13943</v>
      </c>
      <c r="AE12" s="633"/>
      <c r="AF12" s="633"/>
      <c r="AG12" s="633"/>
      <c r="AH12" s="633"/>
      <c r="AI12" s="633"/>
      <c r="AJ12" s="633"/>
      <c r="AK12" s="633"/>
      <c r="AL12" s="634">
        <v>0.2</v>
      </c>
      <c r="AM12" s="635"/>
      <c r="AN12" s="635"/>
      <c r="AO12" s="636"/>
      <c r="AP12" s="626" t="s">
        <v>249</v>
      </c>
      <c r="AQ12" s="627"/>
      <c r="AR12" s="627"/>
      <c r="AS12" s="627"/>
      <c r="AT12" s="627"/>
      <c r="AU12" s="627"/>
      <c r="AV12" s="627"/>
      <c r="AW12" s="627"/>
      <c r="AX12" s="627"/>
      <c r="AY12" s="627"/>
      <c r="AZ12" s="627"/>
      <c r="BA12" s="627"/>
      <c r="BB12" s="627"/>
      <c r="BC12" s="627"/>
      <c r="BD12" s="627"/>
      <c r="BE12" s="627"/>
      <c r="BF12" s="628"/>
      <c r="BG12" s="629">
        <v>1579531</v>
      </c>
      <c r="BH12" s="630"/>
      <c r="BI12" s="630"/>
      <c r="BJ12" s="630"/>
      <c r="BK12" s="630"/>
      <c r="BL12" s="630"/>
      <c r="BM12" s="630"/>
      <c r="BN12" s="631"/>
      <c r="BO12" s="632">
        <v>37.9</v>
      </c>
      <c r="BP12" s="632"/>
      <c r="BQ12" s="632"/>
      <c r="BR12" s="632"/>
      <c r="BS12" s="633" t="s">
        <v>126</v>
      </c>
      <c r="BT12" s="633"/>
      <c r="BU12" s="633"/>
      <c r="BV12" s="633"/>
      <c r="BW12" s="633"/>
      <c r="BX12" s="633"/>
      <c r="BY12" s="633"/>
      <c r="BZ12" s="633"/>
      <c r="CA12" s="633"/>
      <c r="CB12" s="637"/>
      <c r="CD12" s="644" t="s">
        <v>250</v>
      </c>
      <c r="CE12" s="645"/>
      <c r="CF12" s="645"/>
      <c r="CG12" s="645"/>
      <c r="CH12" s="645"/>
      <c r="CI12" s="645"/>
      <c r="CJ12" s="645"/>
      <c r="CK12" s="645"/>
      <c r="CL12" s="645"/>
      <c r="CM12" s="645"/>
      <c r="CN12" s="645"/>
      <c r="CO12" s="645"/>
      <c r="CP12" s="645"/>
      <c r="CQ12" s="646"/>
      <c r="CR12" s="629">
        <v>231826</v>
      </c>
      <c r="CS12" s="630"/>
      <c r="CT12" s="630"/>
      <c r="CU12" s="630"/>
      <c r="CV12" s="630"/>
      <c r="CW12" s="630"/>
      <c r="CX12" s="630"/>
      <c r="CY12" s="631"/>
      <c r="CZ12" s="632">
        <v>1.3</v>
      </c>
      <c r="DA12" s="632"/>
      <c r="DB12" s="632"/>
      <c r="DC12" s="632"/>
      <c r="DD12" s="638">
        <v>24693</v>
      </c>
      <c r="DE12" s="630"/>
      <c r="DF12" s="630"/>
      <c r="DG12" s="630"/>
      <c r="DH12" s="630"/>
      <c r="DI12" s="630"/>
      <c r="DJ12" s="630"/>
      <c r="DK12" s="630"/>
      <c r="DL12" s="630"/>
      <c r="DM12" s="630"/>
      <c r="DN12" s="630"/>
      <c r="DO12" s="630"/>
      <c r="DP12" s="631"/>
      <c r="DQ12" s="638">
        <v>220834</v>
      </c>
      <c r="DR12" s="630"/>
      <c r="DS12" s="630"/>
      <c r="DT12" s="630"/>
      <c r="DU12" s="630"/>
      <c r="DV12" s="630"/>
      <c r="DW12" s="630"/>
      <c r="DX12" s="630"/>
      <c r="DY12" s="630"/>
      <c r="DZ12" s="630"/>
      <c r="EA12" s="630"/>
      <c r="EB12" s="630"/>
      <c r="EC12" s="639"/>
    </row>
    <row r="13" spans="2:143" ht="11.25" customHeight="1" x14ac:dyDescent="0.15">
      <c r="B13" s="626" t="s">
        <v>251</v>
      </c>
      <c r="C13" s="627"/>
      <c r="D13" s="627"/>
      <c r="E13" s="627"/>
      <c r="F13" s="627"/>
      <c r="G13" s="627"/>
      <c r="H13" s="627"/>
      <c r="I13" s="627"/>
      <c r="J13" s="627"/>
      <c r="K13" s="627"/>
      <c r="L13" s="627"/>
      <c r="M13" s="627"/>
      <c r="N13" s="627"/>
      <c r="O13" s="627"/>
      <c r="P13" s="627"/>
      <c r="Q13" s="628"/>
      <c r="R13" s="629" t="s">
        <v>126</v>
      </c>
      <c r="S13" s="630"/>
      <c r="T13" s="630"/>
      <c r="U13" s="630"/>
      <c r="V13" s="630"/>
      <c r="W13" s="630"/>
      <c r="X13" s="630"/>
      <c r="Y13" s="631"/>
      <c r="Z13" s="632" t="s">
        <v>126</v>
      </c>
      <c r="AA13" s="632"/>
      <c r="AB13" s="632"/>
      <c r="AC13" s="632"/>
      <c r="AD13" s="633" t="s">
        <v>126</v>
      </c>
      <c r="AE13" s="633"/>
      <c r="AF13" s="633"/>
      <c r="AG13" s="633"/>
      <c r="AH13" s="633"/>
      <c r="AI13" s="633"/>
      <c r="AJ13" s="633"/>
      <c r="AK13" s="633"/>
      <c r="AL13" s="634" t="s">
        <v>126</v>
      </c>
      <c r="AM13" s="635"/>
      <c r="AN13" s="635"/>
      <c r="AO13" s="636"/>
      <c r="AP13" s="626" t="s">
        <v>252</v>
      </c>
      <c r="AQ13" s="627"/>
      <c r="AR13" s="627"/>
      <c r="AS13" s="627"/>
      <c r="AT13" s="627"/>
      <c r="AU13" s="627"/>
      <c r="AV13" s="627"/>
      <c r="AW13" s="627"/>
      <c r="AX13" s="627"/>
      <c r="AY13" s="627"/>
      <c r="AZ13" s="627"/>
      <c r="BA13" s="627"/>
      <c r="BB13" s="627"/>
      <c r="BC13" s="627"/>
      <c r="BD13" s="627"/>
      <c r="BE13" s="627"/>
      <c r="BF13" s="628"/>
      <c r="BG13" s="629">
        <v>1567617</v>
      </c>
      <c r="BH13" s="630"/>
      <c r="BI13" s="630"/>
      <c r="BJ13" s="630"/>
      <c r="BK13" s="630"/>
      <c r="BL13" s="630"/>
      <c r="BM13" s="630"/>
      <c r="BN13" s="631"/>
      <c r="BO13" s="632">
        <v>37.6</v>
      </c>
      <c r="BP13" s="632"/>
      <c r="BQ13" s="632"/>
      <c r="BR13" s="632"/>
      <c r="BS13" s="633" t="s">
        <v>126</v>
      </c>
      <c r="BT13" s="633"/>
      <c r="BU13" s="633"/>
      <c r="BV13" s="633"/>
      <c r="BW13" s="633"/>
      <c r="BX13" s="633"/>
      <c r="BY13" s="633"/>
      <c r="BZ13" s="633"/>
      <c r="CA13" s="633"/>
      <c r="CB13" s="637"/>
      <c r="CD13" s="644" t="s">
        <v>253</v>
      </c>
      <c r="CE13" s="645"/>
      <c r="CF13" s="645"/>
      <c r="CG13" s="645"/>
      <c r="CH13" s="645"/>
      <c r="CI13" s="645"/>
      <c r="CJ13" s="645"/>
      <c r="CK13" s="645"/>
      <c r="CL13" s="645"/>
      <c r="CM13" s="645"/>
      <c r="CN13" s="645"/>
      <c r="CO13" s="645"/>
      <c r="CP13" s="645"/>
      <c r="CQ13" s="646"/>
      <c r="CR13" s="629">
        <v>1898487</v>
      </c>
      <c r="CS13" s="630"/>
      <c r="CT13" s="630"/>
      <c r="CU13" s="630"/>
      <c r="CV13" s="630"/>
      <c r="CW13" s="630"/>
      <c r="CX13" s="630"/>
      <c r="CY13" s="631"/>
      <c r="CZ13" s="632">
        <v>10.9</v>
      </c>
      <c r="DA13" s="632"/>
      <c r="DB13" s="632"/>
      <c r="DC13" s="632"/>
      <c r="DD13" s="638">
        <v>1106688</v>
      </c>
      <c r="DE13" s="630"/>
      <c r="DF13" s="630"/>
      <c r="DG13" s="630"/>
      <c r="DH13" s="630"/>
      <c r="DI13" s="630"/>
      <c r="DJ13" s="630"/>
      <c r="DK13" s="630"/>
      <c r="DL13" s="630"/>
      <c r="DM13" s="630"/>
      <c r="DN13" s="630"/>
      <c r="DO13" s="630"/>
      <c r="DP13" s="631"/>
      <c r="DQ13" s="638">
        <v>882558</v>
      </c>
      <c r="DR13" s="630"/>
      <c r="DS13" s="630"/>
      <c r="DT13" s="630"/>
      <c r="DU13" s="630"/>
      <c r="DV13" s="630"/>
      <c r="DW13" s="630"/>
      <c r="DX13" s="630"/>
      <c r="DY13" s="630"/>
      <c r="DZ13" s="630"/>
      <c r="EA13" s="630"/>
      <c r="EB13" s="630"/>
      <c r="EC13" s="639"/>
    </row>
    <row r="14" spans="2:143" ht="11.25" customHeight="1" x14ac:dyDescent="0.15">
      <c r="B14" s="626" t="s">
        <v>254</v>
      </c>
      <c r="C14" s="627"/>
      <c r="D14" s="627"/>
      <c r="E14" s="627"/>
      <c r="F14" s="627"/>
      <c r="G14" s="627"/>
      <c r="H14" s="627"/>
      <c r="I14" s="627"/>
      <c r="J14" s="627"/>
      <c r="K14" s="627"/>
      <c r="L14" s="627"/>
      <c r="M14" s="627"/>
      <c r="N14" s="627"/>
      <c r="O14" s="627"/>
      <c r="P14" s="627"/>
      <c r="Q14" s="628"/>
      <c r="R14" s="629" t="s">
        <v>126</v>
      </c>
      <c r="S14" s="630"/>
      <c r="T14" s="630"/>
      <c r="U14" s="630"/>
      <c r="V14" s="630"/>
      <c r="W14" s="630"/>
      <c r="X14" s="630"/>
      <c r="Y14" s="631"/>
      <c r="Z14" s="632" t="s">
        <v>126</v>
      </c>
      <c r="AA14" s="632"/>
      <c r="AB14" s="632"/>
      <c r="AC14" s="632"/>
      <c r="AD14" s="633" t="s">
        <v>126</v>
      </c>
      <c r="AE14" s="633"/>
      <c r="AF14" s="633"/>
      <c r="AG14" s="633"/>
      <c r="AH14" s="633"/>
      <c r="AI14" s="633"/>
      <c r="AJ14" s="633"/>
      <c r="AK14" s="633"/>
      <c r="AL14" s="634" t="s">
        <v>126</v>
      </c>
      <c r="AM14" s="635"/>
      <c r="AN14" s="635"/>
      <c r="AO14" s="636"/>
      <c r="AP14" s="626" t="s">
        <v>255</v>
      </c>
      <c r="AQ14" s="627"/>
      <c r="AR14" s="627"/>
      <c r="AS14" s="627"/>
      <c r="AT14" s="627"/>
      <c r="AU14" s="627"/>
      <c r="AV14" s="627"/>
      <c r="AW14" s="627"/>
      <c r="AX14" s="627"/>
      <c r="AY14" s="627"/>
      <c r="AZ14" s="627"/>
      <c r="BA14" s="627"/>
      <c r="BB14" s="627"/>
      <c r="BC14" s="627"/>
      <c r="BD14" s="627"/>
      <c r="BE14" s="627"/>
      <c r="BF14" s="628"/>
      <c r="BG14" s="629">
        <v>119454</v>
      </c>
      <c r="BH14" s="630"/>
      <c r="BI14" s="630"/>
      <c r="BJ14" s="630"/>
      <c r="BK14" s="630"/>
      <c r="BL14" s="630"/>
      <c r="BM14" s="630"/>
      <c r="BN14" s="631"/>
      <c r="BO14" s="632">
        <v>2.9</v>
      </c>
      <c r="BP14" s="632"/>
      <c r="BQ14" s="632"/>
      <c r="BR14" s="632"/>
      <c r="BS14" s="633" t="s">
        <v>126</v>
      </c>
      <c r="BT14" s="633"/>
      <c r="BU14" s="633"/>
      <c r="BV14" s="633"/>
      <c r="BW14" s="633"/>
      <c r="BX14" s="633"/>
      <c r="BY14" s="633"/>
      <c r="BZ14" s="633"/>
      <c r="CA14" s="633"/>
      <c r="CB14" s="637"/>
      <c r="CD14" s="644" t="s">
        <v>256</v>
      </c>
      <c r="CE14" s="645"/>
      <c r="CF14" s="645"/>
      <c r="CG14" s="645"/>
      <c r="CH14" s="645"/>
      <c r="CI14" s="645"/>
      <c r="CJ14" s="645"/>
      <c r="CK14" s="645"/>
      <c r="CL14" s="645"/>
      <c r="CM14" s="645"/>
      <c r="CN14" s="645"/>
      <c r="CO14" s="645"/>
      <c r="CP14" s="645"/>
      <c r="CQ14" s="646"/>
      <c r="CR14" s="629">
        <v>565264</v>
      </c>
      <c r="CS14" s="630"/>
      <c r="CT14" s="630"/>
      <c r="CU14" s="630"/>
      <c r="CV14" s="630"/>
      <c r="CW14" s="630"/>
      <c r="CX14" s="630"/>
      <c r="CY14" s="631"/>
      <c r="CZ14" s="632">
        <v>3.3</v>
      </c>
      <c r="DA14" s="632"/>
      <c r="DB14" s="632"/>
      <c r="DC14" s="632"/>
      <c r="DD14" s="638" t="s">
        <v>126</v>
      </c>
      <c r="DE14" s="630"/>
      <c r="DF14" s="630"/>
      <c r="DG14" s="630"/>
      <c r="DH14" s="630"/>
      <c r="DI14" s="630"/>
      <c r="DJ14" s="630"/>
      <c r="DK14" s="630"/>
      <c r="DL14" s="630"/>
      <c r="DM14" s="630"/>
      <c r="DN14" s="630"/>
      <c r="DO14" s="630"/>
      <c r="DP14" s="631"/>
      <c r="DQ14" s="638">
        <v>561142</v>
      </c>
      <c r="DR14" s="630"/>
      <c r="DS14" s="630"/>
      <c r="DT14" s="630"/>
      <c r="DU14" s="630"/>
      <c r="DV14" s="630"/>
      <c r="DW14" s="630"/>
      <c r="DX14" s="630"/>
      <c r="DY14" s="630"/>
      <c r="DZ14" s="630"/>
      <c r="EA14" s="630"/>
      <c r="EB14" s="630"/>
      <c r="EC14" s="639"/>
    </row>
    <row r="15" spans="2:143" ht="11.25" customHeight="1" x14ac:dyDescent="0.15">
      <c r="B15" s="626" t="s">
        <v>257</v>
      </c>
      <c r="C15" s="627"/>
      <c r="D15" s="627"/>
      <c r="E15" s="627"/>
      <c r="F15" s="627"/>
      <c r="G15" s="627"/>
      <c r="H15" s="627"/>
      <c r="I15" s="627"/>
      <c r="J15" s="627"/>
      <c r="K15" s="627"/>
      <c r="L15" s="627"/>
      <c r="M15" s="627"/>
      <c r="N15" s="627"/>
      <c r="O15" s="627"/>
      <c r="P15" s="627"/>
      <c r="Q15" s="628"/>
      <c r="R15" s="629" t="s">
        <v>126</v>
      </c>
      <c r="S15" s="630"/>
      <c r="T15" s="630"/>
      <c r="U15" s="630"/>
      <c r="V15" s="630"/>
      <c r="W15" s="630"/>
      <c r="X15" s="630"/>
      <c r="Y15" s="631"/>
      <c r="Z15" s="632" t="s">
        <v>126</v>
      </c>
      <c r="AA15" s="632"/>
      <c r="AB15" s="632"/>
      <c r="AC15" s="632"/>
      <c r="AD15" s="633" t="s">
        <v>126</v>
      </c>
      <c r="AE15" s="633"/>
      <c r="AF15" s="633"/>
      <c r="AG15" s="633"/>
      <c r="AH15" s="633"/>
      <c r="AI15" s="633"/>
      <c r="AJ15" s="633"/>
      <c r="AK15" s="633"/>
      <c r="AL15" s="634" t="s">
        <v>126</v>
      </c>
      <c r="AM15" s="635"/>
      <c r="AN15" s="635"/>
      <c r="AO15" s="636"/>
      <c r="AP15" s="626" t="s">
        <v>258</v>
      </c>
      <c r="AQ15" s="627"/>
      <c r="AR15" s="627"/>
      <c r="AS15" s="627"/>
      <c r="AT15" s="627"/>
      <c r="AU15" s="627"/>
      <c r="AV15" s="627"/>
      <c r="AW15" s="627"/>
      <c r="AX15" s="627"/>
      <c r="AY15" s="627"/>
      <c r="AZ15" s="627"/>
      <c r="BA15" s="627"/>
      <c r="BB15" s="627"/>
      <c r="BC15" s="627"/>
      <c r="BD15" s="627"/>
      <c r="BE15" s="627"/>
      <c r="BF15" s="628"/>
      <c r="BG15" s="629">
        <v>176109</v>
      </c>
      <c r="BH15" s="630"/>
      <c r="BI15" s="630"/>
      <c r="BJ15" s="630"/>
      <c r="BK15" s="630"/>
      <c r="BL15" s="630"/>
      <c r="BM15" s="630"/>
      <c r="BN15" s="631"/>
      <c r="BO15" s="632">
        <v>4.2</v>
      </c>
      <c r="BP15" s="632"/>
      <c r="BQ15" s="632"/>
      <c r="BR15" s="632"/>
      <c r="BS15" s="633" t="s">
        <v>126</v>
      </c>
      <c r="BT15" s="633"/>
      <c r="BU15" s="633"/>
      <c r="BV15" s="633"/>
      <c r="BW15" s="633"/>
      <c r="BX15" s="633"/>
      <c r="BY15" s="633"/>
      <c r="BZ15" s="633"/>
      <c r="CA15" s="633"/>
      <c r="CB15" s="637"/>
      <c r="CD15" s="644" t="s">
        <v>259</v>
      </c>
      <c r="CE15" s="645"/>
      <c r="CF15" s="645"/>
      <c r="CG15" s="645"/>
      <c r="CH15" s="645"/>
      <c r="CI15" s="645"/>
      <c r="CJ15" s="645"/>
      <c r="CK15" s="645"/>
      <c r="CL15" s="645"/>
      <c r="CM15" s="645"/>
      <c r="CN15" s="645"/>
      <c r="CO15" s="645"/>
      <c r="CP15" s="645"/>
      <c r="CQ15" s="646"/>
      <c r="CR15" s="629">
        <v>1850749</v>
      </c>
      <c r="CS15" s="630"/>
      <c r="CT15" s="630"/>
      <c r="CU15" s="630"/>
      <c r="CV15" s="630"/>
      <c r="CW15" s="630"/>
      <c r="CX15" s="630"/>
      <c r="CY15" s="631"/>
      <c r="CZ15" s="632">
        <v>10.7</v>
      </c>
      <c r="DA15" s="632"/>
      <c r="DB15" s="632"/>
      <c r="DC15" s="632"/>
      <c r="DD15" s="638">
        <v>296096</v>
      </c>
      <c r="DE15" s="630"/>
      <c r="DF15" s="630"/>
      <c r="DG15" s="630"/>
      <c r="DH15" s="630"/>
      <c r="DI15" s="630"/>
      <c r="DJ15" s="630"/>
      <c r="DK15" s="630"/>
      <c r="DL15" s="630"/>
      <c r="DM15" s="630"/>
      <c r="DN15" s="630"/>
      <c r="DO15" s="630"/>
      <c r="DP15" s="631"/>
      <c r="DQ15" s="638">
        <v>1341975</v>
      </c>
      <c r="DR15" s="630"/>
      <c r="DS15" s="630"/>
      <c r="DT15" s="630"/>
      <c r="DU15" s="630"/>
      <c r="DV15" s="630"/>
      <c r="DW15" s="630"/>
      <c r="DX15" s="630"/>
      <c r="DY15" s="630"/>
      <c r="DZ15" s="630"/>
      <c r="EA15" s="630"/>
      <c r="EB15" s="630"/>
      <c r="EC15" s="639"/>
    </row>
    <row r="16" spans="2:143" ht="11.25" customHeight="1" x14ac:dyDescent="0.15">
      <c r="B16" s="626" t="s">
        <v>260</v>
      </c>
      <c r="C16" s="627"/>
      <c r="D16" s="627"/>
      <c r="E16" s="627"/>
      <c r="F16" s="627"/>
      <c r="G16" s="627"/>
      <c r="H16" s="627"/>
      <c r="I16" s="627"/>
      <c r="J16" s="627"/>
      <c r="K16" s="627"/>
      <c r="L16" s="627"/>
      <c r="M16" s="627"/>
      <c r="N16" s="627"/>
      <c r="O16" s="627"/>
      <c r="P16" s="627"/>
      <c r="Q16" s="628"/>
      <c r="R16" s="629">
        <v>17844</v>
      </c>
      <c r="S16" s="630"/>
      <c r="T16" s="630"/>
      <c r="U16" s="630"/>
      <c r="V16" s="630"/>
      <c r="W16" s="630"/>
      <c r="X16" s="630"/>
      <c r="Y16" s="631"/>
      <c r="Z16" s="632">
        <v>0.1</v>
      </c>
      <c r="AA16" s="632"/>
      <c r="AB16" s="632"/>
      <c r="AC16" s="632"/>
      <c r="AD16" s="633">
        <v>17844</v>
      </c>
      <c r="AE16" s="633"/>
      <c r="AF16" s="633"/>
      <c r="AG16" s="633"/>
      <c r="AH16" s="633"/>
      <c r="AI16" s="633"/>
      <c r="AJ16" s="633"/>
      <c r="AK16" s="633"/>
      <c r="AL16" s="634">
        <v>0.2</v>
      </c>
      <c r="AM16" s="635"/>
      <c r="AN16" s="635"/>
      <c r="AO16" s="636"/>
      <c r="AP16" s="626" t="s">
        <v>261</v>
      </c>
      <c r="AQ16" s="627"/>
      <c r="AR16" s="627"/>
      <c r="AS16" s="627"/>
      <c r="AT16" s="627"/>
      <c r="AU16" s="627"/>
      <c r="AV16" s="627"/>
      <c r="AW16" s="627"/>
      <c r="AX16" s="627"/>
      <c r="AY16" s="627"/>
      <c r="AZ16" s="627"/>
      <c r="BA16" s="627"/>
      <c r="BB16" s="627"/>
      <c r="BC16" s="627"/>
      <c r="BD16" s="627"/>
      <c r="BE16" s="627"/>
      <c r="BF16" s="628"/>
      <c r="BG16" s="629" t="s">
        <v>126</v>
      </c>
      <c r="BH16" s="630"/>
      <c r="BI16" s="630"/>
      <c r="BJ16" s="630"/>
      <c r="BK16" s="630"/>
      <c r="BL16" s="630"/>
      <c r="BM16" s="630"/>
      <c r="BN16" s="631"/>
      <c r="BO16" s="632" t="s">
        <v>126</v>
      </c>
      <c r="BP16" s="632"/>
      <c r="BQ16" s="632"/>
      <c r="BR16" s="632"/>
      <c r="BS16" s="633" t="s">
        <v>126</v>
      </c>
      <c r="BT16" s="633"/>
      <c r="BU16" s="633"/>
      <c r="BV16" s="633"/>
      <c r="BW16" s="633"/>
      <c r="BX16" s="633"/>
      <c r="BY16" s="633"/>
      <c r="BZ16" s="633"/>
      <c r="CA16" s="633"/>
      <c r="CB16" s="637"/>
      <c r="CD16" s="644" t="s">
        <v>262</v>
      </c>
      <c r="CE16" s="645"/>
      <c r="CF16" s="645"/>
      <c r="CG16" s="645"/>
      <c r="CH16" s="645"/>
      <c r="CI16" s="645"/>
      <c r="CJ16" s="645"/>
      <c r="CK16" s="645"/>
      <c r="CL16" s="645"/>
      <c r="CM16" s="645"/>
      <c r="CN16" s="645"/>
      <c r="CO16" s="645"/>
      <c r="CP16" s="645"/>
      <c r="CQ16" s="646"/>
      <c r="CR16" s="629">
        <v>895</v>
      </c>
      <c r="CS16" s="630"/>
      <c r="CT16" s="630"/>
      <c r="CU16" s="630"/>
      <c r="CV16" s="630"/>
      <c r="CW16" s="630"/>
      <c r="CX16" s="630"/>
      <c r="CY16" s="631"/>
      <c r="CZ16" s="632">
        <v>0</v>
      </c>
      <c r="DA16" s="632"/>
      <c r="DB16" s="632"/>
      <c r="DC16" s="632"/>
      <c r="DD16" s="638" t="s">
        <v>126</v>
      </c>
      <c r="DE16" s="630"/>
      <c r="DF16" s="630"/>
      <c r="DG16" s="630"/>
      <c r="DH16" s="630"/>
      <c r="DI16" s="630"/>
      <c r="DJ16" s="630"/>
      <c r="DK16" s="630"/>
      <c r="DL16" s="630"/>
      <c r="DM16" s="630"/>
      <c r="DN16" s="630"/>
      <c r="DO16" s="630"/>
      <c r="DP16" s="631"/>
      <c r="DQ16" s="638">
        <v>895</v>
      </c>
      <c r="DR16" s="630"/>
      <c r="DS16" s="630"/>
      <c r="DT16" s="630"/>
      <c r="DU16" s="630"/>
      <c r="DV16" s="630"/>
      <c r="DW16" s="630"/>
      <c r="DX16" s="630"/>
      <c r="DY16" s="630"/>
      <c r="DZ16" s="630"/>
      <c r="EA16" s="630"/>
      <c r="EB16" s="630"/>
      <c r="EC16" s="639"/>
    </row>
    <row r="17" spans="2:133" ht="11.25" customHeight="1" x14ac:dyDescent="0.15">
      <c r="B17" s="626" t="s">
        <v>263</v>
      </c>
      <c r="C17" s="627"/>
      <c r="D17" s="627"/>
      <c r="E17" s="627"/>
      <c r="F17" s="627"/>
      <c r="G17" s="627"/>
      <c r="H17" s="627"/>
      <c r="I17" s="627"/>
      <c r="J17" s="627"/>
      <c r="K17" s="627"/>
      <c r="L17" s="627"/>
      <c r="M17" s="627"/>
      <c r="N17" s="627"/>
      <c r="O17" s="627"/>
      <c r="P17" s="627"/>
      <c r="Q17" s="628"/>
      <c r="R17" s="629">
        <v>28467</v>
      </c>
      <c r="S17" s="630"/>
      <c r="T17" s="630"/>
      <c r="U17" s="630"/>
      <c r="V17" s="630"/>
      <c r="W17" s="630"/>
      <c r="X17" s="630"/>
      <c r="Y17" s="631"/>
      <c r="Z17" s="632">
        <v>0.2</v>
      </c>
      <c r="AA17" s="632"/>
      <c r="AB17" s="632"/>
      <c r="AC17" s="632"/>
      <c r="AD17" s="633">
        <v>28467</v>
      </c>
      <c r="AE17" s="633"/>
      <c r="AF17" s="633"/>
      <c r="AG17" s="633"/>
      <c r="AH17" s="633"/>
      <c r="AI17" s="633"/>
      <c r="AJ17" s="633"/>
      <c r="AK17" s="633"/>
      <c r="AL17" s="634">
        <v>0.3</v>
      </c>
      <c r="AM17" s="635"/>
      <c r="AN17" s="635"/>
      <c r="AO17" s="636"/>
      <c r="AP17" s="626" t="s">
        <v>264</v>
      </c>
      <c r="AQ17" s="627"/>
      <c r="AR17" s="627"/>
      <c r="AS17" s="627"/>
      <c r="AT17" s="627"/>
      <c r="AU17" s="627"/>
      <c r="AV17" s="627"/>
      <c r="AW17" s="627"/>
      <c r="AX17" s="627"/>
      <c r="AY17" s="627"/>
      <c r="AZ17" s="627"/>
      <c r="BA17" s="627"/>
      <c r="BB17" s="627"/>
      <c r="BC17" s="627"/>
      <c r="BD17" s="627"/>
      <c r="BE17" s="627"/>
      <c r="BF17" s="628"/>
      <c r="BG17" s="629" t="s">
        <v>126</v>
      </c>
      <c r="BH17" s="630"/>
      <c r="BI17" s="630"/>
      <c r="BJ17" s="630"/>
      <c r="BK17" s="630"/>
      <c r="BL17" s="630"/>
      <c r="BM17" s="630"/>
      <c r="BN17" s="631"/>
      <c r="BO17" s="632" t="s">
        <v>126</v>
      </c>
      <c r="BP17" s="632"/>
      <c r="BQ17" s="632"/>
      <c r="BR17" s="632"/>
      <c r="BS17" s="633" t="s">
        <v>126</v>
      </c>
      <c r="BT17" s="633"/>
      <c r="BU17" s="633"/>
      <c r="BV17" s="633"/>
      <c r="BW17" s="633"/>
      <c r="BX17" s="633"/>
      <c r="BY17" s="633"/>
      <c r="BZ17" s="633"/>
      <c r="CA17" s="633"/>
      <c r="CB17" s="637"/>
      <c r="CD17" s="644" t="s">
        <v>265</v>
      </c>
      <c r="CE17" s="645"/>
      <c r="CF17" s="645"/>
      <c r="CG17" s="645"/>
      <c r="CH17" s="645"/>
      <c r="CI17" s="645"/>
      <c r="CJ17" s="645"/>
      <c r="CK17" s="645"/>
      <c r="CL17" s="645"/>
      <c r="CM17" s="645"/>
      <c r="CN17" s="645"/>
      <c r="CO17" s="645"/>
      <c r="CP17" s="645"/>
      <c r="CQ17" s="646"/>
      <c r="CR17" s="629">
        <v>832052</v>
      </c>
      <c r="CS17" s="630"/>
      <c r="CT17" s="630"/>
      <c r="CU17" s="630"/>
      <c r="CV17" s="630"/>
      <c r="CW17" s="630"/>
      <c r="CX17" s="630"/>
      <c r="CY17" s="631"/>
      <c r="CZ17" s="632">
        <v>4.8</v>
      </c>
      <c r="DA17" s="632"/>
      <c r="DB17" s="632"/>
      <c r="DC17" s="632"/>
      <c r="DD17" s="638" t="s">
        <v>126</v>
      </c>
      <c r="DE17" s="630"/>
      <c r="DF17" s="630"/>
      <c r="DG17" s="630"/>
      <c r="DH17" s="630"/>
      <c r="DI17" s="630"/>
      <c r="DJ17" s="630"/>
      <c r="DK17" s="630"/>
      <c r="DL17" s="630"/>
      <c r="DM17" s="630"/>
      <c r="DN17" s="630"/>
      <c r="DO17" s="630"/>
      <c r="DP17" s="631"/>
      <c r="DQ17" s="638">
        <v>814489</v>
      </c>
      <c r="DR17" s="630"/>
      <c r="DS17" s="630"/>
      <c r="DT17" s="630"/>
      <c r="DU17" s="630"/>
      <c r="DV17" s="630"/>
      <c r="DW17" s="630"/>
      <c r="DX17" s="630"/>
      <c r="DY17" s="630"/>
      <c r="DZ17" s="630"/>
      <c r="EA17" s="630"/>
      <c r="EB17" s="630"/>
      <c r="EC17" s="639"/>
    </row>
    <row r="18" spans="2:133" ht="11.25" customHeight="1" x14ac:dyDescent="0.15">
      <c r="B18" s="626" t="s">
        <v>266</v>
      </c>
      <c r="C18" s="627"/>
      <c r="D18" s="627"/>
      <c r="E18" s="627"/>
      <c r="F18" s="627"/>
      <c r="G18" s="627"/>
      <c r="H18" s="627"/>
      <c r="I18" s="627"/>
      <c r="J18" s="627"/>
      <c r="K18" s="627"/>
      <c r="L18" s="627"/>
      <c r="M18" s="627"/>
      <c r="N18" s="627"/>
      <c r="O18" s="627"/>
      <c r="P18" s="627"/>
      <c r="Q18" s="628"/>
      <c r="R18" s="629">
        <v>66762</v>
      </c>
      <c r="S18" s="630"/>
      <c r="T18" s="630"/>
      <c r="U18" s="630"/>
      <c r="V18" s="630"/>
      <c r="W18" s="630"/>
      <c r="X18" s="630"/>
      <c r="Y18" s="631"/>
      <c r="Z18" s="632">
        <v>0.4</v>
      </c>
      <c r="AA18" s="632"/>
      <c r="AB18" s="632"/>
      <c r="AC18" s="632"/>
      <c r="AD18" s="633">
        <v>66762</v>
      </c>
      <c r="AE18" s="633"/>
      <c r="AF18" s="633"/>
      <c r="AG18" s="633"/>
      <c r="AH18" s="633"/>
      <c r="AI18" s="633"/>
      <c r="AJ18" s="633"/>
      <c r="AK18" s="633"/>
      <c r="AL18" s="634">
        <v>0.69999998807907104</v>
      </c>
      <c r="AM18" s="635"/>
      <c r="AN18" s="635"/>
      <c r="AO18" s="636"/>
      <c r="AP18" s="626" t="s">
        <v>267</v>
      </c>
      <c r="AQ18" s="627"/>
      <c r="AR18" s="627"/>
      <c r="AS18" s="627"/>
      <c r="AT18" s="627"/>
      <c r="AU18" s="627"/>
      <c r="AV18" s="627"/>
      <c r="AW18" s="627"/>
      <c r="AX18" s="627"/>
      <c r="AY18" s="627"/>
      <c r="AZ18" s="627"/>
      <c r="BA18" s="627"/>
      <c r="BB18" s="627"/>
      <c r="BC18" s="627"/>
      <c r="BD18" s="627"/>
      <c r="BE18" s="627"/>
      <c r="BF18" s="628"/>
      <c r="BG18" s="629" t="s">
        <v>126</v>
      </c>
      <c r="BH18" s="630"/>
      <c r="BI18" s="630"/>
      <c r="BJ18" s="630"/>
      <c r="BK18" s="630"/>
      <c r="BL18" s="630"/>
      <c r="BM18" s="630"/>
      <c r="BN18" s="631"/>
      <c r="BO18" s="632" t="s">
        <v>126</v>
      </c>
      <c r="BP18" s="632"/>
      <c r="BQ18" s="632"/>
      <c r="BR18" s="632"/>
      <c r="BS18" s="633" t="s">
        <v>126</v>
      </c>
      <c r="BT18" s="633"/>
      <c r="BU18" s="633"/>
      <c r="BV18" s="633"/>
      <c r="BW18" s="633"/>
      <c r="BX18" s="633"/>
      <c r="BY18" s="633"/>
      <c r="BZ18" s="633"/>
      <c r="CA18" s="633"/>
      <c r="CB18" s="637"/>
      <c r="CD18" s="644" t="s">
        <v>268</v>
      </c>
      <c r="CE18" s="645"/>
      <c r="CF18" s="645"/>
      <c r="CG18" s="645"/>
      <c r="CH18" s="645"/>
      <c r="CI18" s="645"/>
      <c r="CJ18" s="645"/>
      <c r="CK18" s="645"/>
      <c r="CL18" s="645"/>
      <c r="CM18" s="645"/>
      <c r="CN18" s="645"/>
      <c r="CO18" s="645"/>
      <c r="CP18" s="645"/>
      <c r="CQ18" s="646"/>
      <c r="CR18" s="629" t="s">
        <v>126</v>
      </c>
      <c r="CS18" s="630"/>
      <c r="CT18" s="630"/>
      <c r="CU18" s="630"/>
      <c r="CV18" s="630"/>
      <c r="CW18" s="630"/>
      <c r="CX18" s="630"/>
      <c r="CY18" s="631"/>
      <c r="CZ18" s="632" t="s">
        <v>126</v>
      </c>
      <c r="DA18" s="632"/>
      <c r="DB18" s="632"/>
      <c r="DC18" s="632"/>
      <c r="DD18" s="638" t="s">
        <v>126</v>
      </c>
      <c r="DE18" s="630"/>
      <c r="DF18" s="630"/>
      <c r="DG18" s="630"/>
      <c r="DH18" s="630"/>
      <c r="DI18" s="630"/>
      <c r="DJ18" s="630"/>
      <c r="DK18" s="630"/>
      <c r="DL18" s="630"/>
      <c r="DM18" s="630"/>
      <c r="DN18" s="630"/>
      <c r="DO18" s="630"/>
      <c r="DP18" s="631"/>
      <c r="DQ18" s="638" t="s">
        <v>126</v>
      </c>
      <c r="DR18" s="630"/>
      <c r="DS18" s="630"/>
      <c r="DT18" s="630"/>
      <c r="DU18" s="630"/>
      <c r="DV18" s="630"/>
      <c r="DW18" s="630"/>
      <c r="DX18" s="630"/>
      <c r="DY18" s="630"/>
      <c r="DZ18" s="630"/>
      <c r="EA18" s="630"/>
      <c r="EB18" s="630"/>
      <c r="EC18" s="639"/>
    </row>
    <row r="19" spans="2:133" ht="11.25" customHeight="1" x14ac:dyDescent="0.15">
      <c r="B19" s="626" t="s">
        <v>269</v>
      </c>
      <c r="C19" s="627"/>
      <c r="D19" s="627"/>
      <c r="E19" s="627"/>
      <c r="F19" s="627"/>
      <c r="G19" s="627"/>
      <c r="H19" s="627"/>
      <c r="I19" s="627"/>
      <c r="J19" s="627"/>
      <c r="K19" s="627"/>
      <c r="L19" s="627"/>
      <c r="M19" s="627"/>
      <c r="N19" s="627"/>
      <c r="O19" s="627"/>
      <c r="P19" s="627"/>
      <c r="Q19" s="628"/>
      <c r="R19" s="629">
        <v>50609</v>
      </c>
      <c r="S19" s="630"/>
      <c r="T19" s="630"/>
      <c r="U19" s="630"/>
      <c r="V19" s="630"/>
      <c r="W19" s="630"/>
      <c r="X19" s="630"/>
      <c r="Y19" s="631"/>
      <c r="Z19" s="632">
        <v>0.3</v>
      </c>
      <c r="AA19" s="632"/>
      <c r="AB19" s="632"/>
      <c r="AC19" s="632"/>
      <c r="AD19" s="633">
        <v>50609</v>
      </c>
      <c r="AE19" s="633"/>
      <c r="AF19" s="633"/>
      <c r="AG19" s="633"/>
      <c r="AH19" s="633"/>
      <c r="AI19" s="633"/>
      <c r="AJ19" s="633"/>
      <c r="AK19" s="633"/>
      <c r="AL19" s="634">
        <v>0.6</v>
      </c>
      <c r="AM19" s="635"/>
      <c r="AN19" s="635"/>
      <c r="AO19" s="636"/>
      <c r="AP19" s="626" t="s">
        <v>270</v>
      </c>
      <c r="AQ19" s="627"/>
      <c r="AR19" s="627"/>
      <c r="AS19" s="627"/>
      <c r="AT19" s="627"/>
      <c r="AU19" s="627"/>
      <c r="AV19" s="627"/>
      <c r="AW19" s="627"/>
      <c r="AX19" s="627"/>
      <c r="AY19" s="627"/>
      <c r="AZ19" s="627"/>
      <c r="BA19" s="627"/>
      <c r="BB19" s="627"/>
      <c r="BC19" s="627"/>
      <c r="BD19" s="627"/>
      <c r="BE19" s="627"/>
      <c r="BF19" s="628"/>
      <c r="BG19" s="629" t="s">
        <v>126</v>
      </c>
      <c r="BH19" s="630"/>
      <c r="BI19" s="630"/>
      <c r="BJ19" s="630"/>
      <c r="BK19" s="630"/>
      <c r="BL19" s="630"/>
      <c r="BM19" s="630"/>
      <c r="BN19" s="631"/>
      <c r="BO19" s="632" t="s">
        <v>126</v>
      </c>
      <c r="BP19" s="632"/>
      <c r="BQ19" s="632"/>
      <c r="BR19" s="632"/>
      <c r="BS19" s="633" t="s">
        <v>126</v>
      </c>
      <c r="BT19" s="633"/>
      <c r="BU19" s="633"/>
      <c r="BV19" s="633"/>
      <c r="BW19" s="633"/>
      <c r="BX19" s="633"/>
      <c r="BY19" s="633"/>
      <c r="BZ19" s="633"/>
      <c r="CA19" s="633"/>
      <c r="CB19" s="637"/>
      <c r="CD19" s="644" t="s">
        <v>271</v>
      </c>
      <c r="CE19" s="645"/>
      <c r="CF19" s="645"/>
      <c r="CG19" s="645"/>
      <c r="CH19" s="645"/>
      <c r="CI19" s="645"/>
      <c r="CJ19" s="645"/>
      <c r="CK19" s="645"/>
      <c r="CL19" s="645"/>
      <c r="CM19" s="645"/>
      <c r="CN19" s="645"/>
      <c r="CO19" s="645"/>
      <c r="CP19" s="645"/>
      <c r="CQ19" s="646"/>
      <c r="CR19" s="629" t="s">
        <v>126</v>
      </c>
      <c r="CS19" s="630"/>
      <c r="CT19" s="630"/>
      <c r="CU19" s="630"/>
      <c r="CV19" s="630"/>
      <c r="CW19" s="630"/>
      <c r="CX19" s="630"/>
      <c r="CY19" s="631"/>
      <c r="CZ19" s="632" t="s">
        <v>126</v>
      </c>
      <c r="DA19" s="632"/>
      <c r="DB19" s="632"/>
      <c r="DC19" s="632"/>
      <c r="DD19" s="638" t="s">
        <v>126</v>
      </c>
      <c r="DE19" s="630"/>
      <c r="DF19" s="630"/>
      <c r="DG19" s="630"/>
      <c r="DH19" s="630"/>
      <c r="DI19" s="630"/>
      <c r="DJ19" s="630"/>
      <c r="DK19" s="630"/>
      <c r="DL19" s="630"/>
      <c r="DM19" s="630"/>
      <c r="DN19" s="630"/>
      <c r="DO19" s="630"/>
      <c r="DP19" s="631"/>
      <c r="DQ19" s="638" t="s">
        <v>126</v>
      </c>
      <c r="DR19" s="630"/>
      <c r="DS19" s="630"/>
      <c r="DT19" s="630"/>
      <c r="DU19" s="630"/>
      <c r="DV19" s="630"/>
      <c r="DW19" s="630"/>
      <c r="DX19" s="630"/>
      <c r="DY19" s="630"/>
      <c r="DZ19" s="630"/>
      <c r="EA19" s="630"/>
      <c r="EB19" s="630"/>
      <c r="EC19" s="639"/>
    </row>
    <row r="20" spans="2:133" ht="11.25" customHeight="1" x14ac:dyDescent="0.15">
      <c r="B20" s="626" t="s">
        <v>272</v>
      </c>
      <c r="C20" s="627"/>
      <c r="D20" s="627"/>
      <c r="E20" s="627"/>
      <c r="F20" s="627"/>
      <c r="G20" s="627"/>
      <c r="H20" s="627"/>
      <c r="I20" s="627"/>
      <c r="J20" s="627"/>
      <c r="K20" s="627"/>
      <c r="L20" s="627"/>
      <c r="M20" s="627"/>
      <c r="N20" s="627"/>
      <c r="O20" s="627"/>
      <c r="P20" s="627"/>
      <c r="Q20" s="628"/>
      <c r="R20" s="629">
        <v>5269</v>
      </c>
      <c r="S20" s="630"/>
      <c r="T20" s="630"/>
      <c r="U20" s="630"/>
      <c r="V20" s="630"/>
      <c r="W20" s="630"/>
      <c r="X20" s="630"/>
      <c r="Y20" s="631"/>
      <c r="Z20" s="632">
        <v>0</v>
      </c>
      <c r="AA20" s="632"/>
      <c r="AB20" s="632"/>
      <c r="AC20" s="632"/>
      <c r="AD20" s="633">
        <v>5269</v>
      </c>
      <c r="AE20" s="633"/>
      <c r="AF20" s="633"/>
      <c r="AG20" s="633"/>
      <c r="AH20" s="633"/>
      <c r="AI20" s="633"/>
      <c r="AJ20" s="633"/>
      <c r="AK20" s="633"/>
      <c r="AL20" s="634">
        <v>0.1</v>
      </c>
      <c r="AM20" s="635"/>
      <c r="AN20" s="635"/>
      <c r="AO20" s="636"/>
      <c r="AP20" s="626" t="s">
        <v>273</v>
      </c>
      <c r="AQ20" s="627"/>
      <c r="AR20" s="627"/>
      <c r="AS20" s="627"/>
      <c r="AT20" s="627"/>
      <c r="AU20" s="627"/>
      <c r="AV20" s="627"/>
      <c r="AW20" s="627"/>
      <c r="AX20" s="627"/>
      <c r="AY20" s="627"/>
      <c r="AZ20" s="627"/>
      <c r="BA20" s="627"/>
      <c r="BB20" s="627"/>
      <c r="BC20" s="627"/>
      <c r="BD20" s="627"/>
      <c r="BE20" s="627"/>
      <c r="BF20" s="628"/>
      <c r="BG20" s="629" t="s">
        <v>126</v>
      </c>
      <c r="BH20" s="630"/>
      <c r="BI20" s="630"/>
      <c r="BJ20" s="630"/>
      <c r="BK20" s="630"/>
      <c r="BL20" s="630"/>
      <c r="BM20" s="630"/>
      <c r="BN20" s="631"/>
      <c r="BO20" s="632" t="s">
        <v>126</v>
      </c>
      <c r="BP20" s="632"/>
      <c r="BQ20" s="632"/>
      <c r="BR20" s="632"/>
      <c r="BS20" s="633" t="s">
        <v>126</v>
      </c>
      <c r="BT20" s="633"/>
      <c r="BU20" s="633"/>
      <c r="BV20" s="633"/>
      <c r="BW20" s="633"/>
      <c r="BX20" s="633"/>
      <c r="BY20" s="633"/>
      <c r="BZ20" s="633"/>
      <c r="CA20" s="633"/>
      <c r="CB20" s="637"/>
      <c r="CD20" s="644" t="s">
        <v>274</v>
      </c>
      <c r="CE20" s="645"/>
      <c r="CF20" s="645"/>
      <c r="CG20" s="645"/>
      <c r="CH20" s="645"/>
      <c r="CI20" s="645"/>
      <c r="CJ20" s="645"/>
      <c r="CK20" s="645"/>
      <c r="CL20" s="645"/>
      <c r="CM20" s="645"/>
      <c r="CN20" s="645"/>
      <c r="CO20" s="645"/>
      <c r="CP20" s="645"/>
      <c r="CQ20" s="646"/>
      <c r="CR20" s="629">
        <v>17355711</v>
      </c>
      <c r="CS20" s="630"/>
      <c r="CT20" s="630"/>
      <c r="CU20" s="630"/>
      <c r="CV20" s="630"/>
      <c r="CW20" s="630"/>
      <c r="CX20" s="630"/>
      <c r="CY20" s="631"/>
      <c r="CZ20" s="632">
        <v>100</v>
      </c>
      <c r="DA20" s="632"/>
      <c r="DB20" s="632"/>
      <c r="DC20" s="632"/>
      <c r="DD20" s="638">
        <v>2046433</v>
      </c>
      <c r="DE20" s="630"/>
      <c r="DF20" s="630"/>
      <c r="DG20" s="630"/>
      <c r="DH20" s="630"/>
      <c r="DI20" s="630"/>
      <c r="DJ20" s="630"/>
      <c r="DK20" s="630"/>
      <c r="DL20" s="630"/>
      <c r="DM20" s="630"/>
      <c r="DN20" s="630"/>
      <c r="DO20" s="630"/>
      <c r="DP20" s="631"/>
      <c r="DQ20" s="638">
        <v>9949815</v>
      </c>
      <c r="DR20" s="630"/>
      <c r="DS20" s="630"/>
      <c r="DT20" s="630"/>
      <c r="DU20" s="630"/>
      <c r="DV20" s="630"/>
      <c r="DW20" s="630"/>
      <c r="DX20" s="630"/>
      <c r="DY20" s="630"/>
      <c r="DZ20" s="630"/>
      <c r="EA20" s="630"/>
      <c r="EB20" s="630"/>
      <c r="EC20" s="639"/>
    </row>
    <row r="21" spans="2:133" ht="11.25" customHeight="1" x14ac:dyDescent="0.15">
      <c r="B21" s="626" t="s">
        <v>275</v>
      </c>
      <c r="C21" s="627"/>
      <c r="D21" s="627"/>
      <c r="E21" s="627"/>
      <c r="F21" s="627"/>
      <c r="G21" s="627"/>
      <c r="H21" s="627"/>
      <c r="I21" s="627"/>
      <c r="J21" s="627"/>
      <c r="K21" s="627"/>
      <c r="L21" s="627"/>
      <c r="M21" s="627"/>
      <c r="N21" s="627"/>
      <c r="O21" s="627"/>
      <c r="P21" s="627"/>
      <c r="Q21" s="628"/>
      <c r="R21" s="629">
        <v>2838</v>
      </c>
      <c r="S21" s="630"/>
      <c r="T21" s="630"/>
      <c r="U21" s="630"/>
      <c r="V21" s="630"/>
      <c r="W21" s="630"/>
      <c r="X21" s="630"/>
      <c r="Y21" s="631"/>
      <c r="Z21" s="632">
        <v>0</v>
      </c>
      <c r="AA21" s="632"/>
      <c r="AB21" s="632"/>
      <c r="AC21" s="632"/>
      <c r="AD21" s="633">
        <v>2838</v>
      </c>
      <c r="AE21" s="633"/>
      <c r="AF21" s="633"/>
      <c r="AG21" s="633"/>
      <c r="AH21" s="633"/>
      <c r="AI21" s="633"/>
      <c r="AJ21" s="633"/>
      <c r="AK21" s="633"/>
      <c r="AL21" s="634">
        <v>0</v>
      </c>
      <c r="AM21" s="635"/>
      <c r="AN21" s="635"/>
      <c r="AO21" s="636"/>
      <c r="AP21" s="648" t="s">
        <v>276</v>
      </c>
      <c r="AQ21" s="649"/>
      <c r="AR21" s="649"/>
      <c r="AS21" s="649"/>
      <c r="AT21" s="649"/>
      <c r="AU21" s="649"/>
      <c r="AV21" s="649"/>
      <c r="AW21" s="649"/>
      <c r="AX21" s="649"/>
      <c r="AY21" s="649"/>
      <c r="AZ21" s="649"/>
      <c r="BA21" s="649"/>
      <c r="BB21" s="649"/>
      <c r="BC21" s="649"/>
      <c r="BD21" s="649"/>
      <c r="BE21" s="649"/>
      <c r="BF21" s="650"/>
      <c r="BG21" s="629" t="s">
        <v>126</v>
      </c>
      <c r="BH21" s="630"/>
      <c r="BI21" s="630"/>
      <c r="BJ21" s="630"/>
      <c r="BK21" s="630"/>
      <c r="BL21" s="630"/>
      <c r="BM21" s="630"/>
      <c r="BN21" s="631"/>
      <c r="BO21" s="632" t="s">
        <v>126</v>
      </c>
      <c r="BP21" s="632"/>
      <c r="BQ21" s="632"/>
      <c r="BR21" s="632"/>
      <c r="BS21" s="633" t="s">
        <v>126</v>
      </c>
      <c r="BT21" s="633"/>
      <c r="BU21" s="633"/>
      <c r="BV21" s="633"/>
      <c r="BW21" s="633"/>
      <c r="BX21" s="633"/>
      <c r="BY21" s="633"/>
      <c r="BZ21" s="633"/>
      <c r="CA21" s="633"/>
      <c r="CB21" s="637"/>
      <c r="CD21" s="657"/>
      <c r="CE21" s="658"/>
      <c r="CF21" s="658"/>
      <c r="CG21" s="658"/>
      <c r="CH21" s="658"/>
      <c r="CI21" s="658"/>
      <c r="CJ21" s="658"/>
      <c r="CK21" s="658"/>
      <c r="CL21" s="658"/>
      <c r="CM21" s="658"/>
      <c r="CN21" s="658"/>
      <c r="CO21" s="658"/>
      <c r="CP21" s="658"/>
      <c r="CQ21" s="659"/>
      <c r="CR21" s="660"/>
      <c r="CS21" s="652"/>
      <c r="CT21" s="652"/>
      <c r="CU21" s="652"/>
      <c r="CV21" s="652"/>
      <c r="CW21" s="652"/>
      <c r="CX21" s="652"/>
      <c r="CY21" s="661"/>
      <c r="CZ21" s="662"/>
      <c r="DA21" s="662"/>
      <c r="DB21" s="662"/>
      <c r="DC21" s="662"/>
      <c r="DD21" s="651"/>
      <c r="DE21" s="652"/>
      <c r="DF21" s="652"/>
      <c r="DG21" s="652"/>
      <c r="DH21" s="652"/>
      <c r="DI21" s="652"/>
      <c r="DJ21" s="652"/>
      <c r="DK21" s="652"/>
      <c r="DL21" s="652"/>
      <c r="DM21" s="652"/>
      <c r="DN21" s="652"/>
      <c r="DO21" s="652"/>
      <c r="DP21" s="661"/>
      <c r="DQ21" s="651"/>
      <c r="DR21" s="652"/>
      <c r="DS21" s="652"/>
      <c r="DT21" s="652"/>
      <c r="DU21" s="652"/>
      <c r="DV21" s="652"/>
      <c r="DW21" s="652"/>
      <c r="DX21" s="652"/>
      <c r="DY21" s="652"/>
      <c r="DZ21" s="652"/>
      <c r="EA21" s="652"/>
      <c r="EB21" s="652"/>
      <c r="EC21" s="653"/>
    </row>
    <row r="22" spans="2:133" ht="11.25" customHeight="1" x14ac:dyDescent="0.15">
      <c r="B22" s="654" t="s">
        <v>277</v>
      </c>
      <c r="C22" s="655"/>
      <c r="D22" s="655"/>
      <c r="E22" s="655"/>
      <c r="F22" s="655"/>
      <c r="G22" s="655"/>
      <c r="H22" s="655"/>
      <c r="I22" s="655"/>
      <c r="J22" s="655"/>
      <c r="K22" s="655"/>
      <c r="L22" s="655"/>
      <c r="M22" s="655"/>
      <c r="N22" s="655"/>
      <c r="O22" s="655"/>
      <c r="P22" s="655"/>
      <c r="Q22" s="656"/>
      <c r="R22" s="629">
        <v>8046</v>
      </c>
      <c r="S22" s="630"/>
      <c r="T22" s="630"/>
      <c r="U22" s="630"/>
      <c r="V22" s="630"/>
      <c r="W22" s="630"/>
      <c r="X22" s="630"/>
      <c r="Y22" s="631"/>
      <c r="Z22" s="632">
        <v>0</v>
      </c>
      <c r="AA22" s="632"/>
      <c r="AB22" s="632"/>
      <c r="AC22" s="632"/>
      <c r="AD22" s="633">
        <v>8046</v>
      </c>
      <c r="AE22" s="633"/>
      <c r="AF22" s="633"/>
      <c r="AG22" s="633"/>
      <c r="AH22" s="633"/>
      <c r="AI22" s="633"/>
      <c r="AJ22" s="633"/>
      <c r="AK22" s="633"/>
      <c r="AL22" s="634">
        <v>0.10000000149011612</v>
      </c>
      <c r="AM22" s="635"/>
      <c r="AN22" s="635"/>
      <c r="AO22" s="636"/>
      <c r="AP22" s="648" t="s">
        <v>278</v>
      </c>
      <c r="AQ22" s="649"/>
      <c r="AR22" s="649"/>
      <c r="AS22" s="649"/>
      <c r="AT22" s="649"/>
      <c r="AU22" s="649"/>
      <c r="AV22" s="649"/>
      <c r="AW22" s="649"/>
      <c r="AX22" s="649"/>
      <c r="AY22" s="649"/>
      <c r="AZ22" s="649"/>
      <c r="BA22" s="649"/>
      <c r="BB22" s="649"/>
      <c r="BC22" s="649"/>
      <c r="BD22" s="649"/>
      <c r="BE22" s="649"/>
      <c r="BF22" s="650"/>
      <c r="BG22" s="629" t="s">
        <v>126</v>
      </c>
      <c r="BH22" s="630"/>
      <c r="BI22" s="630"/>
      <c r="BJ22" s="630"/>
      <c r="BK22" s="630"/>
      <c r="BL22" s="630"/>
      <c r="BM22" s="630"/>
      <c r="BN22" s="631"/>
      <c r="BO22" s="632" t="s">
        <v>126</v>
      </c>
      <c r="BP22" s="632"/>
      <c r="BQ22" s="632"/>
      <c r="BR22" s="632"/>
      <c r="BS22" s="633" t="s">
        <v>126</v>
      </c>
      <c r="BT22" s="633"/>
      <c r="BU22" s="633"/>
      <c r="BV22" s="633"/>
      <c r="BW22" s="633"/>
      <c r="BX22" s="633"/>
      <c r="BY22" s="633"/>
      <c r="BZ22" s="633"/>
      <c r="CA22" s="633"/>
      <c r="CB22" s="637"/>
      <c r="CD22" s="611" t="s">
        <v>279</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280</v>
      </c>
      <c r="C23" s="627"/>
      <c r="D23" s="627"/>
      <c r="E23" s="627"/>
      <c r="F23" s="627"/>
      <c r="G23" s="627"/>
      <c r="H23" s="627"/>
      <c r="I23" s="627"/>
      <c r="J23" s="627"/>
      <c r="K23" s="627"/>
      <c r="L23" s="627"/>
      <c r="M23" s="627"/>
      <c r="N23" s="627"/>
      <c r="O23" s="627"/>
      <c r="P23" s="627"/>
      <c r="Q23" s="628"/>
      <c r="R23" s="629">
        <v>3580333</v>
      </c>
      <c r="S23" s="630"/>
      <c r="T23" s="630"/>
      <c r="U23" s="630"/>
      <c r="V23" s="630"/>
      <c r="W23" s="630"/>
      <c r="X23" s="630"/>
      <c r="Y23" s="631"/>
      <c r="Z23" s="632">
        <v>19.600000000000001</v>
      </c>
      <c r="AA23" s="632"/>
      <c r="AB23" s="632"/>
      <c r="AC23" s="632"/>
      <c r="AD23" s="633">
        <v>3392732</v>
      </c>
      <c r="AE23" s="633"/>
      <c r="AF23" s="633"/>
      <c r="AG23" s="633"/>
      <c r="AH23" s="633"/>
      <c r="AI23" s="633"/>
      <c r="AJ23" s="633"/>
      <c r="AK23" s="633"/>
      <c r="AL23" s="634">
        <v>37.9</v>
      </c>
      <c r="AM23" s="635"/>
      <c r="AN23" s="635"/>
      <c r="AO23" s="636"/>
      <c r="AP23" s="648" t="s">
        <v>281</v>
      </c>
      <c r="AQ23" s="649"/>
      <c r="AR23" s="649"/>
      <c r="AS23" s="649"/>
      <c r="AT23" s="649"/>
      <c r="AU23" s="649"/>
      <c r="AV23" s="649"/>
      <c r="AW23" s="649"/>
      <c r="AX23" s="649"/>
      <c r="AY23" s="649"/>
      <c r="AZ23" s="649"/>
      <c r="BA23" s="649"/>
      <c r="BB23" s="649"/>
      <c r="BC23" s="649"/>
      <c r="BD23" s="649"/>
      <c r="BE23" s="649"/>
      <c r="BF23" s="650"/>
      <c r="BG23" s="629" t="s">
        <v>126</v>
      </c>
      <c r="BH23" s="630"/>
      <c r="BI23" s="630"/>
      <c r="BJ23" s="630"/>
      <c r="BK23" s="630"/>
      <c r="BL23" s="630"/>
      <c r="BM23" s="630"/>
      <c r="BN23" s="631"/>
      <c r="BO23" s="632" t="s">
        <v>126</v>
      </c>
      <c r="BP23" s="632"/>
      <c r="BQ23" s="632"/>
      <c r="BR23" s="632"/>
      <c r="BS23" s="633" t="s">
        <v>126</v>
      </c>
      <c r="BT23" s="633"/>
      <c r="BU23" s="633"/>
      <c r="BV23" s="633"/>
      <c r="BW23" s="633"/>
      <c r="BX23" s="633"/>
      <c r="BY23" s="633"/>
      <c r="BZ23" s="633"/>
      <c r="CA23" s="633"/>
      <c r="CB23" s="637"/>
      <c r="CD23" s="611" t="s">
        <v>221</v>
      </c>
      <c r="CE23" s="612"/>
      <c r="CF23" s="612"/>
      <c r="CG23" s="612"/>
      <c r="CH23" s="612"/>
      <c r="CI23" s="612"/>
      <c r="CJ23" s="612"/>
      <c r="CK23" s="612"/>
      <c r="CL23" s="612"/>
      <c r="CM23" s="612"/>
      <c r="CN23" s="612"/>
      <c r="CO23" s="612"/>
      <c r="CP23" s="612"/>
      <c r="CQ23" s="613"/>
      <c r="CR23" s="611" t="s">
        <v>282</v>
      </c>
      <c r="CS23" s="612"/>
      <c r="CT23" s="612"/>
      <c r="CU23" s="612"/>
      <c r="CV23" s="612"/>
      <c r="CW23" s="612"/>
      <c r="CX23" s="612"/>
      <c r="CY23" s="613"/>
      <c r="CZ23" s="611" t="s">
        <v>283</v>
      </c>
      <c r="DA23" s="612"/>
      <c r="DB23" s="612"/>
      <c r="DC23" s="613"/>
      <c r="DD23" s="611" t="s">
        <v>284</v>
      </c>
      <c r="DE23" s="612"/>
      <c r="DF23" s="612"/>
      <c r="DG23" s="612"/>
      <c r="DH23" s="612"/>
      <c r="DI23" s="612"/>
      <c r="DJ23" s="612"/>
      <c r="DK23" s="613"/>
      <c r="DL23" s="663" t="s">
        <v>285</v>
      </c>
      <c r="DM23" s="664"/>
      <c r="DN23" s="664"/>
      <c r="DO23" s="664"/>
      <c r="DP23" s="664"/>
      <c r="DQ23" s="664"/>
      <c r="DR23" s="664"/>
      <c r="DS23" s="664"/>
      <c r="DT23" s="664"/>
      <c r="DU23" s="664"/>
      <c r="DV23" s="665"/>
      <c r="DW23" s="611" t="s">
        <v>286</v>
      </c>
      <c r="DX23" s="612"/>
      <c r="DY23" s="612"/>
      <c r="DZ23" s="612"/>
      <c r="EA23" s="612"/>
      <c r="EB23" s="612"/>
      <c r="EC23" s="613"/>
    </row>
    <row r="24" spans="2:133" ht="11.25" customHeight="1" x14ac:dyDescent="0.15">
      <c r="B24" s="626" t="s">
        <v>287</v>
      </c>
      <c r="C24" s="627"/>
      <c r="D24" s="627"/>
      <c r="E24" s="627"/>
      <c r="F24" s="627"/>
      <c r="G24" s="627"/>
      <c r="H24" s="627"/>
      <c r="I24" s="627"/>
      <c r="J24" s="627"/>
      <c r="K24" s="627"/>
      <c r="L24" s="627"/>
      <c r="M24" s="627"/>
      <c r="N24" s="627"/>
      <c r="O24" s="627"/>
      <c r="P24" s="627"/>
      <c r="Q24" s="628"/>
      <c r="R24" s="629">
        <v>3392732</v>
      </c>
      <c r="S24" s="630"/>
      <c r="T24" s="630"/>
      <c r="U24" s="630"/>
      <c r="V24" s="630"/>
      <c r="W24" s="630"/>
      <c r="X24" s="630"/>
      <c r="Y24" s="631"/>
      <c r="Z24" s="632">
        <v>18.600000000000001</v>
      </c>
      <c r="AA24" s="632"/>
      <c r="AB24" s="632"/>
      <c r="AC24" s="632"/>
      <c r="AD24" s="633">
        <v>3392732</v>
      </c>
      <c r="AE24" s="633"/>
      <c r="AF24" s="633"/>
      <c r="AG24" s="633"/>
      <c r="AH24" s="633"/>
      <c r="AI24" s="633"/>
      <c r="AJ24" s="633"/>
      <c r="AK24" s="633"/>
      <c r="AL24" s="634">
        <v>37.9</v>
      </c>
      <c r="AM24" s="635"/>
      <c r="AN24" s="635"/>
      <c r="AO24" s="636"/>
      <c r="AP24" s="648" t="s">
        <v>288</v>
      </c>
      <c r="AQ24" s="649"/>
      <c r="AR24" s="649"/>
      <c r="AS24" s="649"/>
      <c r="AT24" s="649"/>
      <c r="AU24" s="649"/>
      <c r="AV24" s="649"/>
      <c r="AW24" s="649"/>
      <c r="AX24" s="649"/>
      <c r="AY24" s="649"/>
      <c r="AZ24" s="649"/>
      <c r="BA24" s="649"/>
      <c r="BB24" s="649"/>
      <c r="BC24" s="649"/>
      <c r="BD24" s="649"/>
      <c r="BE24" s="649"/>
      <c r="BF24" s="650"/>
      <c r="BG24" s="629" t="s">
        <v>126</v>
      </c>
      <c r="BH24" s="630"/>
      <c r="BI24" s="630"/>
      <c r="BJ24" s="630"/>
      <c r="BK24" s="630"/>
      <c r="BL24" s="630"/>
      <c r="BM24" s="630"/>
      <c r="BN24" s="631"/>
      <c r="BO24" s="632" t="s">
        <v>126</v>
      </c>
      <c r="BP24" s="632"/>
      <c r="BQ24" s="632"/>
      <c r="BR24" s="632"/>
      <c r="BS24" s="633" t="s">
        <v>126</v>
      </c>
      <c r="BT24" s="633"/>
      <c r="BU24" s="633"/>
      <c r="BV24" s="633"/>
      <c r="BW24" s="633"/>
      <c r="BX24" s="633"/>
      <c r="BY24" s="633"/>
      <c r="BZ24" s="633"/>
      <c r="CA24" s="633"/>
      <c r="CB24" s="637"/>
      <c r="CD24" s="640" t="s">
        <v>289</v>
      </c>
      <c r="CE24" s="641"/>
      <c r="CF24" s="641"/>
      <c r="CG24" s="641"/>
      <c r="CH24" s="641"/>
      <c r="CI24" s="641"/>
      <c r="CJ24" s="641"/>
      <c r="CK24" s="641"/>
      <c r="CL24" s="641"/>
      <c r="CM24" s="641"/>
      <c r="CN24" s="641"/>
      <c r="CO24" s="641"/>
      <c r="CP24" s="641"/>
      <c r="CQ24" s="642"/>
      <c r="CR24" s="618">
        <v>8316457</v>
      </c>
      <c r="CS24" s="619"/>
      <c r="CT24" s="619"/>
      <c r="CU24" s="619"/>
      <c r="CV24" s="619"/>
      <c r="CW24" s="619"/>
      <c r="CX24" s="619"/>
      <c r="CY24" s="620"/>
      <c r="CZ24" s="623">
        <v>47.9</v>
      </c>
      <c r="DA24" s="624"/>
      <c r="DB24" s="624"/>
      <c r="DC24" s="643"/>
      <c r="DD24" s="666">
        <v>4733044</v>
      </c>
      <c r="DE24" s="619"/>
      <c r="DF24" s="619"/>
      <c r="DG24" s="619"/>
      <c r="DH24" s="619"/>
      <c r="DI24" s="619"/>
      <c r="DJ24" s="619"/>
      <c r="DK24" s="620"/>
      <c r="DL24" s="666">
        <v>4571825</v>
      </c>
      <c r="DM24" s="619"/>
      <c r="DN24" s="619"/>
      <c r="DO24" s="619"/>
      <c r="DP24" s="619"/>
      <c r="DQ24" s="619"/>
      <c r="DR24" s="619"/>
      <c r="DS24" s="619"/>
      <c r="DT24" s="619"/>
      <c r="DU24" s="619"/>
      <c r="DV24" s="620"/>
      <c r="DW24" s="623">
        <v>47.7</v>
      </c>
      <c r="DX24" s="624"/>
      <c r="DY24" s="624"/>
      <c r="DZ24" s="624"/>
      <c r="EA24" s="624"/>
      <c r="EB24" s="624"/>
      <c r="EC24" s="625"/>
    </row>
    <row r="25" spans="2:133" ht="11.25" customHeight="1" x14ac:dyDescent="0.15">
      <c r="B25" s="626" t="s">
        <v>290</v>
      </c>
      <c r="C25" s="627"/>
      <c r="D25" s="627"/>
      <c r="E25" s="627"/>
      <c r="F25" s="627"/>
      <c r="G25" s="627"/>
      <c r="H25" s="627"/>
      <c r="I25" s="627"/>
      <c r="J25" s="627"/>
      <c r="K25" s="627"/>
      <c r="L25" s="627"/>
      <c r="M25" s="627"/>
      <c r="N25" s="627"/>
      <c r="O25" s="627"/>
      <c r="P25" s="627"/>
      <c r="Q25" s="628"/>
      <c r="R25" s="629">
        <v>187601</v>
      </c>
      <c r="S25" s="630"/>
      <c r="T25" s="630"/>
      <c r="U25" s="630"/>
      <c r="V25" s="630"/>
      <c r="W25" s="630"/>
      <c r="X25" s="630"/>
      <c r="Y25" s="631"/>
      <c r="Z25" s="632">
        <v>1</v>
      </c>
      <c r="AA25" s="632"/>
      <c r="AB25" s="632"/>
      <c r="AC25" s="632"/>
      <c r="AD25" s="633" t="s">
        <v>126</v>
      </c>
      <c r="AE25" s="633"/>
      <c r="AF25" s="633"/>
      <c r="AG25" s="633"/>
      <c r="AH25" s="633"/>
      <c r="AI25" s="633"/>
      <c r="AJ25" s="633"/>
      <c r="AK25" s="633"/>
      <c r="AL25" s="634" t="s">
        <v>126</v>
      </c>
      <c r="AM25" s="635"/>
      <c r="AN25" s="635"/>
      <c r="AO25" s="636"/>
      <c r="AP25" s="648" t="s">
        <v>291</v>
      </c>
      <c r="AQ25" s="649"/>
      <c r="AR25" s="649"/>
      <c r="AS25" s="649"/>
      <c r="AT25" s="649"/>
      <c r="AU25" s="649"/>
      <c r="AV25" s="649"/>
      <c r="AW25" s="649"/>
      <c r="AX25" s="649"/>
      <c r="AY25" s="649"/>
      <c r="AZ25" s="649"/>
      <c r="BA25" s="649"/>
      <c r="BB25" s="649"/>
      <c r="BC25" s="649"/>
      <c r="BD25" s="649"/>
      <c r="BE25" s="649"/>
      <c r="BF25" s="650"/>
      <c r="BG25" s="629" t="s">
        <v>126</v>
      </c>
      <c r="BH25" s="630"/>
      <c r="BI25" s="630"/>
      <c r="BJ25" s="630"/>
      <c r="BK25" s="630"/>
      <c r="BL25" s="630"/>
      <c r="BM25" s="630"/>
      <c r="BN25" s="631"/>
      <c r="BO25" s="632" t="s">
        <v>126</v>
      </c>
      <c r="BP25" s="632"/>
      <c r="BQ25" s="632"/>
      <c r="BR25" s="632"/>
      <c r="BS25" s="633" t="s">
        <v>126</v>
      </c>
      <c r="BT25" s="633"/>
      <c r="BU25" s="633"/>
      <c r="BV25" s="633"/>
      <c r="BW25" s="633"/>
      <c r="BX25" s="633"/>
      <c r="BY25" s="633"/>
      <c r="BZ25" s="633"/>
      <c r="CA25" s="633"/>
      <c r="CB25" s="637"/>
      <c r="CD25" s="644" t="s">
        <v>292</v>
      </c>
      <c r="CE25" s="645"/>
      <c r="CF25" s="645"/>
      <c r="CG25" s="645"/>
      <c r="CH25" s="645"/>
      <c r="CI25" s="645"/>
      <c r="CJ25" s="645"/>
      <c r="CK25" s="645"/>
      <c r="CL25" s="645"/>
      <c r="CM25" s="645"/>
      <c r="CN25" s="645"/>
      <c r="CO25" s="645"/>
      <c r="CP25" s="645"/>
      <c r="CQ25" s="646"/>
      <c r="CR25" s="629">
        <v>3276449</v>
      </c>
      <c r="CS25" s="667"/>
      <c r="CT25" s="667"/>
      <c r="CU25" s="667"/>
      <c r="CV25" s="667"/>
      <c r="CW25" s="667"/>
      <c r="CX25" s="667"/>
      <c r="CY25" s="668"/>
      <c r="CZ25" s="634">
        <v>18.899999999999999</v>
      </c>
      <c r="DA25" s="669"/>
      <c r="DB25" s="669"/>
      <c r="DC25" s="672"/>
      <c r="DD25" s="638">
        <v>2967508</v>
      </c>
      <c r="DE25" s="667"/>
      <c r="DF25" s="667"/>
      <c r="DG25" s="667"/>
      <c r="DH25" s="667"/>
      <c r="DI25" s="667"/>
      <c r="DJ25" s="667"/>
      <c r="DK25" s="668"/>
      <c r="DL25" s="638">
        <v>2857502</v>
      </c>
      <c r="DM25" s="667"/>
      <c r="DN25" s="667"/>
      <c r="DO25" s="667"/>
      <c r="DP25" s="667"/>
      <c r="DQ25" s="667"/>
      <c r="DR25" s="667"/>
      <c r="DS25" s="667"/>
      <c r="DT25" s="667"/>
      <c r="DU25" s="667"/>
      <c r="DV25" s="668"/>
      <c r="DW25" s="634">
        <v>29.8</v>
      </c>
      <c r="DX25" s="669"/>
      <c r="DY25" s="669"/>
      <c r="DZ25" s="669"/>
      <c r="EA25" s="669"/>
      <c r="EB25" s="669"/>
      <c r="EC25" s="670"/>
    </row>
    <row r="26" spans="2:133" ht="11.25" customHeight="1" x14ac:dyDescent="0.15">
      <c r="B26" s="626" t="s">
        <v>293</v>
      </c>
      <c r="C26" s="627"/>
      <c r="D26" s="627"/>
      <c r="E26" s="627"/>
      <c r="F26" s="627"/>
      <c r="G26" s="627"/>
      <c r="H26" s="627"/>
      <c r="I26" s="627"/>
      <c r="J26" s="627"/>
      <c r="K26" s="627"/>
      <c r="L26" s="627"/>
      <c r="M26" s="627"/>
      <c r="N26" s="627"/>
      <c r="O26" s="627"/>
      <c r="P26" s="627"/>
      <c r="Q26" s="628"/>
      <c r="R26" s="629" t="s">
        <v>126</v>
      </c>
      <c r="S26" s="630"/>
      <c r="T26" s="630"/>
      <c r="U26" s="630"/>
      <c r="V26" s="630"/>
      <c r="W26" s="630"/>
      <c r="X26" s="630"/>
      <c r="Y26" s="631"/>
      <c r="Z26" s="632" t="s">
        <v>126</v>
      </c>
      <c r="AA26" s="632"/>
      <c r="AB26" s="632"/>
      <c r="AC26" s="632"/>
      <c r="AD26" s="633" t="s">
        <v>126</v>
      </c>
      <c r="AE26" s="633"/>
      <c r="AF26" s="633"/>
      <c r="AG26" s="633"/>
      <c r="AH26" s="633"/>
      <c r="AI26" s="633"/>
      <c r="AJ26" s="633"/>
      <c r="AK26" s="633"/>
      <c r="AL26" s="634" t="s">
        <v>126</v>
      </c>
      <c r="AM26" s="635"/>
      <c r="AN26" s="635"/>
      <c r="AO26" s="636"/>
      <c r="AP26" s="648" t="s">
        <v>294</v>
      </c>
      <c r="AQ26" s="671"/>
      <c r="AR26" s="671"/>
      <c r="AS26" s="671"/>
      <c r="AT26" s="671"/>
      <c r="AU26" s="671"/>
      <c r="AV26" s="671"/>
      <c r="AW26" s="671"/>
      <c r="AX26" s="671"/>
      <c r="AY26" s="671"/>
      <c r="AZ26" s="671"/>
      <c r="BA26" s="671"/>
      <c r="BB26" s="671"/>
      <c r="BC26" s="671"/>
      <c r="BD26" s="671"/>
      <c r="BE26" s="671"/>
      <c r="BF26" s="650"/>
      <c r="BG26" s="629" t="s">
        <v>126</v>
      </c>
      <c r="BH26" s="630"/>
      <c r="BI26" s="630"/>
      <c r="BJ26" s="630"/>
      <c r="BK26" s="630"/>
      <c r="BL26" s="630"/>
      <c r="BM26" s="630"/>
      <c r="BN26" s="631"/>
      <c r="BO26" s="632" t="s">
        <v>126</v>
      </c>
      <c r="BP26" s="632"/>
      <c r="BQ26" s="632"/>
      <c r="BR26" s="632"/>
      <c r="BS26" s="633" t="s">
        <v>126</v>
      </c>
      <c r="BT26" s="633"/>
      <c r="BU26" s="633"/>
      <c r="BV26" s="633"/>
      <c r="BW26" s="633"/>
      <c r="BX26" s="633"/>
      <c r="BY26" s="633"/>
      <c r="BZ26" s="633"/>
      <c r="CA26" s="633"/>
      <c r="CB26" s="637"/>
      <c r="CD26" s="644" t="s">
        <v>295</v>
      </c>
      <c r="CE26" s="645"/>
      <c r="CF26" s="645"/>
      <c r="CG26" s="645"/>
      <c r="CH26" s="645"/>
      <c r="CI26" s="645"/>
      <c r="CJ26" s="645"/>
      <c r="CK26" s="645"/>
      <c r="CL26" s="645"/>
      <c r="CM26" s="645"/>
      <c r="CN26" s="645"/>
      <c r="CO26" s="645"/>
      <c r="CP26" s="645"/>
      <c r="CQ26" s="646"/>
      <c r="CR26" s="629">
        <v>1679542</v>
      </c>
      <c r="CS26" s="630"/>
      <c r="CT26" s="630"/>
      <c r="CU26" s="630"/>
      <c r="CV26" s="630"/>
      <c r="CW26" s="630"/>
      <c r="CX26" s="630"/>
      <c r="CY26" s="631"/>
      <c r="CZ26" s="634">
        <v>9.6999999999999993</v>
      </c>
      <c r="DA26" s="669"/>
      <c r="DB26" s="669"/>
      <c r="DC26" s="672"/>
      <c r="DD26" s="638">
        <v>1513253</v>
      </c>
      <c r="DE26" s="630"/>
      <c r="DF26" s="630"/>
      <c r="DG26" s="630"/>
      <c r="DH26" s="630"/>
      <c r="DI26" s="630"/>
      <c r="DJ26" s="630"/>
      <c r="DK26" s="631"/>
      <c r="DL26" s="638" t="s">
        <v>126</v>
      </c>
      <c r="DM26" s="630"/>
      <c r="DN26" s="630"/>
      <c r="DO26" s="630"/>
      <c r="DP26" s="630"/>
      <c r="DQ26" s="630"/>
      <c r="DR26" s="630"/>
      <c r="DS26" s="630"/>
      <c r="DT26" s="630"/>
      <c r="DU26" s="630"/>
      <c r="DV26" s="631"/>
      <c r="DW26" s="634" t="s">
        <v>126</v>
      </c>
      <c r="DX26" s="669"/>
      <c r="DY26" s="669"/>
      <c r="DZ26" s="669"/>
      <c r="EA26" s="669"/>
      <c r="EB26" s="669"/>
      <c r="EC26" s="670"/>
    </row>
    <row r="27" spans="2:133" ht="11.25" customHeight="1" x14ac:dyDescent="0.15">
      <c r="B27" s="626" t="s">
        <v>296</v>
      </c>
      <c r="C27" s="627"/>
      <c r="D27" s="627"/>
      <c r="E27" s="627"/>
      <c r="F27" s="627"/>
      <c r="G27" s="627"/>
      <c r="H27" s="627"/>
      <c r="I27" s="627"/>
      <c r="J27" s="627"/>
      <c r="K27" s="627"/>
      <c r="L27" s="627"/>
      <c r="M27" s="627"/>
      <c r="N27" s="627"/>
      <c r="O27" s="627"/>
      <c r="P27" s="627"/>
      <c r="Q27" s="628"/>
      <c r="R27" s="629">
        <v>8983136</v>
      </c>
      <c r="S27" s="630"/>
      <c r="T27" s="630"/>
      <c r="U27" s="630"/>
      <c r="V27" s="630"/>
      <c r="W27" s="630"/>
      <c r="X27" s="630"/>
      <c r="Y27" s="631"/>
      <c r="Z27" s="632">
        <v>49.3</v>
      </c>
      <c r="AA27" s="632"/>
      <c r="AB27" s="632"/>
      <c r="AC27" s="632"/>
      <c r="AD27" s="633">
        <v>8795535</v>
      </c>
      <c r="AE27" s="633"/>
      <c r="AF27" s="633"/>
      <c r="AG27" s="633"/>
      <c r="AH27" s="633"/>
      <c r="AI27" s="633"/>
      <c r="AJ27" s="633"/>
      <c r="AK27" s="633"/>
      <c r="AL27" s="634">
        <v>98.300003051757813</v>
      </c>
      <c r="AM27" s="635"/>
      <c r="AN27" s="635"/>
      <c r="AO27" s="636"/>
      <c r="AP27" s="626" t="s">
        <v>297</v>
      </c>
      <c r="AQ27" s="627"/>
      <c r="AR27" s="627"/>
      <c r="AS27" s="627"/>
      <c r="AT27" s="627"/>
      <c r="AU27" s="627"/>
      <c r="AV27" s="627"/>
      <c r="AW27" s="627"/>
      <c r="AX27" s="627"/>
      <c r="AY27" s="627"/>
      <c r="AZ27" s="627"/>
      <c r="BA27" s="627"/>
      <c r="BB27" s="627"/>
      <c r="BC27" s="627"/>
      <c r="BD27" s="627"/>
      <c r="BE27" s="627"/>
      <c r="BF27" s="628"/>
      <c r="BG27" s="629">
        <v>4165271</v>
      </c>
      <c r="BH27" s="630"/>
      <c r="BI27" s="630"/>
      <c r="BJ27" s="630"/>
      <c r="BK27" s="630"/>
      <c r="BL27" s="630"/>
      <c r="BM27" s="630"/>
      <c r="BN27" s="631"/>
      <c r="BO27" s="632">
        <v>100</v>
      </c>
      <c r="BP27" s="632"/>
      <c r="BQ27" s="632"/>
      <c r="BR27" s="632"/>
      <c r="BS27" s="633">
        <v>5598</v>
      </c>
      <c r="BT27" s="633"/>
      <c r="BU27" s="633"/>
      <c r="BV27" s="633"/>
      <c r="BW27" s="633"/>
      <c r="BX27" s="633"/>
      <c r="BY27" s="633"/>
      <c r="BZ27" s="633"/>
      <c r="CA27" s="633"/>
      <c r="CB27" s="637"/>
      <c r="CD27" s="644" t="s">
        <v>298</v>
      </c>
      <c r="CE27" s="645"/>
      <c r="CF27" s="645"/>
      <c r="CG27" s="645"/>
      <c r="CH27" s="645"/>
      <c r="CI27" s="645"/>
      <c r="CJ27" s="645"/>
      <c r="CK27" s="645"/>
      <c r="CL27" s="645"/>
      <c r="CM27" s="645"/>
      <c r="CN27" s="645"/>
      <c r="CO27" s="645"/>
      <c r="CP27" s="645"/>
      <c r="CQ27" s="646"/>
      <c r="CR27" s="629">
        <v>4207956</v>
      </c>
      <c r="CS27" s="667"/>
      <c r="CT27" s="667"/>
      <c r="CU27" s="667"/>
      <c r="CV27" s="667"/>
      <c r="CW27" s="667"/>
      <c r="CX27" s="667"/>
      <c r="CY27" s="668"/>
      <c r="CZ27" s="634">
        <v>24.2</v>
      </c>
      <c r="DA27" s="669"/>
      <c r="DB27" s="669"/>
      <c r="DC27" s="672"/>
      <c r="DD27" s="638">
        <v>951047</v>
      </c>
      <c r="DE27" s="667"/>
      <c r="DF27" s="667"/>
      <c r="DG27" s="667"/>
      <c r="DH27" s="667"/>
      <c r="DI27" s="667"/>
      <c r="DJ27" s="667"/>
      <c r="DK27" s="668"/>
      <c r="DL27" s="638">
        <v>899834</v>
      </c>
      <c r="DM27" s="667"/>
      <c r="DN27" s="667"/>
      <c r="DO27" s="667"/>
      <c r="DP27" s="667"/>
      <c r="DQ27" s="667"/>
      <c r="DR27" s="667"/>
      <c r="DS27" s="667"/>
      <c r="DT27" s="667"/>
      <c r="DU27" s="667"/>
      <c r="DV27" s="668"/>
      <c r="DW27" s="634">
        <v>9.4</v>
      </c>
      <c r="DX27" s="669"/>
      <c r="DY27" s="669"/>
      <c r="DZ27" s="669"/>
      <c r="EA27" s="669"/>
      <c r="EB27" s="669"/>
      <c r="EC27" s="670"/>
    </row>
    <row r="28" spans="2:133" ht="11.25" customHeight="1" x14ac:dyDescent="0.15">
      <c r="B28" s="626" t="s">
        <v>299</v>
      </c>
      <c r="C28" s="627"/>
      <c r="D28" s="627"/>
      <c r="E28" s="627"/>
      <c r="F28" s="627"/>
      <c r="G28" s="627"/>
      <c r="H28" s="627"/>
      <c r="I28" s="627"/>
      <c r="J28" s="627"/>
      <c r="K28" s="627"/>
      <c r="L28" s="627"/>
      <c r="M28" s="627"/>
      <c r="N28" s="627"/>
      <c r="O28" s="627"/>
      <c r="P28" s="627"/>
      <c r="Q28" s="628"/>
      <c r="R28" s="629">
        <v>6210</v>
      </c>
      <c r="S28" s="630"/>
      <c r="T28" s="630"/>
      <c r="U28" s="630"/>
      <c r="V28" s="630"/>
      <c r="W28" s="630"/>
      <c r="X28" s="630"/>
      <c r="Y28" s="631"/>
      <c r="Z28" s="632">
        <v>0</v>
      </c>
      <c r="AA28" s="632"/>
      <c r="AB28" s="632"/>
      <c r="AC28" s="632"/>
      <c r="AD28" s="633">
        <v>6210</v>
      </c>
      <c r="AE28" s="633"/>
      <c r="AF28" s="633"/>
      <c r="AG28" s="633"/>
      <c r="AH28" s="633"/>
      <c r="AI28" s="633"/>
      <c r="AJ28" s="633"/>
      <c r="AK28" s="633"/>
      <c r="AL28" s="634">
        <v>0.1</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300</v>
      </c>
      <c r="CE28" s="645"/>
      <c r="CF28" s="645"/>
      <c r="CG28" s="645"/>
      <c r="CH28" s="645"/>
      <c r="CI28" s="645"/>
      <c r="CJ28" s="645"/>
      <c r="CK28" s="645"/>
      <c r="CL28" s="645"/>
      <c r="CM28" s="645"/>
      <c r="CN28" s="645"/>
      <c r="CO28" s="645"/>
      <c r="CP28" s="645"/>
      <c r="CQ28" s="646"/>
      <c r="CR28" s="629">
        <v>832052</v>
      </c>
      <c r="CS28" s="630"/>
      <c r="CT28" s="630"/>
      <c r="CU28" s="630"/>
      <c r="CV28" s="630"/>
      <c r="CW28" s="630"/>
      <c r="CX28" s="630"/>
      <c r="CY28" s="631"/>
      <c r="CZ28" s="634">
        <v>4.8</v>
      </c>
      <c r="DA28" s="669"/>
      <c r="DB28" s="669"/>
      <c r="DC28" s="672"/>
      <c r="DD28" s="638">
        <v>814489</v>
      </c>
      <c r="DE28" s="630"/>
      <c r="DF28" s="630"/>
      <c r="DG28" s="630"/>
      <c r="DH28" s="630"/>
      <c r="DI28" s="630"/>
      <c r="DJ28" s="630"/>
      <c r="DK28" s="631"/>
      <c r="DL28" s="638">
        <v>814489</v>
      </c>
      <c r="DM28" s="630"/>
      <c r="DN28" s="630"/>
      <c r="DO28" s="630"/>
      <c r="DP28" s="630"/>
      <c r="DQ28" s="630"/>
      <c r="DR28" s="630"/>
      <c r="DS28" s="630"/>
      <c r="DT28" s="630"/>
      <c r="DU28" s="630"/>
      <c r="DV28" s="631"/>
      <c r="DW28" s="634">
        <v>8.5</v>
      </c>
      <c r="DX28" s="669"/>
      <c r="DY28" s="669"/>
      <c r="DZ28" s="669"/>
      <c r="EA28" s="669"/>
      <c r="EB28" s="669"/>
      <c r="EC28" s="670"/>
    </row>
    <row r="29" spans="2:133" ht="11.25" customHeight="1" x14ac:dyDescent="0.15">
      <c r="B29" s="626" t="s">
        <v>301</v>
      </c>
      <c r="C29" s="627"/>
      <c r="D29" s="627"/>
      <c r="E29" s="627"/>
      <c r="F29" s="627"/>
      <c r="G29" s="627"/>
      <c r="H29" s="627"/>
      <c r="I29" s="627"/>
      <c r="J29" s="627"/>
      <c r="K29" s="627"/>
      <c r="L29" s="627"/>
      <c r="M29" s="627"/>
      <c r="N29" s="627"/>
      <c r="O29" s="627"/>
      <c r="P29" s="627"/>
      <c r="Q29" s="628"/>
      <c r="R29" s="629">
        <v>28294</v>
      </c>
      <c r="S29" s="630"/>
      <c r="T29" s="630"/>
      <c r="U29" s="630"/>
      <c r="V29" s="630"/>
      <c r="W29" s="630"/>
      <c r="X29" s="630"/>
      <c r="Y29" s="631"/>
      <c r="Z29" s="632">
        <v>0.2</v>
      </c>
      <c r="AA29" s="632"/>
      <c r="AB29" s="632"/>
      <c r="AC29" s="632"/>
      <c r="AD29" s="633" t="s">
        <v>126</v>
      </c>
      <c r="AE29" s="633"/>
      <c r="AF29" s="633"/>
      <c r="AG29" s="633"/>
      <c r="AH29" s="633"/>
      <c r="AI29" s="633"/>
      <c r="AJ29" s="633"/>
      <c r="AK29" s="633"/>
      <c r="AL29" s="634" t="s">
        <v>126</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302</v>
      </c>
      <c r="CE29" s="679"/>
      <c r="CF29" s="644" t="s">
        <v>69</v>
      </c>
      <c r="CG29" s="645"/>
      <c r="CH29" s="645"/>
      <c r="CI29" s="645"/>
      <c r="CJ29" s="645"/>
      <c r="CK29" s="645"/>
      <c r="CL29" s="645"/>
      <c r="CM29" s="645"/>
      <c r="CN29" s="645"/>
      <c r="CO29" s="645"/>
      <c r="CP29" s="645"/>
      <c r="CQ29" s="646"/>
      <c r="CR29" s="629">
        <v>832052</v>
      </c>
      <c r="CS29" s="667"/>
      <c r="CT29" s="667"/>
      <c r="CU29" s="667"/>
      <c r="CV29" s="667"/>
      <c r="CW29" s="667"/>
      <c r="CX29" s="667"/>
      <c r="CY29" s="668"/>
      <c r="CZ29" s="634">
        <v>4.8</v>
      </c>
      <c r="DA29" s="669"/>
      <c r="DB29" s="669"/>
      <c r="DC29" s="672"/>
      <c r="DD29" s="638">
        <v>814489</v>
      </c>
      <c r="DE29" s="667"/>
      <c r="DF29" s="667"/>
      <c r="DG29" s="667"/>
      <c r="DH29" s="667"/>
      <c r="DI29" s="667"/>
      <c r="DJ29" s="667"/>
      <c r="DK29" s="668"/>
      <c r="DL29" s="638">
        <v>814489</v>
      </c>
      <c r="DM29" s="667"/>
      <c r="DN29" s="667"/>
      <c r="DO29" s="667"/>
      <c r="DP29" s="667"/>
      <c r="DQ29" s="667"/>
      <c r="DR29" s="667"/>
      <c r="DS29" s="667"/>
      <c r="DT29" s="667"/>
      <c r="DU29" s="667"/>
      <c r="DV29" s="668"/>
      <c r="DW29" s="634">
        <v>8.5</v>
      </c>
      <c r="DX29" s="669"/>
      <c r="DY29" s="669"/>
      <c r="DZ29" s="669"/>
      <c r="EA29" s="669"/>
      <c r="EB29" s="669"/>
      <c r="EC29" s="670"/>
    </row>
    <row r="30" spans="2:133" ht="11.25" customHeight="1" x14ac:dyDescent="0.15">
      <c r="B30" s="626" t="s">
        <v>303</v>
      </c>
      <c r="C30" s="627"/>
      <c r="D30" s="627"/>
      <c r="E30" s="627"/>
      <c r="F30" s="627"/>
      <c r="G30" s="627"/>
      <c r="H30" s="627"/>
      <c r="I30" s="627"/>
      <c r="J30" s="627"/>
      <c r="K30" s="627"/>
      <c r="L30" s="627"/>
      <c r="M30" s="627"/>
      <c r="N30" s="627"/>
      <c r="O30" s="627"/>
      <c r="P30" s="627"/>
      <c r="Q30" s="628"/>
      <c r="R30" s="629">
        <v>181690</v>
      </c>
      <c r="S30" s="630"/>
      <c r="T30" s="630"/>
      <c r="U30" s="630"/>
      <c r="V30" s="630"/>
      <c r="W30" s="630"/>
      <c r="X30" s="630"/>
      <c r="Y30" s="631"/>
      <c r="Z30" s="632">
        <v>1</v>
      </c>
      <c r="AA30" s="632"/>
      <c r="AB30" s="632"/>
      <c r="AC30" s="632"/>
      <c r="AD30" s="633">
        <v>49024</v>
      </c>
      <c r="AE30" s="633"/>
      <c r="AF30" s="633"/>
      <c r="AG30" s="633"/>
      <c r="AH30" s="633"/>
      <c r="AI30" s="633"/>
      <c r="AJ30" s="633"/>
      <c r="AK30" s="633"/>
      <c r="AL30" s="634">
        <v>0.5</v>
      </c>
      <c r="AM30" s="635"/>
      <c r="AN30" s="635"/>
      <c r="AO30" s="636"/>
      <c r="AP30" s="608" t="s">
        <v>221</v>
      </c>
      <c r="AQ30" s="609"/>
      <c r="AR30" s="609"/>
      <c r="AS30" s="609"/>
      <c r="AT30" s="609"/>
      <c r="AU30" s="609"/>
      <c r="AV30" s="609"/>
      <c r="AW30" s="609"/>
      <c r="AX30" s="609"/>
      <c r="AY30" s="609"/>
      <c r="AZ30" s="609"/>
      <c r="BA30" s="609"/>
      <c r="BB30" s="609"/>
      <c r="BC30" s="609"/>
      <c r="BD30" s="609"/>
      <c r="BE30" s="609"/>
      <c r="BF30" s="610"/>
      <c r="BG30" s="608" t="s">
        <v>304</v>
      </c>
      <c r="BH30" s="676"/>
      <c r="BI30" s="676"/>
      <c r="BJ30" s="676"/>
      <c r="BK30" s="676"/>
      <c r="BL30" s="676"/>
      <c r="BM30" s="676"/>
      <c r="BN30" s="676"/>
      <c r="BO30" s="676"/>
      <c r="BP30" s="676"/>
      <c r="BQ30" s="677"/>
      <c r="BR30" s="608" t="s">
        <v>305</v>
      </c>
      <c r="BS30" s="676"/>
      <c r="BT30" s="676"/>
      <c r="BU30" s="676"/>
      <c r="BV30" s="676"/>
      <c r="BW30" s="676"/>
      <c r="BX30" s="676"/>
      <c r="BY30" s="676"/>
      <c r="BZ30" s="676"/>
      <c r="CA30" s="676"/>
      <c r="CB30" s="677"/>
      <c r="CD30" s="680"/>
      <c r="CE30" s="681"/>
      <c r="CF30" s="644" t="s">
        <v>306</v>
      </c>
      <c r="CG30" s="645"/>
      <c r="CH30" s="645"/>
      <c r="CI30" s="645"/>
      <c r="CJ30" s="645"/>
      <c r="CK30" s="645"/>
      <c r="CL30" s="645"/>
      <c r="CM30" s="645"/>
      <c r="CN30" s="645"/>
      <c r="CO30" s="645"/>
      <c r="CP30" s="645"/>
      <c r="CQ30" s="646"/>
      <c r="CR30" s="629">
        <v>802434</v>
      </c>
      <c r="CS30" s="630"/>
      <c r="CT30" s="630"/>
      <c r="CU30" s="630"/>
      <c r="CV30" s="630"/>
      <c r="CW30" s="630"/>
      <c r="CX30" s="630"/>
      <c r="CY30" s="631"/>
      <c r="CZ30" s="634">
        <v>4.5999999999999996</v>
      </c>
      <c r="DA30" s="669"/>
      <c r="DB30" s="669"/>
      <c r="DC30" s="672"/>
      <c r="DD30" s="638">
        <v>784871</v>
      </c>
      <c r="DE30" s="630"/>
      <c r="DF30" s="630"/>
      <c r="DG30" s="630"/>
      <c r="DH30" s="630"/>
      <c r="DI30" s="630"/>
      <c r="DJ30" s="630"/>
      <c r="DK30" s="631"/>
      <c r="DL30" s="638">
        <v>784871</v>
      </c>
      <c r="DM30" s="630"/>
      <c r="DN30" s="630"/>
      <c r="DO30" s="630"/>
      <c r="DP30" s="630"/>
      <c r="DQ30" s="630"/>
      <c r="DR30" s="630"/>
      <c r="DS30" s="630"/>
      <c r="DT30" s="630"/>
      <c r="DU30" s="630"/>
      <c r="DV30" s="631"/>
      <c r="DW30" s="634">
        <v>8.1999999999999993</v>
      </c>
      <c r="DX30" s="669"/>
      <c r="DY30" s="669"/>
      <c r="DZ30" s="669"/>
      <c r="EA30" s="669"/>
      <c r="EB30" s="669"/>
      <c r="EC30" s="670"/>
    </row>
    <row r="31" spans="2:133" ht="11.25" customHeight="1" x14ac:dyDescent="0.15">
      <c r="B31" s="626" t="s">
        <v>307</v>
      </c>
      <c r="C31" s="627"/>
      <c r="D31" s="627"/>
      <c r="E31" s="627"/>
      <c r="F31" s="627"/>
      <c r="G31" s="627"/>
      <c r="H31" s="627"/>
      <c r="I31" s="627"/>
      <c r="J31" s="627"/>
      <c r="K31" s="627"/>
      <c r="L31" s="627"/>
      <c r="M31" s="627"/>
      <c r="N31" s="627"/>
      <c r="O31" s="627"/>
      <c r="P31" s="627"/>
      <c r="Q31" s="628"/>
      <c r="R31" s="629">
        <v>108849</v>
      </c>
      <c r="S31" s="630"/>
      <c r="T31" s="630"/>
      <c r="U31" s="630"/>
      <c r="V31" s="630"/>
      <c r="W31" s="630"/>
      <c r="X31" s="630"/>
      <c r="Y31" s="631"/>
      <c r="Z31" s="632">
        <v>0.6</v>
      </c>
      <c r="AA31" s="632"/>
      <c r="AB31" s="632"/>
      <c r="AC31" s="632"/>
      <c r="AD31" s="633">
        <v>683</v>
      </c>
      <c r="AE31" s="633"/>
      <c r="AF31" s="633"/>
      <c r="AG31" s="633"/>
      <c r="AH31" s="633"/>
      <c r="AI31" s="633"/>
      <c r="AJ31" s="633"/>
      <c r="AK31" s="633"/>
      <c r="AL31" s="634">
        <v>0</v>
      </c>
      <c r="AM31" s="635"/>
      <c r="AN31" s="635"/>
      <c r="AO31" s="636"/>
      <c r="AP31" s="684" t="s">
        <v>308</v>
      </c>
      <c r="AQ31" s="685"/>
      <c r="AR31" s="685"/>
      <c r="AS31" s="685"/>
      <c r="AT31" s="690" t="s">
        <v>309</v>
      </c>
      <c r="AU31" s="360"/>
      <c r="AV31" s="360"/>
      <c r="AW31" s="360"/>
      <c r="AX31" s="615" t="s">
        <v>186</v>
      </c>
      <c r="AY31" s="616"/>
      <c r="AZ31" s="616"/>
      <c r="BA31" s="616"/>
      <c r="BB31" s="616"/>
      <c r="BC31" s="616"/>
      <c r="BD31" s="616"/>
      <c r="BE31" s="616"/>
      <c r="BF31" s="617"/>
      <c r="BG31" s="693">
        <v>99.5</v>
      </c>
      <c r="BH31" s="694"/>
      <c r="BI31" s="694"/>
      <c r="BJ31" s="694"/>
      <c r="BK31" s="694"/>
      <c r="BL31" s="694"/>
      <c r="BM31" s="624">
        <v>98.8</v>
      </c>
      <c r="BN31" s="694"/>
      <c r="BO31" s="694"/>
      <c r="BP31" s="694"/>
      <c r="BQ31" s="695"/>
      <c r="BR31" s="693">
        <v>99.1</v>
      </c>
      <c r="BS31" s="694"/>
      <c r="BT31" s="694"/>
      <c r="BU31" s="694"/>
      <c r="BV31" s="694"/>
      <c r="BW31" s="694"/>
      <c r="BX31" s="624">
        <v>98.3</v>
      </c>
      <c r="BY31" s="694"/>
      <c r="BZ31" s="694"/>
      <c r="CA31" s="694"/>
      <c r="CB31" s="695"/>
      <c r="CD31" s="680"/>
      <c r="CE31" s="681"/>
      <c r="CF31" s="644" t="s">
        <v>310</v>
      </c>
      <c r="CG31" s="645"/>
      <c r="CH31" s="645"/>
      <c r="CI31" s="645"/>
      <c r="CJ31" s="645"/>
      <c r="CK31" s="645"/>
      <c r="CL31" s="645"/>
      <c r="CM31" s="645"/>
      <c r="CN31" s="645"/>
      <c r="CO31" s="645"/>
      <c r="CP31" s="645"/>
      <c r="CQ31" s="646"/>
      <c r="CR31" s="629">
        <v>29618</v>
      </c>
      <c r="CS31" s="667"/>
      <c r="CT31" s="667"/>
      <c r="CU31" s="667"/>
      <c r="CV31" s="667"/>
      <c r="CW31" s="667"/>
      <c r="CX31" s="667"/>
      <c r="CY31" s="668"/>
      <c r="CZ31" s="634">
        <v>0.2</v>
      </c>
      <c r="DA31" s="669"/>
      <c r="DB31" s="669"/>
      <c r="DC31" s="672"/>
      <c r="DD31" s="638">
        <v>29618</v>
      </c>
      <c r="DE31" s="667"/>
      <c r="DF31" s="667"/>
      <c r="DG31" s="667"/>
      <c r="DH31" s="667"/>
      <c r="DI31" s="667"/>
      <c r="DJ31" s="667"/>
      <c r="DK31" s="668"/>
      <c r="DL31" s="638">
        <v>29618</v>
      </c>
      <c r="DM31" s="667"/>
      <c r="DN31" s="667"/>
      <c r="DO31" s="667"/>
      <c r="DP31" s="667"/>
      <c r="DQ31" s="667"/>
      <c r="DR31" s="667"/>
      <c r="DS31" s="667"/>
      <c r="DT31" s="667"/>
      <c r="DU31" s="667"/>
      <c r="DV31" s="668"/>
      <c r="DW31" s="634">
        <v>0.3</v>
      </c>
      <c r="DX31" s="669"/>
      <c r="DY31" s="669"/>
      <c r="DZ31" s="669"/>
      <c r="EA31" s="669"/>
      <c r="EB31" s="669"/>
      <c r="EC31" s="670"/>
    </row>
    <row r="32" spans="2:133" ht="11.25" customHeight="1" x14ac:dyDescent="0.15">
      <c r="B32" s="626" t="s">
        <v>311</v>
      </c>
      <c r="C32" s="627"/>
      <c r="D32" s="627"/>
      <c r="E32" s="627"/>
      <c r="F32" s="627"/>
      <c r="G32" s="627"/>
      <c r="H32" s="627"/>
      <c r="I32" s="627"/>
      <c r="J32" s="627"/>
      <c r="K32" s="627"/>
      <c r="L32" s="627"/>
      <c r="M32" s="627"/>
      <c r="N32" s="627"/>
      <c r="O32" s="627"/>
      <c r="P32" s="627"/>
      <c r="Q32" s="628"/>
      <c r="R32" s="629">
        <v>4371525</v>
      </c>
      <c r="S32" s="630"/>
      <c r="T32" s="630"/>
      <c r="U32" s="630"/>
      <c r="V32" s="630"/>
      <c r="W32" s="630"/>
      <c r="X32" s="630"/>
      <c r="Y32" s="631"/>
      <c r="Z32" s="632">
        <v>24</v>
      </c>
      <c r="AA32" s="632"/>
      <c r="AB32" s="632"/>
      <c r="AC32" s="632"/>
      <c r="AD32" s="633" t="s">
        <v>126</v>
      </c>
      <c r="AE32" s="633"/>
      <c r="AF32" s="633"/>
      <c r="AG32" s="633"/>
      <c r="AH32" s="633"/>
      <c r="AI32" s="633"/>
      <c r="AJ32" s="633"/>
      <c r="AK32" s="633"/>
      <c r="AL32" s="634" t="s">
        <v>126</v>
      </c>
      <c r="AM32" s="635"/>
      <c r="AN32" s="635"/>
      <c r="AO32" s="636"/>
      <c r="AP32" s="686"/>
      <c r="AQ32" s="687"/>
      <c r="AR32" s="687"/>
      <c r="AS32" s="687"/>
      <c r="AT32" s="691"/>
      <c r="AU32" s="361" t="s">
        <v>312</v>
      </c>
      <c r="AV32" s="361"/>
      <c r="AW32" s="361"/>
      <c r="AX32" s="626" t="s">
        <v>313</v>
      </c>
      <c r="AY32" s="627"/>
      <c r="AZ32" s="627"/>
      <c r="BA32" s="627"/>
      <c r="BB32" s="627"/>
      <c r="BC32" s="627"/>
      <c r="BD32" s="627"/>
      <c r="BE32" s="627"/>
      <c r="BF32" s="628"/>
      <c r="BG32" s="696">
        <v>99.5</v>
      </c>
      <c r="BH32" s="667"/>
      <c r="BI32" s="667"/>
      <c r="BJ32" s="667"/>
      <c r="BK32" s="667"/>
      <c r="BL32" s="667"/>
      <c r="BM32" s="635">
        <v>98.4</v>
      </c>
      <c r="BN32" s="697"/>
      <c r="BO32" s="697"/>
      <c r="BP32" s="697"/>
      <c r="BQ32" s="698"/>
      <c r="BR32" s="696">
        <v>99.3</v>
      </c>
      <c r="BS32" s="667"/>
      <c r="BT32" s="667"/>
      <c r="BU32" s="667"/>
      <c r="BV32" s="667"/>
      <c r="BW32" s="667"/>
      <c r="BX32" s="635">
        <v>98.2</v>
      </c>
      <c r="BY32" s="697"/>
      <c r="BZ32" s="697"/>
      <c r="CA32" s="697"/>
      <c r="CB32" s="698"/>
      <c r="CD32" s="682"/>
      <c r="CE32" s="683"/>
      <c r="CF32" s="644" t="s">
        <v>314</v>
      </c>
      <c r="CG32" s="645"/>
      <c r="CH32" s="645"/>
      <c r="CI32" s="645"/>
      <c r="CJ32" s="645"/>
      <c r="CK32" s="645"/>
      <c r="CL32" s="645"/>
      <c r="CM32" s="645"/>
      <c r="CN32" s="645"/>
      <c r="CO32" s="645"/>
      <c r="CP32" s="645"/>
      <c r="CQ32" s="646"/>
      <c r="CR32" s="629" t="s">
        <v>126</v>
      </c>
      <c r="CS32" s="630"/>
      <c r="CT32" s="630"/>
      <c r="CU32" s="630"/>
      <c r="CV32" s="630"/>
      <c r="CW32" s="630"/>
      <c r="CX32" s="630"/>
      <c r="CY32" s="631"/>
      <c r="CZ32" s="634" t="s">
        <v>126</v>
      </c>
      <c r="DA32" s="669"/>
      <c r="DB32" s="669"/>
      <c r="DC32" s="672"/>
      <c r="DD32" s="638" t="s">
        <v>126</v>
      </c>
      <c r="DE32" s="630"/>
      <c r="DF32" s="630"/>
      <c r="DG32" s="630"/>
      <c r="DH32" s="630"/>
      <c r="DI32" s="630"/>
      <c r="DJ32" s="630"/>
      <c r="DK32" s="631"/>
      <c r="DL32" s="638" t="s">
        <v>126</v>
      </c>
      <c r="DM32" s="630"/>
      <c r="DN32" s="630"/>
      <c r="DO32" s="630"/>
      <c r="DP32" s="630"/>
      <c r="DQ32" s="630"/>
      <c r="DR32" s="630"/>
      <c r="DS32" s="630"/>
      <c r="DT32" s="630"/>
      <c r="DU32" s="630"/>
      <c r="DV32" s="631"/>
      <c r="DW32" s="634" t="s">
        <v>126</v>
      </c>
      <c r="DX32" s="669"/>
      <c r="DY32" s="669"/>
      <c r="DZ32" s="669"/>
      <c r="EA32" s="669"/>
      <c r="EB32" s="669"/>
      <c r="EC32" s="670"/>
    </row>
    <row r="33" spans="2:133" ht="11.25" customHeight="1" x14ac:dyDescent="0.15">
      <c r="B33" s="654" t="s">
        <v>315</v>
      </c>
      <c r="C33" s="655"/>
      <c r="D33" s="655"/>
      <c r="E33" s="655"/>
      <c r="F33" s="655"/>
      <c r="G33" s="655"/>
      <c r="H33" s="655"/>
      <c r="I33" s="655"/>
      <c r="J33" s="655"/>
      <c r="K33" s="655"/>
      <c r="L33" s="655"/>
      <c r="M33" s="655"/>
      <c r="N33" s="655"/>
      <c r="O33" s="655"/>
      <c r="P33" s="655"/>
      <c r="Q33" s="656"/>
      <c r="R33" s="629" t="s">
        <v>126</v>
      </c>
      <c r="S33" s="630"/>
      <c r="T33" s="630"/>
      <c r="U33" s="630"/>
      <c r="V33" s="630"/>
      <c r="W33" s="630"/>
      <c r="X33" s="630"/>
      <c r="Y33" s="631"/>
      <c r="Z33" s="632" t="s">
        <v>126</v>
      </c>
      <c r="AA33" s="632"/>
      <c r="AB33" s="632"/>
      <c r="AC33" s="632"/>
      <c r="AD33" s="633" t="s">
        <v>126</v>
      </c>
      <c r="AE33" s="633"/>
      <c r="AF33" s="633"/>
      <c r="AG33" s="633"/>
      <c r="AH33" s="633"/>
      <c r="AI33" s="633"/>
      <c r="AJ33" s="633"/>
      <c r="AK33" s="633"/>
      <c r="AL33" s="634" t="s">
        <v>126</v>
      </c>
      <c r="AM33" s="635"/>
      <c r="AN33" s="635"/>
      <c r="AO33" s="636"/>
      <c r="AP33" s="688"/>
      <c r="AQ33" s="689"/>
      <c r="AR33" s="689"/>
      <c r="AS33" s="689"/>
      <c r="AT33" s="692"/>
      <c r="AU33" s="362"/>
      <c r="AV33" s="362"/>
      <c r="AW33" s="362"/>
      <c r="AX33" s="673" t="s">
        <v>316</v>
      </c>
      <c r="AY33" s="674"/>
      <c r="AZ33" s="674"/>
      <c r="BA33" s="674"/>
      <c r="BB33" s="674"/>
      <c r="BC33" s="674"/>
      <c r="BD33" s="674"/>
      <c r="BE33" s="674"/>
      <c r="BF33" s="675"/>
      <c r="BG33" s="699">
        <v>99.6</v>
      </c>
      <c r="BH33" s="700"/>
      <c r="BI33" s="700"/>
      <c r="BJ33" s="700"/>
      <c r="BK33" s="700"/>
      <c r="BL33" s="700"/>
      <c r="BM33" s="701">
        <v>99.3</v>
      </c>
      <c r="BN33" s="700"/>
      <c r="BO33" s="700"/>
      <c r="BP33" s="700"/>
      <c r="BQ33" s="702"/>
      <c r="BR33" s="699">
        <v>98.8</v>
      </c>
      <c r="BS33" s="700"/>
      <c r="BT33" s="700"/>
      <c r="BU33" s="700"/>
      <c r="BV33" s="700"/>
      <c r="BW33" s="700"/>
      <c r="BX33" s="701">
        <v>98.3</v>
      </c>
      <c r="BY33" s="700"/>
      <c r="BZ33" s="700"/>
      <c r="CA33" s="700"/>
      <c r="CB33" s="702"/>
      <c r="CD33" s="644" t="s">
        <v>317</v>
      </c>
      <c r="CE33" s="645"/>
      <c r="CF33" s="645"/>
      <c r="CG33" s="645"/>
      <c r="CH33" s="645"/>
      <c r="CI33" s="645"/>
      <c r="CJ33" s="645"/>
      <c r="CK33" s="645"/>
      <c r="CL33" s="645"/>
      <c r="CM33" s="645"/>
      <c r="CN33" s="645"/>
      <c r="CO33" s="645"/>
      <c r="CP33" s="645"/>
      <c r="CQ33" s="646"/>
      <c r="CR33" s="629">
        <v>6991926</v>
      </c>
      <c r="CS33" s="667"/>
      <c r="CT33" s="667"/>
      <c r="CU33" s="667"/>
      <c r="CV33" s="667"/>
      <c r="CW33" s="667"/>
      <c r="CX33" s="667"/>
      <c r="CY33" s="668"/>
      <c r="CZ33" s="634">
        <v>40.299999999999997</v>
      </c>
      <c r="DA33" s="669"/>
      <c r="DB33" s="669"/>
      <c r="DC33" s="672"/>
      <c r="DD33" s="638">
        <v>4861279</v>
      </c>
      <c r="DE33" s="667"/>
      <c r="DF33" s="667"/>
      <c r="DG33" s="667"/>
      <c r="DH33" s="667"/>
      <c r="DI33" s="667"/>
      <c r="DJ33" s="667"/>
      <c r="DK33" s="668"/>
      <c r="DL33" s="638">
        <v>3949820</v>
      </c>
      <c r="DM33" s="667"/>
      <c r="DN33" s="667"/>
      <c r="DO33" s="667"/>
      <c r="DP33" s="667"/>
      <c r="DQ33" s="667"/>
      <c r="DR33" s="667"/>
      <c r="DS33" s="667"/>
      <c r="DT33" s="667"/>
      <c r="DU33" s="667"/>
      <c r="DV33" s="668"/>
      <c r="DW33" s="634">
        <v>41.2</v>
      </c>
      <c r="DX33" s="669"/>
      <c r="DY33" s="669"/>
      <c r="DZ33" s="669"/>
      <c r="EA33" s="669"/>
      <c r="EB33" s="669"/>
      <c r="EC33" s="670"/>
    </row>
    <row r="34" spans="2:133" ht="11.25" customHeight="1" x14ac:dyDescent="0.15">
      <c r="B34" s="626" t="s">
        <v>318</v>
      </c>
      <c r="C34" s="627"/>
      <c r="D34" s="627"/>
      <c r="E34" s="627"/>
      <c r="F34" s="627"/>
      <c r="G34" s="627"/>
      <c r="H34" s="627"/>
      <c r="I34" s="627"/>
      <c r="J34" s="627"/>
      <c r="K34" s="627"/>
      <c r="L34" s="627"/>
      <c r="M34" s="627"/>
      <c r="N34" s="627"/>
      <c r="O34" s="627"/>
      <c r="P34" s="627"/>
      <c r="Q34" s="628"/>
      <c r="R34" s="629">
        <v>1319723</v>
      </c>
      <c r="S34" s="630"/>
      <c r="T34" s="630"/>
      <c r="U34" s="630"/>
      <c r="V34" s="630"/>
      <c r="W34" s="630"/>
      <c r="X34" s="630"/>
      <c r="Y34" s="631"/>
      <c r="Z34" s="632">
        <v>7.2</v>
      </c>
      <c r="AA34" s="632"/>
      <c r="AB34" s="632"/>
      <c r="AC34" s="632"/>
      <c r="AD34" s="633" t="s">
        <v>126</v>
      </c>
      <c r="AE34" s="633"/>
      <c r="AF34" s="633"/>
      <c r="AG34" s="633"/>
      <c r="AH34" s="633"/>
      <c r="AI34" s="633"/>
      <c r="AJ34" s="633"/>
      <c r="AK34" s="633"/>
      <c r="AL34" s="634" t="s">
        <v>126</v>
      </c>
      <c r="AM34" s="635"/>
      <c r="AN34" s="635"/>
      <c r="AO34" s="636"/>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319</v>
      </c>
      <c r="CE34" s="645"/>
      <c r="CF34" s="645"/>
      <c r="CG34" s="645"/>
      <c r="CH34" s="645"/>
      <c r="CI34" s="645"/>
      <c r="CJ34" s="645"/>
      <c r="CK34" s="645"/>
      <c r="CL34" s="645"/>
      <c r="CM34" s="645"/>
      <c r="CN34" s="645"/>
      <c r="CO34" s="645"/>
      <c r="CP34" s="645"/>
      <c r="CQ34" s="646"/>
      <c r="CR34" s="629">
        <v>2730548</v>
      </c>
      <c r="CS34" s="630"/>
      <c r="CT34" s="630"/>
      <c r="CU34" s="630"/>
      <c r="CV34" s="630"/>
      <c r="CW34" s="630"/>
      <c r="CX34" s="630"/>
      <c r="CY34" s="631"/>
      <c r="CZ34" s="634">
        <v>15.7</v>
      </c>
      <c r="DA34" s="669"/>
      <c r="DB34" s="669"/>
      <c r="DC34" s="672"/>
      <c r="DD34" s="638">
        <v>1613239</v>
      </c>
      <c r="DE34" s="630"/>
      <c r="DF34" s="630"/>
      <c r="DG34" s="630"/>
      <c r="DH34" s="630"/>
      <c r="DI34" s="630"/>
      <c r="DJ34" s="630"/>
      <c r="DK34" s="631"/>
      <c r="DL34" s="638">
        <v>1477258</v>
      </c>
      <c r="DM34" s="630"/>
      <c r="DN34" s="630"/>
      <c r="DO34" s="630"/>
      <c r="DP34" s="630"/>
      <c r="DQ34" s="630"/>
      <c r="DR34" s="630"/>
      <c r="DS34" s="630"/>
      <c r="DT34" s="630"/>
      <c r="DU34" s="630"/>
      <c r="DV34" s="631"/>
      <c r="DW34" s="634">
        <v>15.4</v>
      </c>
      <c r="DX34" s="669"/>
      <c r="DY34" s="669"/>
      <c r="DZ34" s="669"/>
      <c r="EA34" s="669"/>
      <c r="EB34" s="669"/>
      <c r="EC34" s="670"/>
    </row>
    <row r="35" spans="2:133" ht="11.25" customHeight="1" x14ac:dyDescent="0.15">
      <c r="B35" s="626" t="s">
        <v>320</v>
      </c>
      <c r="C35" s="627"/>
      <c r="D35" s="627"/>
      <c r="E35" s="627"/>
      <c r="F35" s="627"/>
      <c r="G35" s="627"/>
      <c r="H35" s="627"/>
      <c r="I35" s="627"/>
      <c r="J35" s="627"/>
      <c r="K35" s="627"/>
      <c r="L35" s="627"/>
      <c r="M35" s="627"/>
      <c r="N35" s="627"/>
      <c r="O35" s="627"/>
      <c r="P35" s="627"/>
      <c r="Q35" s="628"/>
      <c r="R35" s="629">
        <v>19234</v>
      </c>
      <c r="S35" s="630"/>
      <c r="T35" s="630"/>
      <c r="U35" s="630"/>
      <c r="V35" s="630"/>
      <c r="W35" s="630"/>
      <c r="X35" s="630"/>
      <c r="Y35" s="631"/>
      <c r="Z35" s="632">
        <v>0.1</v>
      </c>
      <c r="AA35" s="632"/>
      <c r="AB35" s="632"/>
      <c r="AC35" s="632"/>
      <c r="AD35" s="633">
        <v>9032</v>
      </c>
      <c r="AE35" s="633"/>
      <c r="AF35" s="633"/>
      <c r="AG35" s="633"/>
      <c r="AH35" s="633"/>
      <c r="AI35" s="633"/>
      <c r="AJ35" s="633"/>
      <c r="AK35" s="633"/>
      <c r="AL35" s="634">
        <v>0.1</v>
      </c>
      <c r="AM35" s="635"/>
      <c r="AN35" s="635"/>
      <c r="AO35" s="636"/>
      <c r="AP35" s="218"/>
      <c r="AQ35" s="608" t="s">
        <v>321</v>
      </c>
      <c r="AR35" s="609"/>
      <c r="AS35" s="609"/>
      <c r="AT35" s="609"/>
      <c r="AU35" s="609"/>
      <c r="AV35" s="609"/>
      <c r="AW35" s="609"/>
      <c r="AX35" s="609"/>
      <c r="AY35" s="609"/>
      <c r="AZ35" s="609"/>
      <c r="BA35" s="609"/>
      <c r="BB35" s="609"/>
      <c r="BC35" s="609"/>
      <c r="BD35" s="609"/>
      <c r="BE35" s="609"/>
      <c r="BF35" s="610"/>
      <c r="BG35" s="608" t="s">
        <v>322</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323</v>
      </c>
      <c r="CE35" s="645"/>
      <c r="CF35" s="645"/>
      <c r="CG35" s="645"/>
      <c r="CH35" s="645"/>
      <c r="CI35" s="645"/>
      <c r="CJ35" s="645"/>
      <c r="CK35" s="645"/>
      <c r="CL35" s="645"/>
      <c r="CM35" s="645"/>
      <c r="CN35" s="645"/>
      <c r="CO35" s="645"/>
      <c r="CP35" s="645"/>
      <c r="CQ35" s="646"/>
      <c r="CR35" s="629">
        <v>190225</v>
      </c>
      <c r="CS35" s="667"/>
      <c r="CT35" s="667"/>
      <c r="CU35" s="667"/>
      <c r="CV35" s="667"/>
      <c r="CW35" s="667"/>
      <c r="CX35" s="667"/>
      <c r="CY35" s="668"/>
      <c r="CZ35" s="634">
        <v>1.1000000000000001</v>
      </c>
      <c r="DA35" s="669"/>
      <c r="DB35" s="669"/>
      <c r="DC35" s="672"/>
      <c r="DD35" s="638">
        <v>126264</v>
      </c>
      <c r="DE35" s="667"/>
      <c r="DF35" s="667"/>
      <c r="DG35" s="667"/>
      <c r="DH35" s="667"/>
      <c r="DI35" s="667"/>
      <c r="DJ35" s="667"/>
      <c r="DK35" s="668"/>
      <c r="DL35" s="638">
        <v>126264</v>
      </c>
      <c r="DM35" s="667"/>
      <c r="DN35" s="667"/>
      <c r="DO35" s="667"/>
      <c r="DP35" s="667"/>
      <c r="DQ35" s="667"/>
      <c r="DR35" s="667"/>
      <c r="DS35" s="667"/>
      <c r="DT35" s="667"/>
      <c r="DU35" s="667"/>
      <c r="DV35" s="668"/>
      <c r="DW35" s="634">
        <v>1.3</v>
      </c>
      <c r="DX35" s="669"/>
      <c r="DY35" s="669"/>
      <c r="DZ35" s="669"/>
      <c r="EA35" s="669"/>
      <c r="EB35" s="669"/>
      <c r="EC35" s="670"/>
    </row>
    <row r="36" spans="2:133" ht="11.25" customHeight="1" x14ac:dyDescent="0.15">
      <c r="B36" s="626" t="s">
        <v>324</v>
      </c>
      <c r="C36" s="627"/>
      <c r="D36" s="627"/>
      <c r="E36" s="627"/>
      <c r="F36" s="627"/>
      <c r="G36" s="627"/>
      <c r="H36" s="627"/>
      <c r="I36" s="627"/>
      <c r="J36" s="627"/>
      <c r="K36" s="627"/>
      <c r="L36" s="627"/>
      <c r="M36" s="627"/>
      <c r="N36" s="627"/>
      <c r="O36" s="627"/>
      <c r="P36" s="627"/>
      <c r="Q36" s="628"/>
      <c r="R36" s="629">
        <v>782484</v>
      </c>
      <c r="S36" s="630"/>
      <c r="T36" s="630"/>
      <c r="U36" s="630"/>
      <c r="V36" s="630"/>
      <c r="W36" s="630"/>
      <c r="X36" s="630"/>
      <c r="Y36" s="631"/>
      <c r="Z36" s="632">
        <v>4.3</v>
      </c>
      <c r="AA36" s="632"/>
      <c r="AB36" s="632"/>
      <c r="AC36" s="632"/>
      <c r="AD36" s="633" t="s">
        <v>126</v>
      </c>
      <c r="AE36" s="633"/>
      <c r="AF36" s="633"/>
      <c r="AG36" s="633"/>
      <c r="AH36" s="633"/>
      <c r="AI36" s="633"/>
      <c r="AJ36" s="633"/>
      <c r="AK36" s="633"/>
      <c r="AL36" s="634" t="s">
        <v>126</v>
      </c>
      <c r="AM36" s="635"/>
      <c r="AN36" s="635"/>
      <c r="AO36" s="636"/>
      <c r="AP36" s="218"/>
      <c r="AQ36" s="703" t="s">
        <v>325</v>
      </c>
      <c r="AR36" s="704"/>
      <c r="AS36" s="704"/>
      <c r="AT36" s="704"/>
      <c r="AU36" s="704"/>
      <c r="AV36" s="704"/>
      <c r="AW36" s="704"/>
      <c r="AX36" s="704"/>
      <c r="AY36" s="705"/>
      <c r="AZ36" s="618">
        <v>1911250</v>
      </c>
      <c r="BA36" s="619"/>
      <c r="BB36" s="619"/>
      <c r="BC36" s="619"/>
      <c r="BD36" s="619"/>
      <c r="BE36" s="619"/>
      <c r="BF36" s="706"/>
      <c r="BG36" s="640" t="s">
        <v>326</v>
      </c>
      <c r="BH36" s="641"/>
      <c r="BI36" s="641"/>
      <c r="BJ36" s="641"/>
      <c r="BK36" s="641"/>
      <c r="BL36" s="641"/>
      <c r="BM36" s="641"/>
      <c r="BN36" s="641"/>
      <c r="BO36" s="641"/>
      <c r="BP36" s="641"/>
      <c r="BQ36" s="641"/>
      <c r="BR36" s="641"/>
      <c r="BS36" s="641"/>
      <c r="BT36" s="641"/>
      <c r="BU36" s="642"/>
      <c r="BV36" s="618">
        <v>68446</v>
      </c>
      <c r="BW36" s="619"/>
      <c r="BX36" s="619"/>
      <c r="BY36" s="619"/>
      <c r="BZ36" s="619"/>
      <c r="CA36" s="619"/>
      <c r="CB36" s="706"/>
      <c r="CD36" s="644" t="s">
        <v>327</v>
      </c>
      <c r="CE36" s="645"/>
      <c r="CF36" s="645"/>
      <c r="CG36" s="645"/>
      <c r="CH36" s="645"/>
      <c r="CI36" s="645"/>
      <c r="CJ36" s="645"/>
      <c r="CK36" s="645"/>
      <c r="CL36" s="645"/>
      <c r="CM36" s="645"/>
      <c r="CN36" s="645"/>
      <c r="CO36" s="645"/>
      <c r="CP36" s="645"/>
      <c r="CQ36" s="646"/>
      <c r="CR36" s="629">
        <v>1813146</v>
      </c>
      <c r="CS36" s="630"/>
      <c r="CT36" s="630"/>
      <c r="CU36" s="630"/>
      <c r="CV36" s="630"/>
      <c r="CW36" s="630"/>
      <c r="CX36" s="630"/>
      <c r="CY36" s="631"/>
      <c r="CZ36" s="634">
        <v>10.4</v>
      </c>
      <c r="DA36" s="669"/>
      <c r="DB36" s="669"/>
      <c r="DC36" s="672"/>
      <c r="DD36" s="638">
        <v>1651979</v>
      </c>
      <c r="DE36" s="630"/>
      <c r="DF36" s="630"/>
      <c r="DG36" s="630"/>
      <c r="DH36" s="630"/>
      <c r="DI36" s="630"/>
      <c r="DJ36" s="630"/>
      <c r="DK36" s="631"/>
      <c r="DL36" s="638">
        <v>1118474</v>
      </c>
      <c r="DM36" s="630"/>
      <c r="DN36" s="630"/>
      <c r="DO36" s="630"/>
      <c r="DP36" s="630"/>
      <c r="DQ36" s="630"/>
      <c r="DR36" s="630"/>
      <c r="DS36" s="630"/>
      <c r="DT36" s="630"/>
      <c r="DU36" s="630"/>
      <c r="DV36" s="631"/>
      <c r="DW36" s="634">
        <v>11.7</v>
      </c>
      <c r="DX36" s="669"/>
      <c r="DY36" s="669"/>
      <c r="DZ36" s="669"/>
      <c r="EA36" s="669"/>
      <c r="EB36" s="669"/>
      <c r="EC36" s="670"/>
    </row>
    <row r="37" spans="2:133" ht="11.25" customHeight="1" x14ac:dyDescent="0.15">
      <c r="B37" s="626" t="s">
        <v>328</v>
      </c>
      <c r="C37" s="627"/>
      <c r="D37" s="627"/>
      <c r="E37" s="627"/>
      <c r="F37" s="627"/>
      <c r="G37" s="627"/>
      <c r="H37" s="627"/>
      <c r="I37" s="627"/>
      <c r="J37" s="627"/>
      <c r="K37" s="627"/>
      <c r="L37" s="627"/>
      <c r="M37" s="627"/>
      <c r="N37" s="627"/>
      <c r="O37" s="627"/>
      <c r="P37" s="627"/>
      <c r="Q37" s="628"/>
      <c r="R37" s="629">
        <v>89317</v>
      </c>
      <c r="S37" s="630"/>
      <c r="T37" s="630"/>
      <c r="U37" s="630"/>
      <c r="V37" s="630"/>
      <c r="W37" s="630"/>
      <c r="X37" s="630"/>
      <c r="Y37" s="631"/>
      <c r="Z37" s="632">
        <v>0.5</v>
      </c>
      <c r="AA37" s="632"/>
      <c r="AB37" s="632"/>
      <c r="AC37" s="632"/>
      <c r="AD37" s="633" t="s">
        <v>126</v>
      </c>
      <c r="AE37" s="633"/>
      <c r="AF37" s="633"/>
      <c r="AG37" s="633"/>
      <c r="AH37" s="633"/>
      <c r="AI37" s="633"/>
      <c r="AJ37" s="633"/>
      <c r="AK37" s="633"/>
      <c r="AL37" s="634" t="s">
        <v>126</v>
      </c>
      <c r="AM37" s="635"/>
      <c r="AN37" s="635"/>
      <c r="AO37" s="636"/>
      <c r="AQ37" s="707" t="s">
        <v>329</v>
      </c>
      <c r="AR37" s="708"/>
      <c r="AS37" s="708"/>
      <c r="AT37" s="708"/>
      <c r="AU37" s="708"/>
      <c r="AV37" s="708"/>
      <c r="AW37" s="708"/>
      <c r="AX37" s="708"/>
      <c r="AY37" s="709"/>
      <c r="AZ37" s="629">
        <v>283506</v>
      </c>
      <c r="BA37" s="630"/>
      <c r="BB37" s="630"/>
      <c r="BC37" s="630"/>
      <c r="BD37" s="667"/>
      <c r="BE37" s="667"/>
      <c r="BF37" s="698"/>
      <c r="BG37" s="644" t="s">
        <v>330</v>
      </c>
      <c r="BH37" s="645"/>
      <c r="BI37" s="645"/>
      <c r="BJ37" s="645"/>
      <c r="BK37" s="645"/>
      <c r="BL37" s="645"/>
      <c r="BM37" s="645"/>
      <c r="BN37" s="645"/>
      <c r="BO37" s="645"/>
      <c r="BP37" s="645"/>
      <c r="BQ37" s="645"/>
      <c r="BR37" s="645"/>
      <c r="BS37" s="645"/>
      <c r="BT37" s="645"/>
      <c r="BU37" s="646"/>
      <c r="BV37" s="629">
        <v>37645</v>
      </c>
      <c r="BW37" s="630"/>
      <c r="BX37" s="630"/>
      <c r="BY37" s="630"/>
      <c r="BZ37" s="630"/>
      <c r="CA37" s="630"/>
      <c r="CB37" s="639"/>
      <c r="CD37" s="644" t="s">
        <v>331</v>
      </c>
      <c r="CE37" s="645"/>
      <c r="CF37" s="645"/>
      <c r="CG37" s="645"/>
      <c r="CH37" s="645"/>
      <c r="CI37" s="645"/>
      <c r="CJ37" s="645"/>
      <c r="CK37" s="645"/>
      <c r="CL37" s="645"/>
      <c r="CM37" s="645"/>
      <c r="CN37" s="645"/>
      <c r="CO37" s="645"/>
      <c r="CP37" s="645"/>
      <c r="CQ37" s="646"/>
      <c r="CR37" s="629">
        <v>530645</v>
      </c>
      <c r="CS37" s="667"/>
      <c r="CT37" s="667"/>
      <c r="CU37" s="667"/>
      <c r="CV37" s="667"/>
      <c r="CW37" s="667"/>
      <c r="CX37" s="667"/>
      <c r="CY37" s="668"/>
      <c r="CZ37" s="634">
        <v>3.1</v>
      </c>
      <c r="DA37" s="669"/>
      <c r="DB37" s="669"/>
      <c r="DC37" s="672"/>
      <c r="DD37" s="638">
        <v>530343</v>
      </c>
      <c r="DE37" s="667"/>
      <c r="DF37" s="667"/>
      <c r="DG37" s="667"/>
      <c r="DH37" s="667"/>
      <c r="DI37" s="667"/>
      <c r="DJ37" s="667"/>
      <c r="DK37" s="668"/>
      <c r="DL37" s="638">
        <v>518148</v>
      </c>
      <c r="DM37" s="667"/>
      <c r="DN37" s="667"/>
      <c r="DO37" s="667"/>
      <c r="DP37" s="667"/>
      <c r="DQ37" s="667"/>
      <c r="DR37" s="667"/>
      <c r="DS37" s="667"/>
      <c r="DT37" s="667"/>
      <c r="DU37" s="667"/>
      <c r="DV37" s="668"/>
      <c r="DW37" s="634">
        <v>5.4</v>
      </c>
      <c r="DX37" s="669"/>
      <c r="DY37" s="669"/>
      <c r="DZ37" s="669"/>
      <c r="EA37" s="669"/>
      <c r="EB37" s="669"/>
      <c r="EC37" s="670"/>
    </row>
    <row r="38" spans="2:133" ht="11.25" customHeight="1" x14ac:dyDescent="0.15">
      <c r="B38" s="626" t="s">
        <v>332</v>
      </c>
      <c r="C38" s="627"/>
      <c r="D38" s="627"/>
      <c r="E38" s="627"/>
      <c r="F38" s="627"/>
      <c r="G38" s="627"/>
      <c r="H38" s="627"/>
      <c r="I38" s="627"/>
      <c r="J38" s="627"/>
      <c r="K38" s="627"/>
      <c r="L38" s="627"/>
      <c r="M38" s="627"/>
      <c r="N38" s="627"/>
      <c r="O38" s="627"/>
      <c r="P38" s="627"/>
      <c r="Q38" s="628"/>
      <c r="R38" s="629">
        <v>741537</v>
      </c>
      <c r="S38" s="630"/>
      <c r="T38" s="630"/>
      <c r="U38" s="630"/>
      <c r="V38" s="630"/>
      <c r="W38" s="630"/>
      <c r="X38" s="630"/>
      <c r="Y38" s="631"/>
      <c r="Z38" s="632">
        <v>4.0999999999999996</v>
      </c>
      <c r="AA38" s="632"/>
      <c r="AB38" s="632"/>
      <c r="AC38" s="632"/>
      <c r="AD38" s="633" t="s">
        <v>126</v>
      </c>
      <c r="AE38" s="633"/>
      <c r="AF38" s="633"/>
      <c r="AG38" s="633"/>
      <c r="AH38" s="633"/>
      <c r="AI38" s="633"/>
      <c r="AJ38" s="633"/>
      <c r="AK38" s="633"/>
      <c r="AL38" s="634" t="s">
        <v>126</v>
      </c>
      <c r="AM38" s="635"/>
      <c r="AN38" s="635"/>
      <c r="AO38" s="636"/>
      <c r="AQ38" s="707" t="s">
        <v>333</v>
      </c>
      <c r="AR38" s="708"/>
      <c r="AS38" s="708"/>
      <c r="AT38" s="708"/>
      <c r="AU38" s="708"/>
      <c r="AV38" s="708"/>
      <c r="AW38" s="708"/>
      <c r="AX38" s="708"/>
      <c r="AY38" s="709"/>
      <c r="AZ38" s="629">
        <v>38346</v>
      </c>
      <c r="BA38" s="630"/>
      <c r="BB38" s="630"/>
      <c r="BC38" s="630"/>
      <c r="BD38" s="667"/>
      <c r="BE38" s="667"/>
      <c r="BF38" s="698"/>
      <c r="BG38" s="644" t="s">
        <v>334</v>
      </c>
      <c r="BH38" s="645"/>
      <c r="BI38" s="645"/>
      <c r="BJ38" s="645"/>
      <c r="BK38" s="645"/>
      <c r="BL38" s="645"/>
      <c r="BM38" s="645"/>
      <c r="BN38" s="645"/>
      <c r="BO38" s="645"/>
      <c r="BP38" s="645"/>
      <c r="BQ38" s="645"/>
      <c r="BR38" s="645"/>
      <c r="BS38" s="645"/>
      <c r="BT38" s="645"/>
      <c r="BU38" s="646"/>
      <c r="BV38" s="629">
        <v>5651</v>
      </c>
      <c r="BW38" s="630"/>
      <c r="BX38" s="630"/>
      <c r="BY38" s="630"/>
      <c r="BZ38" s="630"/>
      <c r="CA38" s="630"/>
      <c r="CB38" s="639"/>
      <c r="CD38" s="644" t="s">
        <v>335</v>
      </c>
      <c r="CE38" s="645"/>
      <c r="CF38" s="645"/>
      <c r="CG38" s="645"/>
      <c r="CH38" s="645"/>
      <c r="CI38" s="645"/>
      <c r="CJ38" s="645"/>
      <c r="CK38" s="645"/>
      <c r="CL38" s="645"/>
      <c r="CM38" s="645"/>
      <c r="CN38" s="645"/>
      <c r="CO38" s="645"/>
      <c r="CP38" s="645"/>
      <c r="CQ38" s="646"/>
      <c r="CR38" s="629">
        <v>1589398</v>
      </c>
      <c r="CS38" s="630"/>
      <c r="CT38" s="630"/>
      <c r="CU38" s="630"/>
      <c r="CV38" s="630"/>
      <c r="CW38" s="630"/>
      <c r="CX38" s="630"/>
      <c r="CY38" s="631"/>
      <c r="CZ38" s="634">
        <v>9.1999999999999993</v>
      </c>
      <c r="DA38" s="669"/>
      <c r="DB38" s="669"/>
      <c r="DC38" s="672"/>
      <c r="DD38" s="638">
        <v>1259239</v>
      </c>
      <c r="DE38" s="630"/>
      <c r="DF38" s="630"/>
      <c r="DG38" s="630"/>
      <c r="DH38" s="630"/>
      <c r="DI38" s="630"/>
      <c r="DJ38" s="630"/>
      <c r="DK38" s="631"/>
      <c r="DL38" s="638">
        <v>1227824</v>
      </c>
      <c r="DM38" s="630"/>
      <c r="DN38" s="630"/>
      <c r="DO38" s="630"/>
      <c r="DP38" s="630"/>
      <c r="DQ38" s="630"/>
      <c r="DR38" s="630"/>
      <c r="DS38" s="630"/>
      <c r="DT38" s="630"/>
      <c r="DU38" s="630"/>
      <c r="DV38" s="631"/>
      <c r="DW38" s="634">
        <v>12.8</v>
      </c>
      <c r="DX38" s="669"/>
      <c r="DY38" s="669"/>
      <c r="DZ38" s="669"/>
      <c r="EA38" s="669"/>
      <c r="EB38" s="669"/>
      <c r="EC38" s="670"/>
    </row>
    <row r="39" spans="2:133" ht="11.25" customHeight="1" x14ac:dyDescent="0.15">
      <c r="B39" s="626" t="s">
        <v>336</v>
      </c>
      <c r="C39" s="627"/>
      <c r="D39" s="627"/>
      <c r="E39" s="627"/>
      <c r="F39" s="627"/>
      <c r="G39" s="627"/>
      <c r="H39" s="627"/>
      <c r="I39" s="627"/>
      <c r="J39" s="627"/>
      <c r="K39" s="627"/>
      <c r="L39" s="627"/>
      <c r="M39" s="627"/>
      <c r="N39" s="627"/>
      <c r="O39" s="627"/>
      <c r="P39" s="627"/>
      <c r="Q39" s="628"/>
      <c r="R39" s="629">
        <v>398429</v>
      </c>
      <c r="S39" s="630"/>
      <c r="T39" s="630"/>
      <c r="U39" s="630"/>
      <c r="V39" s="630"/>
      <c r="W39" s="630"/>
      <c r="X39" s="630"/>
      <c r="Y39" s="631"/>
      <c r="Z39" s="632">
        <v>2.2000000000000002</v>
      </c>
      <c r="AA39" s="632"/>
      <c r="AB39" s="632"/>
      <c r="AC39" s="632"/>
      <c r="AD39" s="633">
        <v>82680</v>
      </c>
      <c r="AE39" s="633"/>
      <c r="AF39" s="633"/>
      <c r="AG39" s="633"/>
      <c r="AH39" s="633"/>
      <c r="AI39" s="633"/>
      <c r="AJ39" s="633"/>
      <c r="AK39" s="633"/>
      <c r="AL39" s="634">
        <v>0.9</v>
      </c>
      <c r="AM39" s="635"/>
      <c r="AN39" s="635"/>
      <c r="AO39" s="636"/>
      <c r="AQ39" s="707" t="s">
        <v>337</v>
      </c>
      <c r="AR39" s="708"/>
      <c r="AS39" s="708"/>
      <c r="AT39" s="708"/>
      <c r="AU39" s="708"/>
      <c r="AV39" s="708"/>
      <c r="AW39" s="708"/>
      <c r="AX39" s="708"/>
      <c r="AY39" s="709"/>
      <c r="AZ39" s="629" t="s">
        <v>126</v>
      </c>
      <c r="BA39" s="630"/>
      <c r="BB39" s="630"/>
      <c r="BC39" s="630"/>
      <c r="BD39" s="667"/>
      <c r="BE39" s="667"/>
      <c r="BF39" s="698"/>
      <c r="BG39" s="644" t="s">
        <v>338</v>
      </c>
      <c r="BH39" s="645"/>
      <c r="BI39" s="645"/>
      <c r="BJ39" s="645"/>
      <c r="BK39" s="645"/>
      <c r="BL39" s="645"/>
      <c r="BM39" s="645"/>
      <c r="BN39" s="645"/>
      <c r="BO39" s="645"/>
      <c r="BP39" s="645"/>
      <c r="BQ39" s="645"/>
      <c r="BR39" s="645"/>
      <c r="BS39" s="645"/>
      <c r="BT39" s="645"/>
      <c r="BU39" s="646"/>
      <c r="BV39" s="629">
        <v>9050</v>
      </c>
      <c r="BW39" s="630"/>
      <c r="BX39" s="630"/>
      <c r="BY39" s="630"/>
      <c r="BZ39" s="630"/>
      <c r="CA39" s="630"/>
      <c r="CB39" s="639"/>
      <c r="CD39" s="644" t="s">
        <v>339</v>
      </c>
      <c r="CE39" s="645"/>
      <c r="CF39" s="645"/>
      <c r="CG39" s="645"/>
      <c r="CH39" s="645"/>
      <c r="CI39" s="645"/>
      <c r="CJ39" s="645"/>
      <c r="CK39" s="645"/>
      <c r="CL39" s="645"/>
      <c r="CM39" s="645"/>
      <c r="CN39" s="645"/>
      <c r="CO39" s="645"/>
      <c r="CP39" s="645"/>
      <c r="CQ39" s="646"/>
      <c r="CR39" s="629">
        <v>637209</v>
      </c>
      <c r="CS39" s="667"/>
      <c r="CT39" s="667"/>
      <c r="CU39" s="667"/>
      <c r="CV39" s="667"/>
      <c r="CW39" s="667"/>
      <c r="CX39" s="667"/>
      <c r="CY39" s="668"/>
      <c r="CZ39" s="634">
        <v>3.7</v>
      </c>
      <c r="DA39" s="669"/>
      <c r="DB39" s="669"/>
      <c r="DC39" s="672"/>
      <c r="DD39" s="638">
        <v>210558</v>
      </c>
      <c r="DE39" s="667"/>
      <c r="DF39" s="667"/>
      <c r="DG39" s="667"/>
      <c r="DH39" s="667"/>
      <c r="DI39" s="667"/>
      <c r="DJ39" s="667"/>
      <c r="DK39" s="668"/>
      <c r="DL39" s="638" t="s">
        <v>126</v>
      </c>
      <c r="DM39" s="667"/>
      <c r="DN39" s="667"/>
      <c r="DO39" s="667"/>
      <c r="DP39" s="667"/>
      <c r="DQ39" s="667"/>
      <c r="DR39" s="667"/>
      <c r="DS39" s="667"/>
      <c r="DT39" s="667"/>
      <c r="DU39" s="667"/>
      <c r="DV39" s="668"/>
      <c r="DW39" s="634" t="s">
        <v>126</v>
      </c>
      <c r="DX39" s="669"/>
      <c r="DY39" s="669"/>
      <c r="DZ39" s="669"/>
      <c r="EA39" s="669"/>
      <c r="EB39" s="669"/>
      <c r="EC39" s="670"/>
    </row>
    <row r="40" spans="2:133" ht="11.25" customHeight="1" x14ac:dyDescent="0.15">
      <c r="B40" s="626" t="s">
        <v>340</v>
      </c>
      <c r="C40" s="627"/>
      <c r="D40" s="627"/>
      <c r="E40" s="627"/>
      <c r="F40" s="627"/>
      <c r="G40" s="627"/>
      <c r="H40" s="627"/>
      <c r="I40" s="627"/>
      <c r="J40" s="627"/>
      <c r="K40" s="627"/>
      <c r="L40" s="627"/>
      <c r="M40" s="627"/>
      <c r="N40" s="627"/>
      <c r="O40" s="627"/>
      <c r="P40" s="627"/>
      <c r="Q40" s="628"/>
      <c r="R40" s="629">
        <v>1201300</v>
      </c>
      <c r="S40" s="630"/>
      <c r="T40" s="630"/>
      <c r="U40" s="630"/>
      <c r="V40" s="630"/>
      <c r="W40" s="630"/>
      <c r="X40" s="630"/>
      <c r="Y40" s="631"/>
      <c r="Z40" s="632">
        <v>6.6</v>
      </c>
      <c r="AA40" s="632"/>
      <c r="AB40" s="632"/>
      <c r="AC40" s="632"/>
      <c r="AD40" s="633" t="s">
        <v>126</v>
      </c>
      <c r="AE40" s="633"/>
      <c r="AF40" s="633"/>
      <c r="AG40" s="633"/>
      <c r="AH40" s="633"/>
      <c r="AI40" s="633"/>
      <c r="AJ40" s="633"/>
      <c r="AK40" s="633"/>
      <c r="AL40" s="634" t="s">
        <v>126</v>
      </c>
      <c r="AM40" s="635"/>
      <c r="AN40" s="635"/>
      <c r="AO40" s="636"/>
      <c r="AQ40" s="707" t="s">
        <v>341</v>
      </c>
      <c r="AR40" s="708"/>
      <c r="AS40" s="708"/>
      <c r="AT40" s="708"/>
      <c r="AU40" s="708"/>
      <c r="AV40" s="708"/>
      <c r="AW40" s="708"/>
      <c r="AX40" s="708"/>
      <c r="AY40" s="709"/>
      <c r="AZ40" s="629" t="s">
        <v>126</v>
      </c>
      <c r="BA40" s="630"/>
      <c r="BB40" s="630"/>
      <c r="BC40" s="630"/>
      <c r="BD40" s="667"/>
      <c r="BE40" s="667"/>
      <c r="BF40" s="698"/>
      <c r="BG40" s="710" t="s">
        <v>342</v>
      </c>
      <c r="BH40" s="711"/>
      <c r="BI40" s="711"/>
      <c r="BJ40" s="711"/>
      <c r="BK40" s="711"/>
      <c r="BL40" s="363"/>
      <c r="BM40" s="645" t="s">
        <v>343</v>
      </c>
      <c r="BN40" s="645"/>
      <c r="BO40" s="645"/>
      <c r="BP40" s="645"/>
      <c r="BQ40" s="645"/>
      <c r="BR40" s="645"/>
      <c r="BS40" s="645"/>
      <c r="BT40" s="645"/>
      <c r="BU40" s="646"/>
      <c r="BV40" s="629">
        <v>110</v>
      </c>
      <c r="BW40" s="630"/>
      <c r="BX40" s="630"/>
      <c r="BY40" s="630"/>
      <c r="BZ40" s="630"/>
      <c r="CA40" s="630"/>
      <c r="CB40" s="639"/>
      <c r="CD40" s="644" t="s">
        <v>344</v>
      </c>
      <c r="CE40" s="645"/>
      <c r="CF40" s="645"/>
      <c r="CG40" s="645"/>
      <c r="CH40" s="645"/>
      <c r="CI40" s="645"/>
      <c r="CJ40" s="645"/>
      <c r="CK40" s="645"/>
      <c r="CL40" s="645"/>
      <c r="CM40" s="645"/>
      <c r="CN40" s="645"/>
      <c r="CO40" s="645"/>
      <c r="CP40" s="645"/>
      <c r="CQ40" s="646"/>
      <c r="CR40" s="629">
        <v>31400</v>
      </c>
      <c r="CS40" s="630"/>
      <c r="CT40" s="630"/>
      <c r="CU40" s="630"/>
      <c r="CV40" s="630"/>
      <c r="CW40" s="630"/>
      <c r="CX40" s="630"/>
      <c r="CY40" s="631"/>
      <c r="CZ40" s="634">
        <v>0.2</v>
      </c>
      <c r="DA40" s="669"/>
      <c r="DB40" s="669"/>
      <c r="DC40" s="672"/>
      <c r="DD40" s="638" t="s">
        <v>126</v>
      </c>
      <c r="DE40" s="630"/>
      <c r="DF40" s="630"/>
      <c r="DG40" s="630"/>
      <c r="DH40" s="630"/>
      <c r="DI40" s="630"/>
      <c r="DJ40" s="630"/>
      <c r="DK40" s="631"/>
      <c r="DL40" s="638" t="s">
        <v>126</v>
      </c>
      <c r="DM40" s="630"/>
      <c r="DN40" s="630"/>
      <c r="DO40" s="630"/>
      <c r="DP40" s="630"/>
      <c r="DQ40" s="630"/>
      <c r="DR40" s="630"/>
      <c r="DS40" s="630"/>
      <c r="DT40" s="630"/>
      <c r="DU40" s="630"/>
      <c r="DV40" s="631"/>
      <c r="DW40" s="634" t="s">
        <v>126</v>
      </c>
      <c r="DX40" s="669"/>
      <c r="DY40" s="669"/>
      <c r="DZ40" s="669"/>
      <c r="EA40" s="669"/>
      <c r="EB40" s="669"/>
      <c r="EC40" s="670"/>
    </row>
    <row r="41" spans="2:133" ht="11.25" customHeight="1" x14ac:dyDescent="0.15">
      <c r="B41" s="626" t="s">
        <v>345</v>
      </c>
      <c r="C41" s="627"/>
      <c r="D41" s="627"/>
      <c r="E41" s="627"/>
      <c r="F41" s="627"/>
      <c r="G41" s="627"/>
      <c r="H41" s="627"/>
      <c r="I41" s="627"/>
      <c r="J41" s="627"/>
      <c r="K41" s="627"/>
      <c r="L41" s="627"/>
      <c r="M41" s="627"/>
      <c r="N41" s="627"/>
      <c r="O41" s="627"/>
      <c r="P41" s="627"/>
      <c r="Q41" s="628"/>
      <c r="R41" s="629" t="s">
        <v>126</v>
      </c>
      <c r="S41" s="630"/>
      <c r="T41" s="630"/>
      <c r="U41" s="630"/>
      <c r="V41" s="630"/>
      <c r="W41" s="630"/>
      <c r="X41" s="630"/>
      <c r="Y41" s="631"/>
      <c r="Z41" s="632" t="s">
        <v>126</v>
      </c>
      <c r="AA41" s="632"/>
      <c r="AB41" s="632"/>
      <c r="AC41" s="632"/>
      <c r="AD41" s="633" t="s">
        <v>126</v>
      </c>
      <c r="AE41" s="633"/>
      <c r="AF41" s="633"/>
      <c r="AG41" s="633"/>
      <c r="AH41" s="633"/>
      <c r="AI41" s="633"/>
      <c r="AJ41" s="633"/>
      <c r="AK41" s="633"/>
      <c r="AL41" s="634" t="s">
        <v>126</v>
      </c>
      <c r="AM41" s="635"/>
      <c r="AN41" s="635"/>
      <c r="AO41" s="636"/>
      <c r="AQ41" s="707" t="s">
        <v>346</v>
      </c>
      <c r="AR41" s="708"/>
      <c r="AS41" s="708"/>
      <c r="AT41" s="708"/>
      <c r="AU41" s="708"/>
      <c r="AV41" s="708"/>
      <c r="AW41" s="708"/>
      <c r="AX41" s="708"/>
      <c r="AY41" s="709"/>
      <c r="AZ41" s="629">
        <v>391793</v>
      </c>
      <c r="BA41" s="630"/>
      <c r="BB41" s="630"/>
      <c r="BC41" s="630"/>
      <c r="BD41" s="667"/>
      <c r="BE41" s="667"/>
      <c r="BF41" s="698"/>
      <c r="BG41" s="710"/>
      <c r="BH41" s="711"/>
      <c r="BI41" s="711"/>
      <c r="BJ41" s="711"/>
      <c r="BK41" s="711"/>
      <c r="BL41" s="363"/>
      <c r="BM41" s="645" t="s">
        <v>347</v>
      </c>
      <c r="BN41" s="645"/>
      <c r="BO41" s="645"/>
      <c r="BP41" s="645"/>
      <c r="BQ41" s="645"/>
      <c r="BR41" s="645"/>
      <c r="BS41" s="645"/>
      <c r="BT41" s="645"/>
      <c r="BU41" s="646"/>
      <c r="BV41" s="629">
        <v>1</v>
      </c>
      <c r="BW41" s="630"/>
      <c r="BX41" s="630"/>
      <c r="BY41" s="630"/>
      <c r="BZ41" s="630"/>
      <c r="CA41" s="630"/>
      <c r="CB41" s="639"/>
      <c r="CD41" s="644" t="s">
        <v>348</v>
      </c>
      <c r="CE41" s="645"/>
      <c r="CF41" s="645"/>
      <c r="CG41" s="645"/>
      <c r="CH41" s="645"/>
      <c r="CI41" s="645"/>
      <c r="CJ41" s="645"/>
      <c r="CK41" s="645"/>
      <c r="CL41" s="645"/>
      <c r="CM41" s="645"/>
      <c r="CN41" s="645"/>
      <c r="CO41" s="645"/>
      <c r="CP41" s="645"/>
      <c r="CQ41" s="646"/>
      <c r="CR41" s="629" t="s">
        <v>126</v>
      </c>
      <c r="CS41" s="667"/>
      <c r="CT41" s="667"/>
      <c r="CU41" s="667"/>
      <c r="CV41" s="667"/>
      <c r="CW41" s="667"/>
      <c r="CX41" s="667"/>
      <c r="CY41" s="668"/>
      <c r="CZ41" s="634" t="s">
        <v>126</v>
      </c>
      <c r="DA41" s="669"/>
      <c r="DB41" s="669"/>
      <c r="DC41" s="672"/>
      <c r="DD41" s="638" t="s">
        <v>126</v>
      </c>
      <c r="DE41" s="667"/>
      <c r="DF41" s="667"/>
      <c r="DG41" s="667"/>
      <c r="DH41" s="667"/>
      <c r="DI41" s="667"/>
      <c r="DJ41" s="667"/>
      <c r="DK41" s="668"/>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15">
      <c r="B42" s="626" t="s">
        <v>349</v>
      </c>
      <c r="C42" s="627"/>
      <c r="D42" s="627"/>
      <c r="E42" s="627"/>
      <c r="F42" s="627"/>
      <c r="G42" s="627"/>
      <c r="H42" s="627"/>
      <c r="I42" s="627"/>
      <c r="J42" s="627"/>
      <c r="K42" s="627"/>
      <c r="L42" s="627"/>
      <c r="M42" s="627"/>
      <c r="N42" s="627"/>
      <c r="O42" s="627"/>
      <c r="P42" s="627"/>
      <c r="Q42" s="628"/>
      <c r="R42" s="629" t="s">
        <v>126</v>
      </c>
      <c r="S42" s="630"/>
      <c r="T42" s="630"/>
      <c r="U42" s="630"/>
      <c r="V42" s="630"/>
      <c r="W42" s="630"/>
      <c r="X42" s="630"/>
      <c r="Y42" s="631"/>
      <c r="Z42" s="632" t="s">
        <v>126</v>
      </c>
      <c r="AA42" s="632"/>
      <c r="AB42" s="632"/>
      <c r="AC42" s="632"/>
      <c r="AD42" s="633" t="s">
        <v>126</v>
      </c>
      <c r="AE42" s="633"/>
      <c r="AF42" s="633"/>
      <c r="AG42" s="633"/>
      <c r="AH42" s="633"/>
      <c r="AI42" s="633"/>
      <c r="AJ42" s="633"/>
      <c r="AK42" s="633"/>
      <c r="AL42" s="634" t="s">
        <v>126</v>
      </c>
      <c r="AM42" s="635"/>
      <c r="AN42" s="635"/>
      <c r="AO42" s="636"/>
      <c r="AQ42" s="717" t="s">
        <v>350</v>
      </c>
      <c r="AR42" s="718"/>
      <c r="AS42" s="718"/>
      <c r="AT42" s="718"/>
      <c r="AU42" s="718"/>
      <c r="AV42" s="718"/>
      <c r="AW42" s="718"/>
      <c r="AX42" s="718"/>
      <c r="AY42" s="719"/>
      <c r="AZ42" s="723">
        <v>1197605</v>
      </c>
      <c r="BA42" s="724"/>
      <c r="BB42" s="724"/>
      <c r="BC42" s="724"/>
      <c r="BD42" s="700"/>
      <c r="BE42" s="700"/>
      <c r="BF42" s="702"/>
      <c r="BG42" s="712"/>
      <c r="BH42" s="713"/>
      <c r="BI42" s="713"/>
      <c r="BJ42" s="713"/>
      <c r="BK42" s="713"/>
      <c r="BL42" s="364"/>
      <c r="BM42" s="658" t="s">
        <v>351</v>
      </c>
      <c r="BN42" s="658"/>
      <c r="BO42" s="658"/>
      <c r="BP42" s="658"/>
      <c r="BQ42" s="658"/>
      <c r="BR42" s="658"/>
      <c r="BS42" s="658"/>
      <c r="BT42" s="658"/>
      <c r="BU42" s="659"/>
      <c r="BV42" s="723">
        <v>363</v>
      </c>
      <c r="BW42" s="724"/>
      <c r="BX42" s="724"/>
      <c r="BY42" s="724"/>
      <c r="BZ42" s="724"/>
      <c r="CA42" s="724"/>
      <c r="CB42" s="736"/>
      <c r="CD42" s="626" t="s">
        <v>352</v>
      </c>
      <c r="CE42" s="627"/>
      <c r="CF42" s="627"/>
      <c r="CG42" s="627"/>
      <c r="CH42" s="627"/>
      <c r="CI42" s="627"/>
      <c r="CJ42" s="627"/>
      <c r="CK42" s="627"/>
      <c r="CL42" s="627"/>
      <c r="CM42" s="627"/>
      <c r="CN42" s="627"/>
      <c r="CO42" s="627"/>
      <c r="CP42" s="627"/>
      <c r="CQ42" s="628"/>
      <c r="CR42" s="629">
        <v>2047328</v>
      </c>
      <c r="CS42" s="667"/>
      <c r="CT42" s="667"/>
      <c r="CU42" s="667"/>
      <c r="CV42" s="667"/>
      <c r="CW42" s="667"/>
      <c r="CX42" s="667"/>
      <c r="CY42" s="668"/>
      <c r="CZ42" s="634">
        <v>11.8</v>
      </c>
      <c r="DA42" s="669"/>
      <c r="DB42" s="669"/>
      <c r="DC42" s="672"/>
      <c r="DD42" s="638">
        <v>355492</v>
      </c>
      <c r="DE42" s="667"/>
      <c r="DF42" s="667"/>
      <c r="DG42" s="667"/>
      <c r="DH42" s="667"/>
      <c r="DI42" s="667"/>
      <c r="DJ42" s="667"/>
      <c r="DK42" s="668"/>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15">
      <c r="B43" s="626" t="s">
        <v>353</v>
      </c>
      <c r="C43" s="627"/>
      <c r="D43" s="627"/>
      <c r="E43" s="627"/>
      <c r="F43" s="627"/>
      <c r="G43" s="627"/>
      <c r="H43" s="627"/>
      <c r="I43" s="627"/>
      <c r="J43" s="627"/>
      <c r="K43" s="627"/>
      <c r="L43" s="627"/>
      <c r="M43" s="627"/>
      <c r="N43" s="627"/>
      <c r="O43" s="627"/>
      <c r="P43" s="627"/>
      <c r="Q43" s="628"/>
      <c r="R43" s="629">
        <v>640000</v>
      </c>
      <c r="S43" s="630"/>
      <c r="T43" s="630"/>
      <c r="U43" s="630"/>
      <c r="V43" s="630"/>
      <c r="W43" s="630"/>
      <c r="X43" s="630"/>
      <c r="Y43" s="631"/>
      <c r="Z43" s="632">
        <v>3.5</v>
      </c>
      <c r="AA43" s="632"/>
      <c r="AB43" s="632"/>
      <c r="AC43" s="632"/>
      <c r="AD43" s="633" t="s">
        <v>126</v>
      </c>
      <c r="AE43" s="633"/>
      <c r="AF43" s="633"/>
      <c r="AG43" s="633"/>
      <c r="AH43" s="633"/>
      <c r="AI43" s="633"/>
      <c r="AJ43" s="633"/>
      <c r="AK43" s="633"/>
      <c r="AL43" s="634" t="s">
        <v>126</v>
      </c>
      <c r="AM43" s="635"/>
      <c r="AN43" s="635"/>
      <c r="AO43" s="636"/>
      <c r="BV43" s="219"/>
      <c r="BW43" s="219"/>
      <c r="BX43" s="219"/>
      <c r="BY43" s="219"/>
      <c r="BZ43" s="219"/>
      <c r="CA43" s="219"/>
      <c r="CB43" s="219"/>
      <c r="CD43" s="626" t="s">
        <v>354</v>
      </c>
      <c r="CE43" s="627"/>
      <c r="CF43" s="627"/>
      <c r="CG43" s="627"/>
      <c r="CH43" s="627"/>
      <c r="CI43" s="627"/>
      <c r="CJ43" s="627"/>
      <c r="CK43" s="627"/>
      <c r="CL43" s="627"/>
      <c r="CM43" s="627"/>
      <c r="CN43" s="627"/>
      <c r="CO43" s="627"/>
      <c r="CP43" s="627"/>
      <c r="CQ43" s="628"/>
      <c r="CR43" s="629">
        <v>64083</v>
      </c>
      <c r="CS43" s="667"/>
      <c r="CT43" s="667"/>
      <c r="CU43" s="667"/>
      <c r="CV43" s="667"/>
      <c r="CW43" s="667"/>
      <c r="CX43" s="667"/>
      <c r="CY43" s="668"/>
      <c r="CZ43" s="634">
        <v>0.4</v>
      </c>
      <c r="DA43" s="669"/>
      <c r="DB43" s="669"/>
      <c r="DC43" s="672"/>
      <c r="DD43" s="638">
        <v>64083</v>
      </c>
      <c r="DE43" s="667"/>
      <c r="DF43" s="667"/>
      <c r="DG43" s="667"/>
      <c r="DH43" s="667"/>
      <c r="DI43" s="667"/>
      <c r="DJ43" s="667"/>
      <c r="DK43" s="668"/>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15">
      <c r="B44" s="673" t="s">
        <v>355</v>
      </c>
      <c r="C44" s="674"/>
      <c r="D44" s="674"/>
      <c r="E44" s="674"/>
      <c r="F44" s="674"/>
      <c r="G44" s="674"/>
      <c r="H44" s="674"/>
      <c r="I44" s="674"/>
      <c r="J44" s="674"/>
      <c r="K44" s="674"/>
      <c r="L44" s="674"/>
      <c r="M44" s="674"/>
      <c r="N44" s="674"/>
      <c r="O44" s="674"/>
      <c r="P44" s="674"/>
      <c r="Q44" s="675"/>
      <c r="R44" s="723">
        <v>18231728</v>
      </c>
      <c r="S44" s="724"/>
      <c r="T44" s="724"/>
      <c r="U44" s="724"/>
      <c r="V44" s="724"/>
      <c r="W44" s="724"/>
      <c r="X44" s="724"/>
      <c r="Y44" s="725"/>
      <c r="Z44" s="726">
        <v>100</v>
      </c>
      <c r="AA44" s="726"/>
      <c r="AB44" s="726"/>
      <c r="AC44" s="726"/>
      <c r="AD44" s="727">
        <v>8943164</v>
      </c>
      <c r="AE44" s="727"/>
      <c r="AF44" s="727"/>
      <c r="AG44" s="727"/>
      <c r="AH44" s="727"/>
      <c r="AI44" s="727"/>
      <c r="AJ44" s="727"/>
      <c r="AK44" s="727"/>
      <c r="AL44" s="728">
        <v>100</v>
      </c>
      <c r="AM44" s="701"/>
      <c r="AN44" s="701"/>
      <c r="AO44" s="729"/>
      <c r="CD44" s="730" t="s">
        <v>302</v>
      </c>
      <c r="CE44" s="731"/>
      <c r="CF44" s="626" t="s">
        <v>356</v>
      </c>
      <c r="CG44" s="627"/>
      <c r="CH44" s="627"/>
      <c r="CI44" s="627"/>
      <c r="CJ44" s="627"/>
      <c r="CK44" s="627"/>
      <c r="CL44" s="627"/>
      <c r="CM44" s="627"/>
      <c r="CN44" s="627"/>
      <c r="CO44" s="627"/>
      <c r="CP44" s="627"/>
      <c r="CQ44" s="628"/>
      <c r="CR44" s="629">
        <v>2046433</v>
      </c>
      <c r="CS44" s="630"/>
      <c r="CT44" s="630"/>
      <c r="CU44" s="630"/>
      <c r="CV44" s="630"/>
      <c r="CW44" s="630"/>
      <c r="CX44" s="630"/>
      <c r="CY44" s="631"/>
      <c r="CZ44" s="634">
        <v>11.8</v>
      </c>
      <c r="DA44" s="635"/>
      <c r="DB44" s="635"/>
      <c r="DC44" s="647"/>
      <c r="DD44" s="638">
        <v>354597</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2"/>
      <c r="CE45" s="733"/>
      <c r="CF45" s="626" t="s">
        <v>357</v>
      </c>
      <c r="CG45" s="627"/>
      <c r="CH45" s="627"/>
      <c r="CI45" s="627"/>
      <c r="CJ45" s="627"/>
      <c r="CK45" s="627"/>
      <c r="CL45" s="627"/>
      <c r="CM45" s="627"/>
      <c r="CN45" s="627"/>
      <c r="CO45" s="627"/>
      <c r="CP45" s="627"/>
      <c r="CQ45" s="628"/>
      <c r="CR45" s="629">
        <v>1276492</v>
      </c>
      <c r="CS45" s="667"/>
      <c r="CT45" s="667"/>
      <c r="CU45" s="667"/>
      <c r="CV45" s="667"/>
      <c r="CW45" s="667"/>
      <c r="CX45" s="667"/>
      <c r="CY45" s="668"/>
      <c r="CZ45" s="634">
        <v>7.4</v>
      </c>
      <c r="DA45" s="669"/>
      <c r="DB45" s="669"/>
      <c r="DC45" s="672"/>
      <c r="DD45" s="638">
        <v>60943</v>
      </c>
      <c r="DE45" s="667"/>
      <c r="DF45" s="667"/>
      <c r="DG45" s="667"/>
      <c r="DH45" s="667"/>
      <c r="DI45" s="667"/>
      <c r="DJ45" s="667"/>
      <c r="DK45" s="668"/>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15">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2"/>
      <c r="CE46" s="733"/>
      <c r="CF46" s="626" t="s">
        <v>359</v>
      </c>
      <c r="CG46" s="627"/>
      <c r="CH46" s="627"/>
      <c r="CI46" s="627"/>
      <c r="CJ46" s="627"/>
      <c r="CK46" s="627"/>
      <c r="CL46" s="627"/>
      <c r="CM46" s="627"/>
      <c r="CN46" s="627"/>
      <c r="CO46" s="627"/>
      <c r="CP46" s="627"/>
      <c r="CQ46" s="628"/>
      <c r="CR46" s="629">
        <v>769579</v>
      </c>
      <c r="CS46" s="630"/>
      <c r="CT46" s="630"/>
      <c r="CU46" s="630"/>
      <c r="CV46" s="630"/>
      <c r="CW46" s="630"/>
      <c r="CX46" s="630"/>
      <c r="CY46" s="631"/>
      <c r="CZ46" s="634">
        <v>4.4000000000000004</v>
      </c>
      <c r="DA46" s="635"/>
      <c r="DB46" s="635"/>
      <c r="DC46" s="647"/>
      <c r="DD46" s="638">
        <v>293292</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15">
      <c r="B47" s="748" t="s">
        <v>360</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361</v>
      </c>
      <c r="CG47" s="627"/>
      <c r="CH47" s="627"/>
      <c r="CI47" s="627"/>
      <c r="CJ47" s="627"/>
      <c r="CK47" s="627"/>
      <c r="CL47" s="627"/>
      <c r="CM47" s="627"/>
      <c r="CN47" s="627"/>
      <c r="CO47" s="627"/>
      <c r="CP47" s="627"/>
      <c r="CQ47" s="628"/>
      <c r="CR47" s="629">
        <v>895</v>
      </c>
      <c r="CS47" s="667"/>
      <c r="CT47" s="667"/>
      <c r="CU47" s="667"/>
      <c r="CV47" s="667"/>
      <c r="CW47" s="667"/>
      <c r="CX47" s="667"/>
      <c r="CY47" s="668"/>
      <c r="CZ47" s="634">
        <v>0</v>
      </c>
      <c r="DA47" s="669"/>
      <c r="DB47" s="669"/>
      <c r="DC47" s="672"/>
      <c r="DD47" s="638">
        <v>895</v>
      </c>
      <c r="DE47" s="667"/>
      <c r="DF47" s="667"/>
      <c r="DG47" s="667"/>
      <c r="DH47" s="667"/>
      <c r="DI47" s="667"/>
      <c r="DJ47" s="667"/>
      <c r="DK47" s="668"/>
      <c r="DL47" s="720"/>
      <c r="DM47" s="721"/>
      <c r="DN47" s="721"/>
      <c r="DO47" s="721"/>
      <c r="DP47" s="721"/>
      <c r="DQ47" s="721"/>
      <c r="DR47" s="721"/>
      <c r="DS47" s="721"/>
      <c r="DT47" s="721"/>
      <c r="DU47" s="721"/>
      <c r="DV47" s="722"/>
      <c r="DW47" s="714"/>
      <c r="DX47" s="715"/>
      <c r="DY47" s="715"/>
      <c r="DZ47" s="715"/>
      <c r="EA47" s="715"/>
      <c r="EB47" s="715"/>
      <c r="EC47" s="716"/>
    </row>
    <row r="48" spans="2:133" x14ac:dyDescent="0.15">
      <c r="B48" s="747" t="s">
        <v>362</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363</v>
      </c>
      <c r="CG48" s="627"/>
      <c r="CH48" s="627"/>
      <c r="CI48" s="627"/>
      <c r="CJ48" s="627"/>
      <c r="CK48" s="627"/>
      <c r="CL48" s="627"/>
      <c r="CM48" s="627"/>
      <c r="CN48" s="627"/>
      <c r="CO48" s="627"/>
      <c r="CP48" s="627"/>
      <c r="CQ48" s="628"/>
      <c r="CR48" s="629" t="s">
        <v>126</v>
      </c>
      <c r="CS48" s="630"/>
      <c r="CT48" s="630"/>
      <c r="CU48" s="630"/>
      <c r="CV48" s="630"/>
      <c r="CW48" s="630"/>
      <c r="CX48" s="630"/>
      <c r="CY48" s="631"/>
      <c r="CZ48" s="634" t="s">
        <v>126</v>
      </c>
      <c r="DA48" s="635"/>
      <c r="DB48" s="635"/>
      <c r="DC48" s="647"/>
      <c r="DD48" s="638" t="s">
        <v>126</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3" t="s">
        <v>364</v>
      </c>
      <c r="CE49" s="674"/>
      <c r="CF49" s="674"/>
      <c r="CG49" s="674"/>
      <c r="CH49" s="674"/>
      <c r="CI49" s="674"/>
      <c r="CJ49" s="674"/>
      <c r="CK49" s="674"/>
      <c r="CL49" s="674"/>
      <c r="CM49" s="674"/>
      <c r="CN49" s="674"/>
      <c r="CO49" s="674"/>
      <c r="CP49" s="674"/>
      <c r="CQ49" s="675"/>
      <c r="CR49" s="723">
        <v>17355711</v>
      </c>
      <c r="CS49" s="700"/>
      <c r="CT49" s="700"/>
      <c r="CU49" s="700"/>
      <c r="CV49" s="700"/>
      <c r="CW49" s="700"/>
      <c r="CX49" s="700"/>
      <c r="CY49" s="737"/>
      <c r="CZ49" s="728">
        <v>100</v>
      </c>
      <c r="DA49" s="738"/>
      <c r="DB49" s="738"/>
      <c r="DC49" s="739"/>
      <c r="DD49" s="740">
        <v>9949815</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5" t="s">
        <v>365</v>
      </c>
      <c r="B2" s="1115"/>
      <c r="C2" s="1115"/>
      <c r="D2" s="1115"/>
      <c r="E2" s="1115"/>
      <c r="F2" s="1115"/>
      <c r="G2" s="1115"/>
      <c r="H2" s="1115"/>
      <c r="I2" s="1115"/>
      <c r="J2" s="1115"/>
      <c r="K2" s="1115"/>
      <c r="L2" s="1115"/>
      <c r="M2" s="1115"/>
      <c r="N2" s="1115"/>
      <c r="O2" s="1115"/>
      <c r="P2" s="1115"/>
      <c r="Q2" s="1115"/>
      <c r="R2" s="1115"/>
      <c r="S2" s="1115"/>
      <c r="T2" s="1115"/>
      <c r="U2" s="1115"/>
      <c r="V2" s="1115"/>
      <c r="W2" s="1115"/>
      <c r="X2" s="1115"/>
      <c r="Y2" s="1115"/>
      <c r="Z2" s="1115"/>
      <c r="AA2" s="1115"/>
      <c r="AB2" s="1115"/>
      <c r="AC2" s="1115"/>
      <c r="AD2" s="1115"/>
      <c r="AE2" s="1115"/>
      <c r="AF2" s="1115"/>
      <c r="AG2" s="1115"/>
      <c r="AH2" s="1115"/>
      <c r="AI2" s="1115"/>
      <c r="AJ2" s="1115"/>
      <c r="AK2" s="1115"/>
      <c r="AL2" s="1115"/>
      <c r="AM2" s="1115"/>
      <c r="AN2" s="1115"/>
      <c r="AO2" s="1115"/>
      <c r="AP2" s="1115"/>
      <c r="AQ2" s="1115"/>
      <c r="AR2" s="1115"/>
      <c r="AS2" s="1115"/>
      <c r="AT2" s="1115"/>
      <c r="AU2" s="1115"/>
      <c r="AV2" s="1115"/>
      <c r="AW2" s="1115"/>
      <c r="AX2" s="1115"/>
      <c r="AY2" s="1115"/>
      <c r="AZ2" s="1115"/>
      <c r="BA2" s="1115"/>
      <c r="BB2" s="1115"/>
      <c r="BC2" s="1115"/>
      <c r="BD2" s="1115"/>
      <c r="BE2" s="1115"/>
      <c r="BF2" s="1115"/>
      <c r="BG2" s="1115"/>
      <c r="BH2" s="1115"/>
      <c r="BI2" s="111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16" t="s">
        <v>366</v>
      </c>
      <c r="DK2" s="1117"/>
      <c r="DL2" s="1117"/>
      <c r="DM2" s="1117"/>
      <c r="DN2" s="1117"/>
      <c r="DO2" s="1118"/>
      <c r="DP2" s="224"/>
      <c r="DQ2" s="1116" t="s">
        <v>367</v>
      </c>
      <c r="DR2" s="1117"/>
      <c r="DS2" s="1117"/>
      <c r="DT2" s="1117"/>
      <c r="DU2" s="1117"/>
      <c r="DV2" s="1117"/>
      <c r="DW2" s="1117"/>
      <c r="DX2" s="1117"/>
      <c r="DY2" s="1117"/>
      <c r="DZ2" s="111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4" t="s">
        <v>368</v>
      </c>
      <c r="B4" s="1084"/>
      <c r="C4" s="1084"/>
      <c r="D4" s="1084"/>
      <c r="E4" s="1084"/>
      <c r="F4" s="1084"/>
      <c r="G4" s="1084"/>
      <c r="H4" s="1084"/>
      <c r="I4" s="1084"/>
      <c r="J4" s="1084"/>
      <c r="K4" s="1084"/>
      <c r="L4" s="1084"/>
      <c r="M4" s="1084"/>
      <c r="N4" s="1084"/>
      <c r="O4" s="1084"/>
      <c r="P4" s="1084"/>
      <c r="Q4" s="1084"/>
      <c r="R4" s="1084"/>
      <c r="S4" s="1084"/>
      <c r="T4" s="1084"/>
      <c r="U4" s="1084"/>
      <c r="V4" s="1084"/>
      <c r="W4" s="1084"/>
      <c r="X4" s="1084"/>
      <c r="Y4" s="1084"/>
      <c r="Z4" s="1084"/>
      <c r="AA4" s="1084"/>
      <c r="AB4" s="1084"/>
      <c r="AC4" s="1084"/>
      <c r="AD4" s="1084"/>
      <c r="AE4" s="1084"/>
      <c r="AF4" s="1084"/>
      <c r="AG4" s="1084"/>
      <c r="AH4" s="1084"/>
      <c r="AI4" s="1084"/>
      <c r="AJ4" s="1084"/>
      <c r="AK4" s="1084"/>
      <c r="AL4" s="1084"/>
      <c r="AM4" s="1084"/>
      <c r="AN4" s="1084"/>
      <c r="AO4" s="1084"/>
      <c r="AP4" s="1084"/>
      <c r="AQ4" s="1084"/>
      <c r="AR4" s="1084"/>
      <c r="AS4" s="1084"/>
      <c r="AT4" s="1084"/>
      <c r="AU4" s="1084"/>
      <c r="AV4" s="1084"/>
      <c r="AW4" s="1084"/>
      <c r="AX4" s="1084"/>
      <c r="AY4" s="1084"/>
      <c r="AZ4" s="228"/>
      <c r="BA4" s="228"/>
      <c r="BB4" s="228"/>
      <c r="BC4" s="228"/>
      <c r="BD4" s="228"/>
      <c r="BE4" s="229"/>
      <c r="BF4" s="229"/>
      <c r="BG4" s="229"/>
      <c r="BH4" s="229"/>
      <c r="BI4" s="229"/>
      <c r="BJ4" s="229"/>
      <c r="BK4" s="229"/>
      <c r="BL4" s="229"/>
      <c r="BM4" s="229"/>
      <c r="BN4" s="229"/>
      <c r="BO4" s="229"/>
      <c r="BP4" s="229"/>
      <c r="BQ4" s="758" t="s">
        <v>369</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x14ac:dyDescent="0.15">
      <c r="A5" s="1026" t="s">
        <v>370</v>
      </c>
      <c r="B5" s="1027"/>
      <c r="C5" s="1027"/>
      <c r="D5" s="1027"/>
      <c r="E5" s="1027"/>
      <c r="F5" s="1027"/>
      <c r="G5" s="1027"/>
      <c r="H5" s="1027"/>
      <c r="I5" s="1027"/>
      <c r="J5" s="1027"/>
      <c r="K5" s="1027"/>
      <c r="L5" s="1027"/>
      <c r="M5" s="1027"/>
      <c r="N5" s="1027"/>
      <c r="O5" s="1027"/>
      <c r="P5" s="1028"/>
      <c r="Q5" s="1032" t="s">
        <v>371</v>
      </c>
      <c r="R5" s="1033"/>
      <c r="S5" s="1033"/>
      <c r="T5" s="1033"/>
      <c r="U5" s="1034"/>
      <c r="V5" s="1032" t="s">
        <v>372</v>
      </c>
      <c r="W5" s="1033"/>
      <c r="X5" s="1033"/>
      <c r="Y5" s="1033"/>
      <c r="Z5" s="1034"/>
      <c r="AA5" s="1032" t="s">
        <v>373</v>
      </c>
      <c r="AB5" s="1033"/>
      <c r="AC5" s="1033"/>
      <c r="AD5" s="1033"/>
      <c r="AE5" s="1033"/>
      <c r="AF5" s="1119" t="s">
        <v>374</v>
      </c>
      <c r="AG5" s="1033"/>
      <c r="AH5" s="1033"/>
      <c r="AI5" s="1033"/>
      <c r="AJ5" s="1046"/>
      <c r="AK5" s="1033" t="s">
        <v>375</v>
      </c>
      <c r="AL5" s="1033"/>
      <c r="AM5" s="1033"/>
      <c r="AN5" s="1033"/>
      <c r="AO5" s="1034"/>
      <c r="AP5" s="1032" t="s">
        <v>376</v>
      </c>
      <c r="AQ5" s="1033"/>
      <c r="AR5" s="1033"/>
      <c r="AS5" s="1033"/>
      <c r="AT5" s="1034"/>
      <c r="AU5" s="1032" t="s">
        <v>377</v>
      </c>
      <c r="AV5" s="1033"/>
      <c r="AW5" s="1033"/>
      <c r="AX5" s="1033"/>
      <c r="AY5" s="1046"/>
      <c r="AZ5" s="228"/>
      <c r="BA5" s="228"/>
      <c r="BB5" s="228"/>
      <c r="BC5" s="228"/>
      <c r="BD5" s="228"/>
      <c r="BE5" s="229"/>
      <c r="BF5" s="229"/>
      <c r="BG5" s="229"/>
      <c r="BH5" s="229"/>
      <c r="BI5" s="229"/>
      <c r="BJ5" s="229"/>
      <c r="BK5" s="229"/>
      <c r="BL5" s="229"/>
      <c r="BM5" s="229"/>
      <c r="BN5" s="229"/>
      <c r="BO5" s="229"/>
      <c r="BP5" s="229"/>
      <c r="BQ5" s="1026" t="s">
        <v>378</v>
      </c>
      <c r="BR5" s="1027"/>
      <c r="BS5" s="1027"/>
      <c r="BT5" s="1027"/>
      <c r="BU5" s="1027"/>
      <c r="BV5" s="1027"/>
      <c r="BW5" s="1027"/>
      <c r="BX5" s="1027"/>
      <c r="BY5" s="1027"/>
      <c r="BZ5" s="1027"/>
      <c r="CA5" s="1027"/>
      <c r="CB5" s="1027"/>
      <c r="CC5" s="1027"/>
      <c r="CD5" s="1027"/>
      <c r="CE5" s="1027"/>
      <c r="CF5" s="1027"/>
      <c r="CG5" s="1028"/>
      <c r="CH5" s="1032" t="s">
        <v>379</v>
      </c>
      <c r="CI5" s="1033"/>
      <c r="CJ5" s="1033"/>
      <c r="CK5" s="1033"/>
      <c r="CL5" s="1034"/>
      <c r="CM5" s="1032" t="s">
        <v>380</v>
      </c>
      <c r="CN5" s="1033"/>
      <c r="CO5" s="1033"/>
      <c r="CP5" s="1033"/>
      <c r="CQ5" s="1034"/>
      <c r="CR5" s="1032" t="s">
        <v>381</v>
      </c>
      <c r="CS5" s="1033"/>
      <c r="CT5" s="1033"/>
      <c r="CU5" s="1033"/>
      <c r="CV5" s="1034"/>
      <c r="CW5" s="1032" t="s">
        <v>382</v>
      </c>
      <c r="CX5" s="1033"/>
      <c r="CY5" s="1033"/>
      <c r="CZ5" s="1033"/>
      <c r="DA5" s="1034"/>
      <c r="DB5" s="1032" t="s">
        <v>383</v>
      </c>
      <c r="DC5" s="1033"/>
      <c r="DD5" s="1033"/>
      <c r="DE5" s="1033"/>
      <c r="DF5" s="1034"/>
      <c r="DG5" s="1109" t="s">
        <v>384</v>
      </c>
      <c r="DH5" s="1110"/>
      <c r="DI5" s="1110"/>
      <c r="DJ5" s="1110"/>
      <c r="DK5" s="1111"/>
      <c r="DL5" s="1109" t="s">
        <v>385</v>
      </c>
      <c r="DM5" s="1110"/>
      <c r="DN5" s="1110"/>
      <c r="DO5" s="1110"/>
      <c r="DP5" s="1111"/>
      <c r="DQ5" s="1032" t="s">
        <v>386</v>
      </c>
      <c r="DR5" s="1033"/>
      <c r="DS5" s="1033"/>
      <c r="DT5" s="1033"/>
      <c r="DU5" s="1034"/>
      <c r="DV5" s="1032" t="s">
        <v>377</v>
      </c>
      <c r="DW5" s="1033"/>
      <c r="DX5" s="1033"/>
      <c r="DY5" s="1033"/>
      <c r="DZ5" s="1046"/>
      <c r="EA5" s="230"/>
    </row>
    <row r="6" spans="1:131" s="231"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20"/>
      <c r="AG6" s="1036"/>
      <c r="AH6" s="1036"/>
      <c r="AI6" s="1036"/>
      <c r="AJ6" s="1047"/>
      <c r="AK6" s="1036"/>
      <c r="AL6" s="1036"/>
      <c r="AM6" s="1036"/>
      <c r="AN6" s="1036"/>
      <c r="AO6" s="1037"/>
      <c r="AP6" s="1035"/>
      <c r="AQ6" s="1036"/>
      <c r="AR6" s="1036"/>
      <c r="AS6" s="1036"/>
      <c r="AT6" s="1037"/>
      <c r="AU6" s="1035"/>
      <c r="AV6" s="1036"/>
      <c r="AW6" s="1036"/>
      <c r="AX6" s="1036"/>
      <c r="AY6" s="1047"/>
      <c r="AZ6" s="228"/>
      <c r="BA6" s="228"/>
      <c r="BB6" s="228"/>
      <c r="BC6" s="228"/>
      <c r="BD6" s="228"/>
      <c r="BE6" s="229"/>
      <c r="BF6" s="229"/>
      <c r="BG6" s="229"/>
      <c r="BH6" s="229"/>
      <c r="BI6" s="229"/>
      <c r="BJ6" s="229"/>
      <c r="BK6" s="229"/>
      <c r="BL6" s="229"/>
      <c r="BM6" s="229"/>
      <c r="BN6" s="229"/>
      <c r="BO6" s="229"/>
      <c r="BP6" s="229"/>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12"/>
      <c r="DH6" s="1113"/>
      <c r="DI6" s="1113"/>
      <c r="DJ6" s="1113"/>
      <c r="DK6" s="1114"/>
      <c r="DL6" s="1112"/>
      <c r="DM6" s="1113"/>
      <c r="DN6" s="1113"/>
      <c r="DO6" s="1113"/>
      <c r="DP6" s="1114"/>
      <c r="DQ6" s="1035"/>
      <c r="DR6" s="1036"/>
      <c r="DS6" s="1036"/>
      <c r="DT6" s="1036"/>
      <c r="DU6" s="1037"/>
      <c r="DV6" s="1035"/>
      <c r="DW6" s="1036"/>
      <c r="DX6" s="1036"/>
      <c r="DY6" s="1036"/>
      <c r="DZ6" s="1047"/>
      <c r="EA6" s="230"/>
    </row>
    <row r="7" spans="1:131" s="231" customFormat="1" ht="26.25" customHeight="1" thickTop="1" x14ac:dyDescent="0.15">
      <c r="A7" s="232">
        <v>1</v>
      </c>
      <c r="B7" s="1016" t="s">
        <v>387</v>
      </c>
      <c r="C7" s="1017"/>
      <c r="D7" s="1017"/>
      <c r="E7" s="1017"/>
      <c r="F7" s="1017"/>
      <c r="G7" s="1017"/>
      <c r="H7" s="1017"/>
      <c r="I7" s="1017"/>
      <c r="J7" s="1017"/>
      <c r="K7" s="1017"/>
      <c r="L7" s="1017"/>
      <c r="M7" s="1017"/>
      <c r="N7" s="1017"/>
      <c r="O7" s="1017"/>
      <c r="P7" s="1018"/>
      <c r="Q7" s="1127">
        <v>18206</v>
      </c>
      <c r="R7" s="1128"/>
      <c r="S7" s="1128"/>
      <c r="T7" s="1128"/>
      <c r="U7" s="1128"/>
      <c r="V7" s="1128">
        <v>17330</v>
      </c>
      <c r="W7" s="1128"/>
      <c r="X7" s="1128"/>
      <c r="Y7" s="1128"/>
      <c r="Z7" s="1128"/>
      <c r="AA7" s="1128">
        <v>876</v>
      </c>
      <c r="AB7" s="1128"/>
      <c r="AC7" s="1128"/>
      <c r="AD7" s="1128"/>
      <c r="AE7" s="1129"/>
      <c r="AF7" s="1130">
        <v>614</v>
      </c>
      <c r="AG7" s="1131"/>
      <c r="AH7" s="1131"/>
      <c r="AI7" s="1131"/>
      <c r="AJ7" s="1132"/>
      <c r="AK7" s="1133">
        <v>78</v>
      </c>
      <c r="AL7" s="1134"/>
      <c r="AM7" s="1134"/>
      <c r="AN7" s="1134"/>
      <c r="AO7" s="1134"/>
      <c r="AP7" s="1134">
        <v>9574</v>
      </c>
      <c r="AQ7" s="1134"/>
      <c r="AR7" s="1134"/>
      <c r="AS7" s="1134"/>
      <c r="AT7" s="1134"/>
      <c r="AU7" s="1135"/>
      <c r="AV7" s="1135"/>
      <c r="AW7" s="1135"/>
      <c r="AX7" s="1135"/>
      <c r="AY7" s="1136"/>
      <c r="AZ7" s="228"/>
      <c r="BA7" s="228"/>
      <c r="BB7" s="228"/>
      <c r="BC7" s="228"/>
      <c r="BD7" s="228"/>
      <c r="BE7" s="229"/>
      <c r="BF7" s="229"/>
      <c r="BG7" s="229"/>
      <c r="BH7" s="229"/>
      <c r="BI7" s="229"/>
      <c r="BJ7" s="229"/>
      <c r="BK7" s="229"/>
      <c r="BL7" s="229"/>
      <c r="BM7" s="229"/>
      <c r="BN7" s="229"/>
      <c r="BO7" s="229"/>
      <c r="BP7" s="229"/>
      <c r="BQ7" s="232">
        <v>1</v>
      </c>
      <c r="BR7" s="233" t="s">
        <v>580</v>
      </c>
      <c r="BS7" s="1016" t="s">
        <v>581</v>
      </c>
      <c r="BT7" s="1017"/>
      <c r="BU7" s="1017"/>
      <c r="BV7" s="1017"/>
      <c r="BW7" s="1017"/>
      <c r="BX7" s="1017"/>
      <c r="BY7" s="1017"/>
      <c r="BZ7" s="1017"/>
      <c r="CA7" s="1017"/>
      <c r="CB7" s="1017"/>
      <c r="CC7" s="1017"/>
      <c r="CD7" s="1017"/>
      <c r="CE7" s="1017"/>
      <c r="CF7" s="1017"/>
      <c r="CG7" s="1018"/>
      <c r="CH7" s="1121">
        <v>0</v>
      </c>
      <c r="CI7" s="1122"/>
      <c r="CJ7" s="1122"/>
      <c r="CK7" s="1122"/>
      <c r="CL7" s="1123"/>
      <c r="CM7" s="1121">
        <v>21</v>
      </c>
      <c r="CN7" s="1122"/>
      <c r="CO7" s="1122"/>
      <c r="CP7" s="1122"/>
      <c r="CQ7" s="1123"/>
      <c r="CR7" s="1121">
        <v>5</v>
      </c>
      <c r="CS7" s="1122"/>
      <c r="CT7" s="1122"/>
      <c r="CU7" s="1122"/>
      <c r="CV7" s="1123"/>
      <c r="CW7" s="1121" t="s">
        <v>573</v>
      </c>
      <c r="CX7" s="1122"/>
      <c r="CY7" s="1122"/>
      <c r="CZ7" s="1122"/>
      <c r="DA7" s="1123"/>
      <c r="DB7" s="1121">
        <v>638</v>
      </c>
      <c r="DC7" s="1122"/>
      <c r="DD7" s="1122"/>
      <c r="DE7" s="1122"/>
      <c r="DF7" s="1123"/>
      <c r="DG7" s="1121" t="s">
        <v>573</v>
      </c>
      <c r="DH7" s="1122"/>
      <c r="DI7" s="1122"/>
      <c r="DJ7" s="1122"/>
      <c r="DK7" s="1123"/>
      <c r="DL7" s="1121" t="s">
        <v>573</v>
      </c>
      <c r="DM7" s="1122"/>
      <c r="DN7" s="1122"/>
      <c r="DO7" s="1122"/>
      <c r="DP7" s="1123"/>
      <c r="DQ7" s="1121" t="s">
        <v>573</v>
      </c>
      <c r="DR7" s="1122"/>
      <c r="DS7" s="1122"/>
      <c r="DT7" s="1122"/>
      <c r="DU7" s="1123"/>
      <c r="DV7" s="1124"/>
      <c r="DW7" s="1125"/>
      <c r="DX7" s="1125"/>
      <c r="DY7" s="1125"/>
      <c r="DZ7" s="1126"/>
      <c r="EA7" s="230"/>
    </row>
    <row r="8" spans="1:131" s="231" customFormat="1" ht="26.25" customHeight="1" x14ac:dyDescent="0.15">
      <c r="A8" s="234">
        <v>2</v>
      </c>
      <c r="B8" s="1010" t="s">
        <v>388</v>
      </c>
      <c r="C8" s="1011"/>
      <c r="D8" s="1011"/>
      <c r="E8" s="1011"/>
      <c r="F8" s="1011"/>
      <c r="G8" s="1011"/>
      <c r="H8" s="1011"/>
      <c r="I8" s="1011"/>
      <c r="J8" s="1011"/>
      <c r="K8" s="1011"/>
      <c r="L8" s="1011"/>
      <c r="M8" s="1011"/>
      <c r="N8" s="1011"/>
      <c r="O8" s="1011"/>
      <c r="P8" s="1012"/>
      <c r="Q8" s="1066">
        <v>33</v>
      </c>
      <c r="R8" s="1067"/>
      <c r="S8" s="1067"/>
      <c r="T8" s="1067"/>
      <c r="U8" s="1067"/>
      <c r="V8" s="1067">
        <v>33</v>
      </c>
      <c r="W8" s="1067"/>
      <c r="X8" s="1067"/>
      <c r="Y8" s="1067"/>
      <c r="Z8" s="1067"/>
      <c r="AA8" s="1067" t="s">
        <v>573</v>
      </c>
      <c r="AB8" s="1067"/>
      <c r="AC8" s="1067"/>
      <c r="AD8" s="1067"/>
      <c r="AE8" s="1068"/>
      <c r="AF8" s="1063" t="s">
        <v>135</v>
      </c>
      <c r="AG8" s="1064"/>
      <c r="AH8" s="1064"/>
      <c r="AI8" s="1064"/>
      <c r="AJ8" s="1065"/>
      <c r="AK8" s="1105">
        <v>11</v>
      </c>
      <c r="AL8" s="1106"/>
      <c r="AM8" s="1106"/>
      <c r="AN8" s="1106"/>
      <c r="AO8" s="1106"/>
      <c r="AP8" s="1106" t="s">
        <v>573</v>
      </c>
      <c r="AQ8" s="1106"/>
      <c r="AR8" s="1106"/>
      <c r="AS8" s="1106"/>
      <c r="AT8" s="1106"/>
      <c r="AU8" s="1107"/>
      <c r="AV8" s="1107"/>
      <c r="AW8" s="1107"/>
      <c r="AX8" s="1107"/>
      <c r="AY8" s="1108"/>
      <c r="AZ8" s="228"/>
      <c r="BA8" s="228"/>
      <c r="BB8" s="228"/>
      <c r="BC8" s="228"/>
      <c r="BD8" s="228"/>
      <c r="BE8" s="229"/>
      <c r="BF8" s="229"/>
      <c r="BG8" s="229"/>
      <c r="BH8" s="229"/>
      <c r="BI8" s="229"/>
      <c r="BJ8" s="229"/>
      <c r="BK8" s="229"/>
      <c r="BL8" s="229"/>
      <c r="BM8" s="229"/>
      <c r="BN8" s="229"/>
      <c r="BO8" s="229"/>
      <c r="BP8" s="229"/>
      <c r="BQ8" s="234">
        <v>2</v>
      </c>
      <c r="BR8" s="235"/>
      <c r="BS8" s="1023"/>
      <c r="BT8" s="1024"/>
      <c r="BU8" s="1024"/>
      <c r="BV8" s="1024"/>
      <c r="BW8" s="1024"/>
      <c r="BX8" s="1024"/>
      <c r="BY8" s="1024"/>
      <c r="BZ8" s="1024"/>
      <c r="CA8" s="1024"/>
      <c r="CB8" s="1024"/>
      <c r="CC8" s="1024"/>
      <c r="CD8" s="1024"/>
      <c r="CE8" s="1024"/>
      <c r="CF8" s="1024"/>
      <c r="CG8" s="1045"/>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0"/>
    </row>
    <row r="9" spans="1:131" s="231" customFormat="1" ht="26.25" customHeight="1" x14ac:dyDescent="0.15">
      <c r="A9" s="234">
        <v>3</v>
      </c>
      <c r="B9" s="1010"/>
      <c r="C9" s="1011"/>
      <c r="D9" s="1011"/>
      <c r="E9" s="1011"/>
      <c r="F9" s="1011"/>
      <c r="G9" s="1011"/>
      <c r="H9" s="1011"/>
      <c r="I9" s="1011"/>
      <c r="J9" s="1011"/>
      <c r="K9" s="1011"/>
      <c r="L9" s="1011"/>
      <c r="M9" s="1011"/>
      <c r="N9" s="1011"/>
      <c r="O9" s="1011"/>
      <c r="P9" s="1012"/>
      <c r="Q9" s="1066"/>
      <c r="R9" s="1067"/>
      <c r="S9" s="1067"/>
      <c r="T9" s="1067"/>
      <c r="U9" s="1067"/>
      <c r="V9" s="1067"/>
      <c r="W9" s="1067"/>
      <c r="X9" s="1067"/>
      <c r="Y9" s="1067"/>
      <c r="Z9" s="1067"/>
      <c r="AA9" s="1067"/>
      <c r="AB9" s="1067"/>
      <c r="AC9" s="1067"/>
      <c r="AD9" s="1067"/>
      <c r="AE9" s="1068"/>
      <c r="AF9" s="1063"/>
      <c r="AG9" s="1064"/>
      <c r="AH9" s="1064"/>
      <c r="AI9" s="1064"/>
      <c r="AJ9" s="1065"/>
      <c r="AK9" s="1105"/>
      <c r="AL9" s="1106"/>
      <c r="AM9" s="1106"/>
      <c r="AN9" s="1106"/>
      <c r="AO9" s="1106"/>
      <c r="AP9" s="1106"/>
      <c r="AQ9" s="1106"/>
      <c r="AR9" s="1106"/>
      <c r="AS9" s="1106"/>
      <c r="AT9" s="1106"/>
      <c r="AU9" s="1107"/>
      <c r="AV9" s="1107"/>
      <c r="AW9" s="1107"/>
      <c r="AX9" s="1107"/>
      <c r="AY9" s="1108"/>
      <c r="AZ9" s="228"/>
      <c r="BA9" s="228"/>
      <c r="BB9" s="228"/>
      <c r="BC9" s="228"/>
      <c r="BD9" s="228"/>
      <c r="BE9" s="229"/>
      <c r="BF9" s="229"/>
      <c r="BG9" s="229"/>
      <c r="BH9" s="229"/>
      <c r="BI9" s="229"/>
      <c r="BJ9" s="229"/>
      <c r="BK9" s="229"/>
      <c r="BL9" s="229"/>
      <c r="BM9" s="229"/>
      <c r="BN9" s="229"/>
      <c r="BO9" s="229"/>
      <c r="BP9" s="229"/>
      <c r="BQ9" s="234">
        <v>3</v>
      </c>
      <c r="BR9" s="235"/>
      <c r="BS9" s="1023"/>
      <c r="BT9" s="1024"/>
      <c r="BU9" s="1024"/>
      <c r="BV9" s="1024"/>
      <c r="BW9" s="1024"/>
      <c r="BX9" s="1024"/>
      <c r="BY9" s="1024"/>
      <c r="BZ9" s="1024"/>
      <c r="CA9" s="1024"/>
      <c r="CB9" s="1024"/>
      <c r="CC9" s="1024"/>
      <c r="CD9" s="1024"/>
      <c r="CE9" s="1024"/>
      <c r="CF9" s="1024"/>
      <c r="CG9" s="1045"/>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0"/>
    </row>
    <row r="10" spans="1:131" s="231" customFormat="1" ht="26.25" customHeight="1" x14ac:dyDescent="0.15">
      <c r="A10" s="234">
        <v>4</v>
      </c>
      <c r="B10" s="1010"/>
      <c r="C10" s="1011"/>
      <c r="D10" s="1011"/>
      <c r="E10" s="1011"/>
      <c r="F10" s="1011"/>
      <c r="G10" s="1011"/>
      <c r="H10" s="1011"/>
      <c r="I10" s="1011"/>
      <c r="J10" s="1011"/>
      <c r="K10" s="1011"/>
      <c r="L10" s="1011"/>
      <c r="M10" s="1011"/>
      <c r="N10" s="1011"/>
      <c r="O10" s="1011"/>
      <c r="P10" s="1012"/>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5"/>
      <c r="AL10" s="1106"/>
      <c r="AM10" s="1106"/>
      <c r="AN10" s="1106"/>
      <c r="AO10" s="1106"/>
      <c r="AP10" s="1106"/>
      <c r="AQ10" s="1106"/>
      <c r="AR10" s="1106"/>
      <c r="AS10" s="1106"/>
      <c r="AT10" s="1106"/>
      <c r="AU10" s="1107"/>
      <c r="AV10" s="1107"/>
      <c r="AW10" s="1107"/>
      <c r="AX10" s="1107"/>
      <c r="AY10" s="1108"/>
      <c r="AZ10" s="228"/>
      <c r="BA10" s="228"/>
      <c r="BB10" s="228"/>
      <c r="BC10" s="228"/>
      <c r="BD10" s="228"/>
      <c r="BE10" s="229"/>
      <c r="BF10" s="229"/>
      <c r="BG10" s="229"/>
      <c r="BH10" s="229"/>
      <c r="BI10" s="229"/>
      <c r="BJ10" s="229"/>
      <c r="BK10" s="229"/>
      <c r="BL10" s="229"/>
      <c r="BM10" s="229"/>
      <c r="BN10" s="229"/>
      <c r="BO10" s="229"/>
      <c r="BP10" s="229"/>
      <c r="BQ10" s="234">
        <v>4</v>
      </c>
      <c r="BR10" s="235"/>
      <c r="BS10" s="1023"/>
      <c r="BT10" s="1024"/>
      <c r="BU10" s="1024"/>
      <c r="BV10" s="1024"/>
      <c r="BW10" s="1024"/>
      <c r="BX10" s="1024"/>
      <c r="BY10" s="1024"/>
      <c r="BZ10" s="1024"/>
      <c r="CA10" s="1024"/>
      <c r="CB10" s="1024"/>
      <c r="CC10" s="1024"/>
      <c r="CD10" s="1024"/>
      <c r="CE10" s="1024"/>
      <c r="CF10" s="1024"/>
      <c r="CG10" s="1045"/>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0"/>
    </row>
    <row r="11" spans="1:131" s="231" customFormat="1" ht="26.25" customHeight="1" x14ac:dyDescent="0.15">
      <c r="A11" s="234">
        <v>5</v>
      </c>
      <c r="B11" s="1010"/>
      <c r="C11" s="1011"/>
      <c r="D11" s="1011"/>
      <c r="E11" s="1011"/>
      <c r="F11" s="1011"/>
      <c r="G11" s="1011"/>
      <c r="H11" s="1011"/>
      <c r="I11" s="1011"/>
      <c r="J11" s="1011"/>
      <c r="K11" s="1011"/>
      <c r="L11" s="1011"/>
      <c r="M11" s="1011"/>
      <c r="N11" s="1011"/>
      <c r="O11" s="1011"/>
      <c r="P11" s="1012"/>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5"/>
      <c r="AL11" s="1106"/>
      <c r="AM11" s="1106"/>
      <c r="AN11" s="1106"/>
      <c r="AO11" s="1106"/>
      <c r="AP11" s="1106"/>
      <c r="AQ11" s="1106"/>
      <c r="AR11" s="1106"/>
      <c r="AS11" s="1106"/>
      <c r="AT11" s="1106"/>
      <c r="AU11" s="1107"/>
      <c r="AV11" s="1107"/>
      <c r="AW11" s="1107"/>
      <c r="AX11" s="1107"/>
      <c r="AY11" s="1108"/>
      <c r="AZ11" s="228"/>
      <c r="BA11" s="228"/>
      <c r="BB11" s="228"/>
      <c r="BC11" s="228"/>
      <c r="BD11" s="228"/>
      <c r="BE11" s="229"/>
      <c r="BF11" s="229"/>
      <c r="BG11" s="229"/>
      <c r="BH11" s="229"/>
      <c r="BI11" s="229"/>
      <c r="BJ11" s="229"/>
      <c r="BK11" s="229"/>
      <c r="BL11" s="229"/>
      <c r="BM11" s="229"/>
      <c r="BN11" s="229"/>
      <c r="BO11" s="229"/>
      <c r="BP11" s="229"/>
      <c r="BQ11" s="234">
        <v>5</v>
      </c>
      <c r="BR11" s="235"/>
      <c r="BS11" s="1023"/>
      <c r="BT11" s="1024"/>
      <c r="BU11" s="1024"/>
      <c r="BV11" s="1024"/>
      <c r="BW11" s="1024"/>
      <c r="BX11" s="1024"/>
      <c r="BY11" s="1024"/>
      <c r="BZ11" s="1024"/>
      <c r="CA11" s="1024"/>
      <c r="CB11" s="1024"/>
      <c r="CC11" s="1024"/>
      <c r="CD11" s="1024"/>
      <c r="CE11" s="1024"/>
      <c r="CF11" s="1024"/>
      <c r="CG11" s="1045"/>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0"/>
    </row>
    <row r="12" spans="1:131" s="231" customFormat="1" ht="26.25" customHeight="1" x14ac:dyDescent="0.15">
      <c r="A12" s="234">
        <v>6</v>
      </c>
      <c r="B12" s="1010"/>
      <c r="C12" s="1011"/>
      <c r="D12" s="1011"/>
      <c r="E12" s="1011"/>
      <c r="F12" s="1011"/>
      <c r="G12" s="1011"/>
      <c r="H12" s="1011"/>
      <c r="I12" s="1011"/>
      <c r="J12" s="1011"/>
      <c r="K12" s="1011"/>
      <c r="L12" s="1011"/>
      <c r="M12" s="1011"/>
      <c r="N12" s="1011"/>
      <c r="O12" s="1011"/>
      <c r="P12" s="1012"/>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5"/>
      <c r="AL12" s="1106"/>
      <c r="AM12" s="1106"/>
      <c r="AN12" s="1106"/>
      <c r="AO12" s="1106"/>
      <c r="AP12" s="1106"/>
      <c r="AQ12" s="1106"/>
      <c r="AR12" s="1106"/>
      <c r="AS12" s="1106"/>
      <c r="AT12" s="1106"/>
      <c r="AU12" s="1107"/>
      <c r="AV12" s="1107"/>
      <c r="AW12" s="1107"/>
      <c r="AX12" s="1107"/>
      <c r="AY12" s="1108"/>
      <c r="AZ12" s="228"/>
      <c r="BA12" s="228"/>
      <c r="BB12" s="228"/>
      <c r="BC12" s="228"/>
      <c r="BD12" s="228"/>
      <c r="BE12" s="229"/>
      <c r="BF12" s="229"/>
      <c r="BG12" s="229"/>
      <c r="BH12" s="229"/>
      <c r="BI12" s="229"/>
      <c r="BJ12" s="229"/>
      <c r="BK12" s="229"/>
      <c r="BL12" s="229"/>
      <c r="BM12" s="229"/>
      <c r="BN12" s="229"/>
      <c r="BO12" s="229"/>
      <c r="BP12" s="229"/>
      <c r="BQ12" s="234">
        <v>6</v>
      </c>
      <c r="BR12" s="235"/>
      <c r="BS12" s="1023"/>
      <c r="BT12" s="1024"/>
      <c r="BU12" s="1024"/>
      <c r="BV12" s="1024"/>
      <c r="BW12" s="1024"/>
      <c r="BX12" s="1024"/>
      <c r="BY12" s="1024"/>
      <c r="BZ12" s="1024"/>
      <c r="CA12" s="1024"/>
      <c r="CB12" s="1024"/>
      <c r="CC12" s="1024"/>
      <c r="CD12" s="1024"/>
      <c r="CE12" s="1024"/>
      <c r="CF12" s="1024"/>
      <c r="CG12" s="1045"/>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0"/>
    </row>
    <row r="13" spans="1:131" s="231" customFormat="1" ht="26.25" customHeight="1" x14ac:dyDescent="0.15">
      <c r="A13" s="234">
        <v>7</v>
      </c>
      <c r="B13" s="1010"/>
      <c r="C13" s="1011"/>
      <c r="D13" s="1011"/>
      <c r="E13" s="1011"/>
      <c r="F13" s="1011"/>
      <c r="G13" s="1011"/>
      <c r="H13" s="1011"/>
      <c r="I13" s="1011"/>
      <c r="J13" s="1011"/>
      <c r="K13" s="1011"/>
      <c r="L13" s="1011"/>
      <c r="M13" s="1011"/>
      <c r="N13" s="1011"/>
      <c r="O13" s="1011"/>
      <c r="P13" s="1012"/>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5"/>
      <c r="AL13" s="1106"/>
      <c r="AM13" s="1106"/>
      <c r="AN13" s="1106"/>
      <c r="AO13" s="1106"/>
      <c r="AP13" s="1106"/>
      <c r="AQ13" s="1106"/>
      <c r="AR13" s="1106"/>
      <c r="AS13" s="1106"/>
      <c r="AT13" s="1106"/>
      <c r="AU13" s="1107"/>
      <c r="AV13" s="1107"/>
      <c r="AW13" s="1107"/>
      <c r="AX13" s="1107"/>
      <c r="AY13" s="1108"/>
      <c r="AZ13" s="228"/>
      <c r="BA13" s="228"/>
      <c r="BB13" s="228"/>
      <c r="BC13" s="228"/>
      <c r="BD13" s="228"/>
      <c r="BE13" s="229"/>
      <c r="BF13" s="229"/>
      <c r="BG13" s="229"/>
      <c r="BH13" s="229"/>
      <c r="BI13" s="229"/>
      <c r="BJ13" s="229"/>
      <c r="BK13" s="229"/>
      <c r="BL13" s="229"/>
      <c r="BM13" s="229"/>
      <c r="BN13" s="229"/>
      <c r="BO13" s="229"/>
      <c r="BP13" s="229"/>
      <c r="BQ13" s="234">
        <v>7</v>
      </c>
      <c r="BR13" s="235"/>
      <c r="BS13" s="1023"/>
      <c r="BT13" s="1024"/>
      <c r="BU13" s="1024"/>
      <c r="BV13" s="1024"/>
      <c r="BW13" s="1024"/>
      <c r="BX13" s="1024"/>
      <c r="BY13" s="1024"/>
      <c r="BZ13" s="1024"/>
      <c r="CA13" s="1024"/>
      <c r="CB13" s="1024"/>
      <c r="CC13" s="1024"/>
      <c r="CD13" s="1024"/>
      <c r="CE13" s="1024"/>
      <c r="CF13" s="1024"/>
      <c r="CG13" s="1045"/>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0"/>
    </row>
    <row r="14" spans="1:131" s="231" customFormat="1" ht="26.25" customHeight="1" x14ac:dyDescent="0.15">
      <c r="A14" s="234">
        <v>8</v>
      </c>
      <c r="B14" s="1010"/>
      <c r="C14" s="1011"/>
      <c r="D14" s="1011"/>
      <c r="E14" s="1011"/>
      <c r="F14" s="1011"/>
      <c r="G14" s="1011"/>
      <c r="H14" s="1011"/>
      <c r="I14" s="1011"/>
      <c r="J14" s="1011"/>
      <c r="K14" s="1011"/>
      <c r="L14" s="1011"/>
      <c r="M14" s="1011"/>
      <c r="N14" s="1011"/>
      <c r="O14" s="1011"/>
      <c r="P14" s="1012"/>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5"/>
      <c r="AL14" s="1106"/>
      <c r="AM14" s="1106"/>
      <c r="AN14" s="1106"/>
      <c r="AO14" s="1106"/>
      <c r="AP14" s="1106"/>
      <c r="AQ14" s="1106"/>
      <c r="AR14" s="1106"/>
      <c r="AS14" s="1106"/>
      <c r="AT14" s="1106"/>
      <c r="AU14" s="1107"/>
      <c r="AV14" s="1107"/>
      <c r="AW14" s="1107"/>
      <c r="AX14" s="1107"/>
      <c r="AY14" s="1108"/>
      <c r="AZ14" s="228"/>
      <c r="BA14" s="228"/>
      <c r="BB14" s="228"/>
      <c r="BC14" s="228"/>
      <c r="BD14" s="228"/>
      <c r="BE14" s="229"/>
      <c r="BF14" s="229"/>
      <c r="BG14" s="229"/>
      <c r="BH14" s="229"/>
      <c r="BI14" s="229"/>
      <c r="BJ14" s="229"/>
      <c r="BK14" s="229"/>
      <c r="BL14" s="229"/>
      <c r="BM14" s="229"/>
      <c r="BN14" s="229"/>
      <c r="BO14" s="229"/>
      <c r="BP14" s="229"/>
      <c r="BQ14" s="234">
        <v>8</v>
      </c>
      <c r="BR14" s="235"/>
      <c r="BS14" s="1023"/>
      <c r="BT14" s="1024"/>
      <c r="BU14" s="1024"/>
      <c r="BV14" s="1024"/>
      <c r="BW14" s="1024"/>
      <c r="BX14" s="1024"/>
      <c r="BY14" s="1024"/>
      <c r="BZ14" s="1024"/>
      <c r="CA14" s="1024"/>
      <c r="CB14" s="1024"/>
      <c r="CC14" s="1024"/>
      <c r="CD14" s="1024"/>
      <c r="CE14" s="1024"/>
      <c r="CF14" s="1024"/>
      <c r="CG14" s="1045"/>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0"/>
    </row>
    <row r="15" spans="1:131" s="231" customFormat="1" ht="26.25" customHeight="1" x14ac:dyDescent="0.15">
      <c r="A15" s="234">
        <v>9</v>
      </c>
      <c r="B15" s="1010"/>
      <c r="C15" s="1011"/>
      <c r="D15" s="1011"/>
      <c r="E15" s="1011"/>
      <c r="F15" s="1011"/>
      <c r="G15" s="1011"/>
      <c r="H15" s="1011"/>
      <c r="I15" s="1011"/>
      <c r="J15" s="1011"/>
      <c r="K15" s="1011"/>
      <c r="L15" s="1011"/>
      <c r="M15" s="1011"/>
      <c r="N15" s="1011"/>
      <c r="O15" s="1011"/>
      <c r="P15" s="1012"/>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5"/>
      <c r="AL15" s="1106"/>
      <c r="AM15" s="1106"/>
      <c r="AN15" s="1106"/>
      <c r="AO15" s="1106"/>
      <c r="AP15" s="1106"/>
      <c r="AQ15" s="1106"/>
      <c r="AR15" s="1106"/>
      <c r="AS15" s="1106"/>
      <c r="AT15" s="1106"/>
      <c r="AU15" s="1107"/>
      <c r="AV15" s="1107"/>
      <c r="AW15" s="1107"/>
      <c r="AX15" s="1107"/>
      <c r="AY15" s="1108"/>
      <c r="AZ15" s="228"/>
      <c r="BA15" s="228"/>
      <c r="BB15" s="228"/>
      <c r="BC15" s="228"/>
      <c r="BD15" s="228"/>
      <c r="BE15" s="229"/>
      <c r="BF15" s="229"/>
      <c r="BG15" s="229"/>
      <c r="BH15" s="229"/>
      <c r="BI15" s="229"/>
      <c r="BJ15" s="229"/>
      <c r="BK15" s="229"/>
      <c r="BL15" s="229"/>
      <c r="BM15" s="229"/>
      <c r="BN15" s="229"/>
      <c r="BO15" s="229"/>
      <c r="BP15" s="229"/>
      <c r="BQ15" s="234">
        <v>9</v>
      </c>
      <c r="BR15" s="235"/>
      <c r="BS15" s="1023"/>
      <c r="BT15" s="1024"/>
      <c r="BU15" s="1024"/>
      <c r="BV15" s="1024"/>
      <c r="BW15" s="1024"/>
      <c r="BX15" s="1024"/>
      <c r="BY15" s="1024"/>
      <c r="BZ15" s="1024"/>
      <c r="CA15" s="1024"/>
      <c r="CB15" s="1024"/>
      <c r="CC15" s="1024"/>
      <c r="CD15" s="1024"/>
      <c r="CE15" s="1024"/>
      <c r="CF15" s="1024"/>
      <c r="CG15" s="1045"/>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0"/>
    </row>
    <row r="16" spans="1:131" s="231" customFormat="1" ht="26.25" customHeight="1" x14ac:dyDescent="0.15">
      <c r="A16" s="234">
        <v>10</v>
      </c>
      <c r="B16" s="1010"/>
      <c r="C16" s="1011"/>
      <c r="D16" s="1011"/>
      <c r="E16" s="1011"/>
      <c r="F16" s="1011"/>
      <c r="G16" s="1011"/>
      <c r="H16" s="1011"/>
      <c r="I16" s="1011"/>
      <c r="J16" s="1011"/>
      <c r="K16" s="1011"/>
      <c r="L16" s="1011"/>
      <c r="M16" s="1011"/>
      <c r="N16" s="1011"/>
      <c r="O16" s="1011"/>
      <c r="P16" s="1012"/>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5"/>
      <c r="AL16" s="1106"/>
      <c r="AM16" s="1106"/>
      <c r="AN16" s="1106"/>
      <c r="AO16" s="1106"/>
      <c r="AP16" s="1106"/>
      <c r="AQ16" s="1106"/>
      <c r="AR16" s="1106"/>
      <c r="AS16" s="1106"/>
      <c r="AT16" s="1106"/>
      <c r="AU16" s="1107"/>
      <c r="AV16" s="1107"/>
      <c r="AW16" s="1107"/>
      <c r="AX16" s="1107"/>
      <c r="AY16" s="1108"/>
      <c r="AZ16" s="228"/>
      <c r="BA16" s="228"/>
      <c r="BB16" s="228"/>
      <c r="BC16" s="228"/>
      <c r="BD16" s="228"/>
      <c r="BE16" s="229"/>
      <c r="BF16" s="229"/>
      <c r="BG16" s="229"/>
      <c r="BH16" s="229"/>
      <c r="BI16" s="229"/>
      <c r="BJ16" s="229"/>
      <c r="BK16" s="229"/>
      <c r="BL16" s="229"/>
      <c r="BM16" s="229"/>
      <c r="BN16" s="229"/>
      <c r="BO16" s="229"/>
      <c r="BP16" s="229"/>
      <c r="BQ16" s="234">
        <v>10</v>
      </c>
      <c r="BR16" s="235"/>
      <c r="BS16" s="1023"/>
      <c r="BT16" s="1024"/>
      <c r="BU16" s="1024"/>
      <c r="BV16" s="1024"/>
      <c r="BW16" s="1024"/>
      <c r="BX16" s="1024"/>
      <c r="BY16" s="1024"/>
      <c r="BZ16" s="1024"/>
      <c r="CA16" s="1024"/>
      <c r="CB16" s="1024"/>
      <c r="CC16" s="1024"/>
      <c r="CD16" s="1024"/>
      <c r="CE16" s="1024"/>
      <c r="CF16" s="1024"/>
      <c r="CG16" s="1045"/>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0"/>
    </row>
    <row r="17" spans="1:131" s="231" customFormat="1" ht="26.25" customHeight="1" x14ac:dyDescent="0.15">
      <c r="A17" s="234">
        <v>11</v>
      </c>
      <c r="B17" s="1010"/>
      <c r="C17" s="1011"/>
      <c r="D17" s="1011"/>
      <c r="E17" s="1011"/>
      <c r="F17" s="1011"/>
      <c r="G17" s="1011"/>
      <c r="H17" s="1011"/>
      <c r="I17" s="1011"/>
      <c r="J17" s="1011"/>
      <c r="K17" s="1011"/>
      <c r="L17" s="1011"/>
      <c r="M17" s="1011"/>
      <c r="N17" s="1011"/>
      <c r="O17" s="1011"/>
      <c r="P17" s="1012"/>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5"/>
      <c r="AL17" s="1106"/>
      <c r="AM17" s="1106"/>
      <c r="AN17" s="1106"/>
      <c r="AO17" s="1106"/>
      <c r="AP17" s="1106"/>
      <c r="AQ17" s="1106"/>
      <c r="AR17" s="1106"/>
      <c r="AS17" s="1106"/>
      <c r="AT17" s="1106"/>
      <c r="AU17" s="1107"/>
      <c r="AV17" s="1107"/>
      <c r="AW17" s="1107"/>
      <c r="AX17" s="1107"/>
      <c r="AY17" s="1108"/>
      <c r="AZ17" s="228"/>
      <c r="BA17" s="228"/>
      <c r="BB17" s="228"/>
      <c r="BC17" s="228"/>
      <c r="BD17" s="228"/>
      <c r="BE17" s="229"/>
      <c r="BF17" s="229"/>
      <c r="BG17" s="229"/>
      <c r="BH17" s="229"/>
      <c r="BI17" s="229"/>
      <c r="BJ17" s="229"/>
      <c r="BK17" s="229"/>
      <c r="BL17" s="229"/>
      <c r="BM17" s="229"/>
      <c r="BN17" s="229"/>
      <c r="BO17" s="229"/>
      <c r="BP17" s="229"/>
      <c r="BQ17" s="234">
        <v>11</v>
      </c>
      <c r="BR17" s="235"/>
      <c r="BS17" s="1023"/>
      <c r="BT17" s="1024"/>
      <c r="BU17" s="1024"/>
      <c r="BV17" s="1024"/>
      <c r="BW17" s="1024"/>
      <c r="BX17" s="1024"/>
      <c r="BY17" s="1024"/>
      <c r="BZ17" s="1024"/>
      <c r="CA17" s="1024"/>
      <c r="CB17" s="1024"/>
      <c r="CC17" s="1024"/>
      <c r="CD17" s="1024"/>
      <c r="CE17" s="1024"/>
      <c r="CF17" s="1024"/>
      <c r="CG17" s="1045"/>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0"/>
    </row>
    <row r="18" spans="1:131" s="231" customFormat="1" ht="26.25" customHeight="1" x14ac:dyDescent="0.15">
      <c r="A18" s="234">
        <v>12</v>
      </c>
      <c r="B18" s="1010"/>
      <c r="C18" s="1011"/>
      <c r="D18" s="1011"/>
      <c r="E18" s="1011"/>
      <c r="F18" s="1011"/>
      <c r="G18" s="1011"/>
      <c r="H18" s="1011"/>
      <c r="I18" s="1011"/>
      <c r="J18" s="1011"/>
      <c r="K18" s="1011"/>
      <c r="L18" s="1011"/>
      <c r="M18" s="1011"/>
      <c r="N18" s="1011"/>
      <c r="O18" s="1011"/>
      <c r="P18" s="1012"/>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5"/>
      <c r="AL18" s="1106"/>
      <c r="AM18" s="1106"/>
      <c r="AN18" s="1106"/>
      <c r="AO18" s="1106"/>
      <c r="AP18" s="1106"/>
      <c r="AQ18" s="1106"/>
      <c r="AR18" s="1106"/>
      <c r="AS18" s="1106"/>
      <c r="AT18" s="1106"/>
      <c r="AU18" s="1107"/>
      <c r="AV18" s="1107"/>
      <c r="AW18" s="1107"/>
      <c r="AX18" s="1107"/>
      <c r="AY18" s="1108"/>
      <c r="AZ18" s="228"/>
      <c r="BA18" s="228"/>
      <c r="BB18" s="228"/>
      <c r="BC18" s="228"/>
      <c r="BD18" s="228"/>
      <c r="BE18" s="229"/>
      <c r="BF18" s="229"/>
      <c r="BG18" s="229"/>
      <c r="BH18" s="229"/>
      <c r="BI18" s="229"/>
      <c r="BJ18" s="229"/>
      <c r="BK18" s="229"/>
      <c r="BL18" s="229"/>
      <c r="BM18" s="229"/>
      <c r="BN18" s="229"/>
      <c r="BO18" s="229"/>
      <c r="BP18" s="229"/>
      <c r="BQ18" s="234">
        <v>12</v>
      </c>
      <c r="BR18" s="235"/>
      <c r="BS18" s="1023"/>
      <c r="BT18" s="1024"/>
      <c r="BU18" s="1024"/>
      <c r="BV18" s="1024"/>
      <c r="BW18" s="1024"/>
      <c r="BX18" s="1024"/>
      <c r="BY18" s="1024"/>
      <c r="BZ18" s="1024"/>
      <c r="CA18" s="1024"/>
      <c r="CB18" s="1024"/>
      <c r="CC18" s="1024"/>
      <c r="CD18" s="1024"/>
      <c r="CE18" s="1024"/>
      <c r="CF18" s="1024"/>
      <c r="CG18" s="1045"/>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0"/>
    </row>
    <row r="19" spans="1:131" s="231" customFormat="1" ht="26.25" customHeight="1" x14ac:dyDescent="0.15">
      <c r="A19" s="234">
        <v>13</v>
      </c>
      <c r="B19" s="1010"/>
      <c r="C19" s="1011"/>
      <c r="D19" s="1011"/>
      <c r="E19" s="1011"/>
      <c r="F19" s="1011"/>
      <c r="G19" s="1011"/>
      <c r="H19" s="1011"/>
      <c r="I19" s="1011"/>
      <c r="J19" s="1011"/>
      <c r="K19" s="1011"/>
      <c r="L19" s="1011"/>
      <c r="M19" s="1011"/>
      <c r="N19" s="1011"/>
      <c r="O19" s="1011"/>
      <c r="P19" s="1012"/>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5"/>
      <c r="AL19" s="1106"/>
      <c r="AM19" s="1106"/>
      <c r="AN19" s="1106"/>
      <c r="AO19" s="1106"/>
      <c r="AP19" s="1106"/>
      <c r="AQ19" s="1106"/>
      <c r="AR19" s="1106"/>
      <c r="AS19" s="1106"/>
      <c r="AT19" s="1106"/>
      <c r="AU19" s="1107"/>
      <c r="AV19" s="1107"/>
      <c r="AW19" s="1107"/>
      <c r="AX19" s="1107"/>
      <c r="AY19" s="1108"/>
      <c r="AZ19" s="228"/>
      <c r="BA19" s="228"/>
      <c r="BB19" s="228"/>
      <c r="BC19" s="228"/>
      <c r="BD19" s="228"/>
      <c r="BE19" s="229"/>
      <c r="BF19" s="229"/>
      <c r="BG19" s="229"/>
      <c r="BH19" s="229"/>
      <c r="BI19" s="229"/>
      <c r="BJ19" s="229"/>
      <c r="BK19" s="229"/>
      <c r="BL19" s="229"/>
      <c r="BM19" s="229"/>
      <c r="BN19" s="229"/>
      <c r="BO19" s="229"/>
      <c r="BP19" s="229"/>
      <c r="BQ19" s="234">
        <v>13</v>
      </c>
      <c r="BR19" s="235"/>
      <c r="BS19" s="1023"/>
      <c r="BT19" s="1024"/>
      <c r="BU19" s="1024"/>
      <c r="BV19" s="1024"/>
      <c r="BW19" s="1024"/>
      <c r="BX19" s="1024"/>
      <c r="BY19" s="1024"/>
      <c r="BZ19" s="1024"/>
      <c r="CA19" s="1024"/>
      <c r="CB19" s="1024"/>
      <c r="CC19" s="1024"/>
      <c r="CD19" s="1024"/>
      <c r="CE19" s="1024"/>
      <c r="CF19" s="1024"/>
      <c r="CG19" s="1045"/>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0"/>
    </row>
    <row r="20" spans="1:131" s="231" customFormat="1" ht="26.25" customHeight="1" x14ac:dyDescent="0.15">
      <c r="A20" s="234">
        <v>14</v>
      </c>
      <c r="B20" s="1010"/>
      <c r="C20" s="1011"/>
      <c r="D20" s="1011"/>
      <c r="E20" s="1011"/>
      <c r="F20" s="1011"/>
      <c r="G20" s="1011"/>
      <c r="H20" s="1011"/>
      <c r="I20" s="1011"/>
      <c r="J20" s="1011"/>
      <c r="K20" s="1011"/>
      <c r="L20" s="1011"/>
      <c r="M20" s="1011"/>
      <c r="N20" s="1011"/>
      <c r="O20" s="1011"/>
      <c r="P20" s="1012"/>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5"/>
      <c r="AL20" s="1106"/>
      <c r="AM20" s="1106"/>
      <c r="AN20" s="1106"/>
      <c r="AO20" s="1106"/>
      <c r="AP20" s="1106"/>
      <c r="AQ20" s="1106"/>
      <c r="AR20" s="1106"/>
      <c r="AS20" s="1106"/>
      <c r="AT20" s="1106"/>
      <c r="AU20" s="1107"/>
      <c r="AV20" s="1107"/>
      <c r="AW20" s="1107"/>
      <c r="AX20" s="1107"/>
      <c r="AY20" s="1108"/>
      <c r="AZ20" s="228"/>
      <c r="BA20" s="228"/>
      <c r="BB20" s="228"/>
      <c r="BC20" s="228"/>
      <c r="BD20" s="228"/>
      <c r="BE20" s="229"/>
      <c r="BF20" s="229"/>
      <c r="BG20" s="229"/>
      <c r="BH20" s="229"/>
      <c r="BI20" s="229"/>
      <c r="BJ20" s="229"/>
      <c r="BK20" s="229"/>
      <c r="BL20" s="229"/>
      <c r="BM20" s="229"/>
      <c r="BN20" s="229"/>
      <c r="BO20" s="229"/>
      <c r="BP20" s="229"/>
      <c r="BQ20" s="234">
        <v>14</v>
      </c>
      <c r="BR20" s="235"/>
      <c r="BS20" s="1023"/>
      <c r="BT20" s="1024"/>
      <c r="BU20" s="1024"/>
      <c r="BV20" s="1024"/>
      <c r="BW20" s="1024"/>
      <c r="BX20" s="1024"/>
      <c r="BY20" s="1024"/>
      <c r="BZ20" s="1024"/>
      <c r="CA20" s="1024"/>
      <c r="CB20" s="1024"/>
      <c r="CC20" s="1024"/>
      <c r="CD20" s="1024"/>
      <c r="CE20" s="1024"/>
      <c r="CF20" s="1024"/>
      <c r="CG20" s="1045"/>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0"/>
    </row>
    <row r="21" spans="1:131" s="231" customFormat="1" ht="26.25" customHeight="1" thickBot="1" x14ac:dyDescent="0.2">
      <c r="A21" s="234">
        <v>15</v>
      </c>
      <c r="B21" s="1010"/>
      <c r="C21" s="1011"/>
      <c r="D21" s="1011"/>
      <c r="E21" s="1011"/>
      <c r="F21" s="1011"/>
      <c r="G21" s="1011"/>
      <c r="H21" s="1011"/>
      <c r="I21" s="1011"/>
      <c r="J21" s="1011"/>
      <c r="K21" s="1011"/>
      <c r="L21" s="1011"/>
      <c r="M21" s="1011"/>
      <c r="N21" s="1011"/>
      <c r="O21" s="1011"/>
      <c r="P21" s="1012"/>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5"/>
      <c r="AL21" s="1106"/>
      <c r="AM21" s="1106"/>
      <c r="AN21" s="1106"/>
      <c r="AO21" s="1106"/>
      <c r="AP21" s="1106"/>
      <c r="AQ21" s="1106"/>
      <c r="AR21" s="1106"/>
      <c r="AS21" s="1106"/>
      <c r="AT21" s="1106"/>
      <c r="AU21" s="1107"/>
      <c r="AV21" s="1107"/>
      <c r="AW21" s="1107"/>
      <c r="AX21" s="1107"/>
      <c r="AY21" s="1108"/>
      <c r="AZ21" s="228"/>
      <c r="BA21" s="228"/>
      <c r="BB21" s="228"/>
      <c r="BC21" s="228"/>
      <c r="BD21" s="228"/>
      <c r="BE21" s="229"/>
      <c r="BF21" s="229"/>
      <c r="BG21" s="229"/>
      <c r="BH21" s="229"/>
      <c r="BI21" s="229"/>
      <c r="BJ21" s="229"/>
      <c r="BK21" s="229"/>
      <c r="BL21" s="229"/>
      <c r="BM21" s="229"/>
      <c r="BN21" s="229"/>
      <c r="BO21" s="229"/>
      <c r="BP21" s="229"/>
      <c r="BQ21" s="234">
        <v>15</v>
      </c>
      <c r="BR21" s="235"/>
      <c r="BS21" s="1023"/>
      <c r="BT21" s="1024"/>
      <c r="BU21" s="1024"/>
      <c r="BV21" s="1024"/>
      <c r="BW21" s="1024"/>
      <c r="BX21" s="1024"/>
      <c r="BY21" s="1024"/>
      <c r="BZ21" s="1024"/>
      <c r="CA21" s="1024"/>
      <c r="CB21" s="1024"/>
      <c r="CC21" s="1024"/>
      <c r="CD21" s="1024"/>
      <c r="CE21" s="1024"/>
      <c r="CF21" s="1024"/>
      <c r="CG21" s="1045"/>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0"/>
    </row>
    <row r="22" spans="1:131" s="231" customFormat="1" ht="26.25" customHeight="1" x14ac:dyDescent="0.15">
      <c r="A22" s="234">
        <v>16</v>
      </c>
      <c r="B22" s="1010"/>
      <c r="C22" s="1011"/>
      <c r="D22" s="1011"/>
      <c r="E22" s="1011"/>
      <c r="F22" s="1011"/>
      <c r="G22" s="1011"/>
      <c r="H22" s="1011"/>
      <c r="I22" s="1011"/>
      <c r="J22" s="1011"/>
      <c r="K22" s="1011"/>
      <c r="L22" s="1011"/>
      <c r="M22" s="1011"/>
      <c r="N22" s="1011"/>
      <c r="O22" s="1011"/>
      <c r="P22" s="1012"/>
      <c r="Q22" s="1098"/>
      <c r="R22" s="1099"/>
      <c r="S22" s="1099"/>
      <c r="T22" s="1099"/>
      <c r="U22" s="1099"/>
      <c r="V22" s="1099"/>
      <c r="W22" s="1099"/>
      <c r="X22" s="1099"/>
      <c r="Y22" s="1099"/>
      <c r="Z22" s="1099"/>
      <c r="AA22" s="1099"/>
      <c r="AB22" s="1099"/>
      <c r="AC22" s="1099"/>
      <c r="AD22" s="1099"/>
      <c r="AE22" s="1100"/>
      <c r="AF22" s="1063"/>
      <c r="AG22" s="1064"/>
      <c r="AH22" s="1064"/>
      <c r="AI22" s="1064"/>
      <c r="AJ22" s="1065"/>
      <c r="AK22" s="1101"/>
      <c r="AL22" s="1102"/>
      <c r="AM22" s="1102"/>
      <c r="AN22" s="1102"/>
      <c r="AO22" s="1102"/>
      <c r="AP22" s="1102"/>
      <c r="AQ22" s="1102"/>
      <c r="AR22" s="1102"/>
      <c r="AS22" s="1102"/>
      <c r="AT22" s="1102"/>
      <c r="AU22" s="1103"/>
      <c r="AV22" s="1103"/>
      <c r="AW22" s="1103"/>
      <c r="AX22" s="1103"/>
      <c r="AY22" s="1104"/>
      <c r="AZ22" s="1059" t="s">
        <v>389</v>
      </c>
      <c r="BA22" s="1059"/>
      <c r="BB22" s="1059"/>
      <c r="BC22" s="1059"/>
      <c r="BD22" s="1060"/>
      <c r="BE22" s="229"/>
      <c r="BF22" s="229"/>
      <c r="BG22" s="229"/>
      <c r="BH22" s="229"/>
      <c r="BI22" s="229"/>
      <c r="BJ22" s="229"/>
      <c r="BK22" s="229"/>
      <c r="BL22" s="229"/>
      <c r="BM22" s="229"/>
      <c r="BN22" s="229"/>
      <c r="BO22" s="229"/>
      <c r="BP22" s="229"/>
      <c r="BQ22" s="234">
        <v>16</v>
      </c>
      <c r="BR22" s="235"/>
      <c r="BS22" s="1023"/>
      <c r="BT22" s="1024"/>
      <c r="BU22" s="1024"/>
      <c r="BV22" s="1024"/>
      <c r="BW22" s="1024"/>
      <c r="BX22" s="1024"/>
      <c r="BY22" s="1024"/>
      <c r="BZ22" s="1024"/>
      <c r="CA22" s="1024"/>
      <c r="CB22" s="1024"/>
      <c r="CC22" s="1024"/>
      <c r="CD22" s="1024"/>
      <c r="CE22" s="1024"/>
      <c r="CF22" s="1024"/>
      <c r="CG22" s="1045"/>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0"/>
    </row>
    <row r="23" spans="1:131" s="231" customFormat="1" ht="26.25" customHeight="1" thickBot="1" x14ac:dyDescent="0.2">
      <c r="A23" s="236" t="s">
        <v>390</v>
      </c>
      <c r="B23" s="965" t="s">
        <v>391</v>
      </c>
      <c r="C23" s="966"/>
      <c r="D23" s="966"/>
      <c r="E23" s="966"/>
      <c r="F23" s="966"/>
      <c r="G23" s="966"/>
      <c r="H23" s="966"/>
      <c r="I23" s="966"/>
      <c r="J23" s="966"/>
      <c r="K23" s="966"/>
      <c r="L23" s="966"/>
      <c r="M23" s="966"/>
      <c r="N23" s="966"/>
      <c r="O23" s="966"/>
      <c r="P23" s="976"/>
      <c r="Q23" s="1092">
        <v>18232</v>
      </c>
      <c r="R23" s="1086"/>
      <c r="S23" s="1086"/>
      <c r="T23" s="1086"/>
      <c r="U23" s="1086"/>
      <c r="V23" s="1086">
        <v>17356</v>
      </c>
      <c r="W23" s="1086"/>
      <c r="X23" s="1086"/>
      <c r="Y23" s="1086"/>
      <c r="Z23" s="1086"/>
      <c r="AA23" s="1086">
        <v>876</v>
      </c>
      <c r="AB23" s="1086"/>
      <c r="AC23" s="1086"/>
      <c r="AD23" s="1086"/>
      <c r="AE23" s="1093"/>
      <c r="AF23" s="1094">
        <v>614</v>
      </c>
      <c r="AG23" s="1086"/>
      <c r="AH23" s="1086"/>
      <c r="AI23" s="1086"/>
      <c r="AJ23" s="1095"/>
      <c r="AK23" s="1096"/>
      <c r="AL23" s="1097"/>
      <c r="AM23" s="1097"/>
      <c r="AN23" s="1097"/>
      <c r="AO23" s="1097"/>
      <c r="AP23" s="1086">
        <v>9574</v>
      </c>
      <c r="AQ23" s="1086"/>
      <c r="AR23" s="1086"/>
      <c r="AS23" s="1086"/>
      <c r="AT23" s="1086"/>
      <c r="AU23" s="1087"/>
      <c r="AV23" s="1087"/>
      <c r="AW23" s="1087"/>
      <c r="AX23" s="1087"/>
      <c r="AY23" s="1088"/>
      <c r="AZ23" s="1089" t="s">
        <v>392</v>
      </c>
      <c r="BA23" s="1090"/>
      <c r="BB23" s="1090"/>
      <c r="BC23" s="1090"/>
      <c r="BD23" s="1091"/>
      <c r="BE23" s="229"/>
      <c r="BF23" s="229"/>
      <c r="BG23" s="229"/>
      <c r="BH23" s="229"/>
      <c r="BI23" s="229"/>
      <c r="BJ23" s="229"/>
      <c r="BK23" s="229"/>
      <c r="BL23" s="229"/>
      <c r="BM23" s="229"/>
      <c r="BN23" s="229"/>
      <c r="BO23" s="229"/>
      <c r="BP23" s="229"/>
      <c r="BQ23" s="234">
        <v>17</v>
      </c>
      <c r="BR23" s="235"/>
      <c r="BS23" s="1023"/>
      <c r="BT23" s="1024"/>
      <c r="BU23" s="1024"/>
      <c r="BV23" s="1024"/>
      <c r="BW23" s="1024"/>
      <c r="BX23" s="1024"/>
      <c r="BY23" s="1024"/>
      <c r="BZ23" s="1024"/>
      <c r="CA23" s="1024"/>
      <c r="CB23" s="1024"/>
      <c r="CC23" s="1024"/>
      <c r="CD23" s="1024"/>
      <c r="CE23" s="1024"/>
      <c r="CF23" s="1024"/>
      <c r="CG23" s="1045"/>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0"/>
    </row>
    <row r="24" spans="1:131" s="231" customFormat="1" ht="26.25" customHeight="1" x14ac:dyDescent="0.15">
      <c r="A24" s="1085" t="s">
        <v>393</v>
      </c>
      <c r="B24" s="1085"/>
      <c r="C24" s="1085"/>
      <c r="D24" s="1085"/>
      <c r="E24" s="1085"/>
      <c r="F24" s="1085"/>
      <c r="G24" s="1085"/>
      <c r="H24" s="1085"/>
      <c r="I24" s="1085"/>
      <c r="J24" s="1085"/>
      <c r="K24" s="1085"/>
      <c r="L24" s="1085"/>
      <c r="M24" s="1085"/>
      <c r="N24" s="1085"/>
      <c r="O24" s="1085"/>
      <c r="P24" s="1085"/>
      <c r="Q24" s="1085"/>
      <c r="R24" s="1085"/>
      <c r="S24" s="1085"/>
      <c r="T24" s="1085"/>
      <c r="U24" s="1085"/>
      <c r="V24" s="1085"/>
      <c r="W24" s="1085"/>
      <c r="X24" s="1085"/>
      <c r="Y24" s="1085"/>
      <c r="Z24" s="1085"/>
      <c r="AA24" s="1085"/>
      <c r="AB24" s="1085"/>
      <c r="AC24" s="1085"/>
      <c r="AD24" s="1085"/>
      <c r="AE24" s="1085"/>
      <c r="AF24" s="1085"/>
      <c r="AG24" s="1085"/>
      <c r="AH24" s="1085"/>
      <c r="AI24" s="1085"/>
      <c r="AJ24" s="1085"/>
      <c r="AK24" s="1085"/>
      <c r="AL24" s="1085"/>
      <c r="AM24" s="1085"/>
      <c r="AN24" s="1085"/>
      <c r="AO24" s="1085"/>
      <c r="AP24" s="1085"/>
      <c r="AQ24" s="1085"/>
      <c r="AR24" s="1085"/>
      <c r="AS24" s="1085"/>
      <c r="AT24" s="1085"/>
      <c r="AU24" s="1085"/>
      <c r="AV24" s="1085"/>
      <c r="AW24" s="1085"/>
      <c r="AX24" s="1085"/>
      <c r="AY24" s="1085"/>
      <c r="AZ24" s="228"/>
      <c r="BA24" s="228"/>
      <c r="BB24" s="228"/>
      <c r="BC24" s="228"/>
      <c r="BD24" s="228"/>
      <c r="BE24" s="229"/>
      <c r="BF24" s="229"/>
      <c r="BG24" s="229"/>
      <c r="BH24" s="229"/>
      <c r="BI24" s="229"/>
      <c r="BJ24" s="229"/>
      <c r="BK24" s="229"/>
      <c r="BL24" s="229"/>
      <c r="BM24" s="229"/>
      <c r="BN24" s="229"/>
      <c r="BO24" s="229"/>
      <c r="BP24" s="229"/>
      <c r="BQ24" s="234">
        <v>18</v>
      </c>
      <c r="BR24" s="235"/>
      <c r="BS24" s="1023"/>
      <c r="BT24" s="1024"/>
      <c r="BU24" s="1024"/>
      <c r="BV24" s="1024"/>
      <c r="BW24" s="1024"/>
      <c r="BX24" s="1024"/>
      <c r="BY24" s="1024"/>
      <c r="BZ24" s="1024"/>
      <c r="CA24" s="1024"/>
      <c r="CB24" s="1024"/>
      <c r="CC24" s="1024"/>
      <c r="CD24" s="1024"/>
      <c r="CE24" s="1024"/>
      <c r="CF24" s="1024"/>
      <c r="CG24" s="1045"/>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0"/>
    </row>
    <row r="25" spans="1:131" ht="26.25" customHeight="1" thickBot="1" x14ac:dyDescent="0.2">
      <c r="A25" s="1084" t="s">
        <v>394</v>
      </c>
      <c r="B25" s="1084"/>
      <c r="C25" s="1084"/>
      <c r="D25" s="1084"/>
      <c r="E25" s="1084"/>
      <c r="F25" s="1084"/>
      <c r="G25" s="1084"/>
      <c r="H25" s="1084"/>
      <c r="I25" s="1084"/>
      <c r="J25" s="1084"/>
      <c r="K25" s="1084"/>
      <c r="L25" s="1084"/>
      <c r="M25" s="1084"/>
      <c r="N25" s="1084"/>
      <c r="O25" s="1084"/>
      <c r="P25" s="1084"/>
      <c r="Q25" s="1084"/>
      <c r="R25" s="1084"/>
      <c r="S25" s="1084"/>
      <c r="T25" s="1084"/>
      <c r="U25" s="1084"/>
      <c r="V25" s="1084"/>
      <c r="W25" s="1084"/>
      <c r="X25" s="1084"/>
      <c r="Y25" s="1084"/>
      <c r="Z25" s="1084"/>
      <c r="AA25" s="1084"/>
      <c r="AB25" s="1084"/>
      <c r="AC25" s="1084"/>
      <c r="AD25" s="1084"/>
      <c r="AE25" s="1084"/>
      <c r="AF25" s="1084"/>
      <c r="AG25" s="1084"/>
      <c r="AH25" s="1084"/>
      <c r="AI25" s="1084"/>
      <c r="AJ25" s="1084"/>
      <c r="AK25" s="1084"/>
      <c r="AL25" s="1084"/>
      <c r="AM25" s="1084"/>
      <c r="AN25" s="1084"/>
      <c r="AO25" s="1084"/>
      <c r="AP25" s="1084"/>
      <c r="AQ25" s="1084"/>
      <c r="AR25" s="1084"/>
      <c r="AS25" s="1084"/>
      <c r="AT25" s="1084"/>
      <c r="AU25" s="1084"/>
      <c r="AV25" s="1084"/>
      <c r="AW25" s="1084"/>
      <c r="AX25" s="1084"/>
      <c r="AY25" s="1084"/>
      <c r="AZ25" s="1084"/>
      <c r="BA25" s="1084"/>
      <c r="BB25" s="1084"/>
      <c r="BC25" s="1084"/>
      <c r="BD25" s="1084"/>
      <c r="BE25" s="1084"/>
      <c r="BF25" s="1084"/>
      <c r="BG25" s="1084"/>
      <c r="BH25" s="1084"/>
      <c r="BI25" s="1084"/>
      <c r="BJ25" s="228"/>
      <c r="BK25" s="228"/>
      <c r="BL25" s="228"/>
      <c r="BM25" s="228"/>
      <c r="BN25" s="228"/>
      <c r="BO25" s="237"/>
      <c r="BP25" s="237"/>
      <c r="BQ25" s="234">
        <v>19</v>
      </c>
      <c r="BR25" s="235"/>
      <c r="BS25" s="1023"/>
      <c r="BT25" s="1024"/>
      <c r="BU25" s="1024"/>
      <c r="BV25" s="1024"/>
      <c r="BW25" s="1024"/>
      <c r="BX25" s="1024"/>
      <c r="BY25" s="1024"/>
      <c r="BZ25" s="1024"/>
      <c r="CA25" s="1024"/>
      <c r="CB25" s="1024"/>
      <c r="CC25" s="1024"/>
      <c r="CD25" s="1024"/>
      <c r="CE25" s="1024"/>
      <c r="CF25" s="1024"/>
      <c r="CG25" s="1045"/>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ht="26.25" customHeight="1" x14ac:dyDescent="0.15">
      <c r="A26" s="1026" t="s">
        <v>370</v>
      </c>
      <c r="B26" s="1027"/>
      <c r="C26" s="1027"/>
      <c r="D26" s="1027"/>
      <c r="E26" s="1027"/>
      <c r="F26" s="1027"/>
      <c r="G26" s="1027"/>
      <c r="H26" s="1027"/>
      <c r="I26" s="1027"/>
      <c r="J26" s="1027"/>
      <c r="K26" s="1027"/>
      <c r="L26" s="1027"/>
      <c r="M26" s="1027"/>
      <c r="N26" s="1027"/>
      <c r="O26" s="1027"/>
      <c r="P26" s="1028"/>
      <c r="Q26" s="1032" t="s">
        <v>395</v>
      </c>
      <c r="R26" s="1033"/>
      <c r="S26" s="1033"/>
      <c r="T26" s="1033"/>
      <c r="U26" s="1034"/>
      <c r="V26" s="1032" t="s">
        <v>396</v>
      </c>
      <c r="W26" s="1033"/>
      <c r="X26" s="1033"/>
      <c r="Y26" s="1033"/>
      <c r="Z26" s="1034"/>
      <c r="AA26" s="1032" t="s">
        <v>397</v>
      </c>
      <c r="AB26" s="1033"/>
      <c r="AC26" s="1033"/>
      <c r="AD26" s="1033"/>
      <c r="AE26" s="1033"/>
      <c r="AF26" s="1080" t="s">
        <v>398</v>
      </c>
      <c r="AG26" s="1039"/>
      <c r="AH26" s="1039"/>
      <c r="AI26" s="1039"/>
      <c r="AJ26" s="1081"/>
      <c r="AK26" s="1033" t="s">
        <v>399</v>
      </c>
      <c r="AL26" s="1033"/>
      <c r="AM26" s="1033"/>
      <c r="AN26" s="1033"/>
      <c r="AO26" s="1034"/>
      <c r="AP26" s="1032" t="s">
        <v>400</v>
      </c>
      <c r="AQ26" s="1033"/>
      <c r="AR26" s="1033"/>
      <c r="AS26" s="1033"/>
      <c r="AT26" s="1034"/>
      <c r="AU26" s="1032" t="s">
        <v>401</v>
      </c>
      <c r="AV26" s="1033"/>
      <c r="AW26" s="1033"/>
      <c r="AX26" s="1033"/>
      <c r="AY26" s="1034"/>
      <c r="AZ26" s="1032" t="s">
        <v>402</v>
      </c>
      <c r="BA26" s="1033"/>
      <c r="BB26" s="1033"/>
      <c r="BC26" s="1033"/>
      <c r="BD26" s="1034"/>
      <c r="BE26" s="1032" t="s">
        <v>377</v>
      </c>
      <c r="BF26" s="1033"/>
      <c r="BG26" s="1033"/>
      <c r="BH26" s="1033"/>
      <c r="BI26" s="1046"/>
      <c r="BJ26" s="228"/>
      <c r="BK26" s="228"/>
      <c r="BL26" s="228"/>
      <c r="BM26" s="228"/>
      <c r="BN26" s="228"/>
      <c r="BO26" s="237"/>
      <c r="BP26" s="237"/>
      <c r="BQ26" s="234">
        <v>20</v>
      </c>
      <c r="BR26" s="235"/>
      <c r="BS26" s="1023"/>
      <c r="BT26" s="1024"/>
      <c r="BU26" s="1024"/>
      <c r="BV26" s="1024"/>
      <c r="BW26" s="1024"/>
      <c r="BX26" s="1024"/>
      <c r="BY26" s="1024"/>
      <c r="BZ26" s="1024"/>
      <c r="CA26" s="1024"/>
      <c r="CB26" s="1024"/>
      <c r="CC26" s="1024"/>
      <c r="CD26" s="1024"/>
      <c r="CE26" s="1024"/>
      <c r="CF26" s="1024"/>
      <c r="CG26" s="1045"/>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82"/>
      <c r="AG27" s="1042"/>
      <c r="AH27" s="1042"/>
      <c r="AI27" s="1042"/>
      <c r="AJ27" s="108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7"/>
      <c r="BJ27" s="228"/>
      <c r="BK27" s="228"/>
      <c r="BL27" s="228"/>
      <c r="BM27" s="228"/>
      <c r="BN27" s="228"/>
      <c r="BO27" s="237"/>
      <c r="BP27" s="237"/>
      <c r="BQ27" s="234">
        <v>21</v>
      </c>
      <c r="BR27" s="235"/>
      <c r="BS27" s="1023"/>
      <c r="BT27" s="1024"/>
      <c r="BU27" s="1024"/>
      <c r="BV27" s="1024"/>
      <c r="BW27" s="1024"/>
      <c r="BX27" s="1024"/>
      <c r="BY27" s="1024"/>
      <c r="BZ27" s="1024"/>
      <c r="CA27" s="1024"/>
      <c r="CB27" s="1024"/>
      <c r="CC27" s="1024"/>
      <c r="CD27" s="1024"/>
      <c r="CE27" s="1024"/>
      <c r="CF27" s="1024"/>
      <c r="CG27" s="1045"/>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ht="26.25" customHeight="1" thickTop="1" x14ac:dyDescent="0.15">
      <c r="A28" s="238">
        <v>1</v>
      </c>
      <c r="B28" s="1016" t="s">
        <v>403</v>
      </c>
      <c r="C28" s="1017"/>
      <c r="D28" s="1017"/>
      <c r="E28" s="1017"/>
      <c r="F28" s="1017"/>
      <c r="G28" s="1017"/>
      <c r="H28" s="1017"/>
      <c r="I28" s="1017"/>
      <c r="J28" s="1017"/>
      <c r="K28" s="1017"/>
      <c r="L28" s="1017"/>
      <c r="M28" s="1017"/>
      <c r="N28" s="1017"/>
      <c r="O28" s="1017"/>
      <c r="P28" s="1018"/>
      <c r="Q28" s="1075">
        <v>4943</v>
      </c>
      <c r="R28" s="1076"/>
      <c r="S28" s="1076"/>
      <c r="T28" s="1076"/>
      <c r="U28" s="1076"/>
      <c r="V28" s="1076">
        <v>4874</v>
      </c>
      <c r="W28" s="1076"/>
      <c r="X28" s="1076"/>
      <c r="Y28" s="1076"/>
      <c r="Z28" s="1076"/>
      <c r="AA28" s="1076">
        <v>68</v>
      </c>
      <c r="AB28" s="1076"/>
      <c r="AC28" s="1076"/>
      <c r="AD28" s="1076"/>
      <c r="AE28" s="1077"/>
      <c r="AF28" s="1078">
        <v>68</v>
      </c>
      <c r="AG28" s="1076"/>
      <c r="AH28" s="1076"/>
      <c r="AI28" s="1076"/>
      <c r="AJ28" s="1079"/>
      <c r="AK28" s="1070">
        <v>392</v>
      </c>
      <c r="AL28" s="1071"/>
      <c r="AM28" s="1071"/>
      <c r="AN28" s="1071"/>
      <c r="AO28" s="1071"/>
      <c r="AP28" s="1071" t="s">
        <v>573</v>
      </c>
      <c r="AQ28" s="1071"/>
      <c r="AR28" s="1071"/>
      <c r="AS28" s="1071"/>
      <c r="AT28" s="1071"/>
      <c r="AU28" s="1071" t="s">
        <v>573</v>
      </c>
      <c r="AV28" s="1071"/>
      <c r="AW28" s="1071"/>
      <c r="AX28" s="1071"/>
      <c r="AY28" s="1071"/>
      <c r="AZ28" s="1072" t="s">
        <v>573</v>
      </c>
      <c r="BA28" s="1072"/>
      <c r="BB28" s="1072"/>
      <c r="BC28" s="1072"/>
      <c r="BD28" s="1072"/>
      <c r="BE28" s="1073"/>
      <c r="BF28" s="1073"/>
      <c r="BG28" s="1073"/>
      <c r="BH28" s="1073"/>
      <c r="BI28" s="1074"/>
      <c r="BJ28" s="228"/>
      <c r="BK28" s="228"/>
      <c r="BL28" s="228"/>
      <c r="BM28" s="228"/>
      <c r="BN28" s="228"/>
      <c r="BO28" s="237"/>
      <c r="BP28" s="237"/>
      <c r="BQ28" s="234">
        <v>22</v>
      </c>
      <c r="BR28" s="235"/>
      <c r="BS28" s="1023"/>
      <c r="BT28" s="1024"/>
      <c r="BU28" s="1024"/>
      <c r="BV28" s="1024"/>
      <c r="BW28" s="1024"/>
      <c r="BX28" s="1024"/>
      <c r="BY28" s="1024"/>
      <c r="BZ28" s="1024"/>
      <c r="CA28" s="1024"/>
      <c r="CB28" s="1024"/>
      <c r="CC28" s="1024"/>
      <c r="CD28" s="1024"/>
      <c r="CE28" s="1024"/>
      <c r="CF28" s="1024"/>
      <c r="CG28" s="1045"/>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ht="26.25" customHeight="1" x14ac:dyDescent="0.15">
      <c r="A29" s="238">
        <v>2</v>
      </c>
      <c r="B29" s="1010" t="s">
        <v>404</v>
      </c>
      <c r="C29" s="1011"/>
      <c r="D29" s="1011"/>
      <c r="E29" s="1011"/>
      <c r="F29" s="1011"/>
      <c r="G29" s="1011"/>
      <c r="H29" s="1011"/>
      <c r="I29" s="1011"/>
      <c r="J29" s="1011"/>
      <c r="K29" s="1011"/>
      <c r="L29" s="1011"/>
      <c r="M29" s="1011"/>
      <c r="N29" s="1011"/>
      <c r="O29" s="1011"/>
      <c r="P29" s="1012"/>
      <c r="Q29" s="1066">
        <v>3700</v>
      </c>
      <c r="R29" s="1067"/>
      <c r="S29" s="1067"/>
      <c r="T29" s="1067"/>
      <c r="U29" s="1067"/>
      <c r="V29" s="1067">
        <v>3624</v>
      </c>
      <c r="W29" s="1067"/>
      <c r="X29" s="1067"/>
      <c r="Y29" s="1067"/>
      <c r="Z29" s="1067"/>
      <c r="AA29" s="1067">
        <v>76</v>
      </c>
      <c r="AB29" s="1067"/>
      <c r="AC29" s="1067"/>
      <c r="AD29" s="1067"/>
      <c r="AE29" s="1068"/>
      <c r="AF29" s="1063">
        <v>76</v>
      </c>
      <c r="AG29" s="1064"/>
      <c r="AH29" s="1064"/>
      <c r="AI29" s="1064"/>
      <c r="AJ29" s="1065"/>
      <c r="AK29" s="1008">
        <v>583</v>
      </c>
      <c r="AL29" s="999"/>
      <c r="AM29" s="999"/>
      <c r="AN29" s="999"/>
      <c r="AO29" s="999"/>
      <c r="AP29" s="999" t="s">
        <v>573</v>
      </c>
      <c r="AQ29" s="999"/>
      <c r="AR29" s="999"/>
      <c r="AS29" s="999"/>
      <c r="AT29" s="999"/>
      <c r="AU29" s="999" t="s">
        <v>573</v>
      </c>
      <c r="AV29" s="999"/>
      <c r="AW29" s="999"/>
      <c r="AX29" s="999"/>
      <c r="AY29" s="999"/>
      <c r="AZ29" s="1069" t="s">
        <v>573</v>
      </c>
      <c r="BA29" s="1069"/>
      <c r="BB29" s="1069"/>
      <c r="BC29" s="1069"/>
      <c r="BD29" s="1069"/>
      <c r="BE29" s="1000"/>
      <c r="BF29" s="1000"/>
      <c r="BG29" s="1000"/>
      <c r="BH29" s="1000"/>
      <c r="BI29" s="1001"/>
      <c r="BJ29" s="228"/>
      <c r="BK29" s="228"/>
      <c r="BL29" s="228"/>
      <c r="BM29" s="228"/>
      <c r="BN29" s="228"/>
      <c r="BO29" s="237"/>
      <c r="BP29" s="237"/>
      <c r="BQ29" s="234">
        <v>23</v>
      </c>
      <c r="BR29" s="235"/>
      <c r="BS29" s="1023"/>
      <c r="BT29" s="1024"/>
      <c r="BU29" s="1024"/>
      <c r="BV29" s="1024"/>
      <c r="BW29" s="1024"/>
      <c r="BX29" s="1024"/>
      <c r="BY29" s="1024"/>
      <c r="BZ29" s="1024"/>
      <c r="CA29" s="1024"/>
      <c r="CB29" s="1024"/>
      <c r="CC29" s="1024"/>
      <c r="CD29" s="1024"/>
      <c r="CE29" s="1024"/>
      <c r="CF29" s="1024"/>
      <c r="CG29" s="1045"/>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ht="26.25" customHeight="1" x14ac:dyDescent="0.15">
      <c r="A30" s="238">
        <v>3</v>
      </c>
      <c r="B30" s="1010" t="s">
        <v>405</v>
      </c>
      <c r="C30" s="1011"/>
      <c r="D30" s="1011"/>
      <c r="E30" s="1011"/>
      <c r="F30" s="1011"/>
      <c r="G30" s="1011"/>
      <c r="H30" s="1011"/>
      <c r="I30" s="1011"/>
      <c r="J30" s="1011"/>
      <c r="K30" s="1011"/>
      <c r="L30" s="1011"/>
      <c r="M30" s="1011"/>
      <c r="N30" s="1011"/>
      <c r="O30" s="1011"/>
      <c r="P30" s="1012"/>
      <c r="Q30" s="1066">
        <v>733</v>
      </c>
      <c r="R30" s="1067"/>
      <c r="S30" s="1067"/>
      <c r="T30" s="1067"/>
      <c r="U30" s="1067"/>
      <c r="V30" s="1067">
        <v>730</v>
      </c>
      <c r="W30" s="1067"/>
      <c r="X30" s="1067"/>
      <c r="Y30" s="1067"/>
      <c r="Z30" s="1067"/>
      <c r="AA30" s="1067">
        <v>3</v>
      </c>
      <c r="AB30" s="1067"/>
      <c r="AC30" s="1067"/>
      <c r="AD30" s="1067"/>
      <c r="AE30" s="1068"/>
      <c r="AF30" s="1063">
        <v>3</v>
      </c>
      <c r="AG30" s="1064"/>
      <c r="AH30" s="1064"/>
      <c r="AI30" s="1064"/>
      <c r="AJ30" s="1065"/>
      <c r="AK30" s="1008">
        <v>159</v>
      </c>
      <c r="AL30" s="999"/>
      <c r="AM30" s="999"/>
      <c r="AN30" s="999"/>
      <c r="AO30" s="999"/>
      <c r="AP30" s="999" t="s">
        <v>573</v>
      </c>
      <c r="AQ30" s="999"/>
      <c r="AR30" s="999"/>
      <c r="AS30" s="999"/>
      <c r="AT30" s="999"/>
      <c r="AU30" s="999" t="s">
        <v>573</v>
      </c>
      <c r="AV30" s="999"/>
      <c r="AW30" s="999"/>
      <c r="AX30" s="999"/>
      <c r="AY30" s="999"/>
      <c r="AZ30" s="1069" t="s">
        <v>573</v>
      </c>
      <c r="BA30" s="1069"/>
      <c r="BB30" s="1069"/>
      <c r="BC30" s="1069"/>
      <c r="BD30" s="1069"/>
      <c r="BE30" s="1000"/>
      <c r="BF30" s="1000"/>
      <c r="BG30" s="1000"/>
      <c r="BH30" s="1000"/>
      <c r="BI30" s="1001"/>
      <c r="BJ30" s="228"/>
      <c r="BK30" s="228"/>
      <c r="BL30" s="228"/>
      <c r="BM30" s="228"/>
      <c r="BN30" s="228"/>
      <c r="BO30" s="237"/>
      <c r="BP30" s="237"/>
      <c r="BQ30" s="234">
        <v>24</v>
      </c>
      <c r="BR30" s="235"/>
      <c r="BS30" s="1023"/>
      <c r="BT30" s="1024"/>
      <c r="BU30" s="1024"/>
      <c r="BV30" s="1024"/>
      <c r="BW30" s="1024"/>
      <c r="BX30" s="1024"/>
      <c r="BY30" s="1024"/>
      <c r="BZ30" s="1024"/>
      <c r="CA30" s="1024"/>
      <c r="CB30" s="1024"/>
      <c r="CC30" s="1024"/>
      <c r="CD30" s="1024"/>
      <c r="CE30" s="1024"/>
      <c r="CF30" s="1024"/>
      <c r="CG30" s="1045"/>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ht="26.25" customHeight="1" x14ac:dyDescent="0.15">
      <c r="A31" s="238">
        <v>4</v>
      </c>
      <c r="B31" s="1010" t="s">
        <v>406</v>
      </c>
      <c r="C31" s="1011"/>
      <c r="D31" s="1011"/>
      <c r="E31" s="1011"/>
      <c r="F31" s="1011"/>
      <c r="G31" s="1011"/>
      <c r="H31" s="1011"/>
      <c r="I31" s="1011"/>
      <c r="J31" s="1011"/>
      <c r="K31" s="1011"/>
      <c r="L31" s="1011"/>
      <c r="M31" s="1011"/>
      <c r="N31" s="1011"/>
      <c r="O31" s="1011"/>
      <c r="P31" s="1012"/>
      <c r="Q31" s="1066">
        <v>1104</v>
      </c>
      <c r="R31" s="1067"/>
      <c r="S31" s="1067"/>
      <c r="T31" s="1067"/>
      <c r="U31" s="1067"/>
      <c r="V31" s="1067">
        <v>1058</v>
      </c>
      <c r="W31" s="1067"/>
      <c r="X31" s="1067"/>
      <c r="Y31" s="1067"/>
      <c r="Z31" s="1067"/>
      <c r="AA31" s="1067">
        <v>46</v>
      </c>
      <c r="AB31" s="1067"/>
      <c r="AC31" s="1067"/>
      <c r="AD31" s="1067"/>
      <c r="AE31" s="1068"/>
      <c r="AF31" s="1063">
        <v>248</v>
      </c>
      <c r="AG31" s="1064"/>
      <c r="AH31" s="1064"/>
      <c r="AI31" s="1064"/>
      <c r="AJ31" s="1065"/>
      <c r="AK31" s="1008">
        <v>289</v>
      </c>
      <c r="AL31" s="999"/>
      <c r="AM31" s="999"/>
      <c r="AN31" s="999"/>
      <c r="AO31" s="999"/>
      <c r="AP31" s="999">
        <v>5451</v>
      </c>
      <c r="AQ31" s="999"/>
      <c r="AR31" s="999"/>
      <c r="AS31" s="999"/>
      <c r="AT31" s="999"/>
      <c r="AU31" s="999">
        <v>2982</v>
      </c>
      <c r="AV31" s="999"/>
      <c r="AW31" s="999"/>
      <c r="AX31" s="999"/>
      <c r="AY31" s="999"/>
      <c r="AZ31" s="1069" t="s">
        <v>573</v>
      </c>
      <c r="BA31" s="1069"/>
      <c r="BB31" s="1069"/>
      <c r="BC31" s="1069"/>
      <c r="BD31" s="1069"/>
      <c r="BE31" s="1000" t="s">
        <v>407</v>
      </c>
      <c r="BF31" s="1000"/>
      <c r="BG31" s="1000"/>
      <c r="BH31" s="1000"/>
      <c r="BI31" s="1001"/>
      <c r="BJ31" s="228"/>
      <c r="BK31" s="228"/>
      <c r="BL31" s="228"/>
      <c r="BM31" s="228"/>
      <c r="BN31" s="228"/>
      <c r="BO31" s="237"/>
      <c r="BP31" s="237"/>
      <c r="BQ31" s="234">
        <v>25</v>
      </c>
      <c r="BR31" s="235"/>
      <c r="BS31" s="1023"/>
      <c r="BT31" s="1024"/>
      <c r="BU31" s="1024"/>
      <c r="BV31" s="1024"/>
      <c r="BW31" s="1024"/>
      <c r="BX31" s="1024"/>
      <c r="BY31" s="1024"/>
      <c r="BZ31" s="1024"/>
      <c r="CA31" s="1024"/>
      <c r="CB31" s="1024"/>
      <c r="CC31" s="1024"/>
      <c r="CD31" s="1024"/>
      <c r="CE31" s="1024"/>
      <c r="CF31" s="1024"/>
      <c r="CG31" s="1045"/>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ht="26.25" customHeight="1" x14ac:dyDescent="0.15">
      <c r="A32" s="238">
        <v>5</v>
      </c>
      <c r="B32" s="1010"/>
      <c r="C32" s="1011"/>
      <c r="D32" s="1011"/>
      <c r="E32" s="1011"/>
      <c r="F32" s="1011"/>
      <c r="G32" s="1011"/>
      <c r="H32" s="1011"/>
      <c r="I32" s="1011"/>
      <c r="J32" s="1011"/>
      <c r="K32" s="1011"/>
      <c r="L32" s="1011"/>
      <c r="M32" s="1011"/>
      <c r="N32" s="1011"/>
      <c r="O32" s="1011"/>
      <c r="P32" s="1012"/>
      <c r="Q32" s="1066"/>
      <c r="R32" s="1067"/>
      <c r="S32" s="1067"/>
      <c r="T32" s="1067"/>
      <c r="U32" s="1067"/>
      <c r="V32" s="1067"/>
      <c r="W32" s="1067"/>
      <c r="X32" s="1067"/>
      <c r="Y32" s="1067"/>
      <c r="Z32" s="1067"/>
      <c r="AA32" s="1067"/>
      <c r="AB32" s="1067"/>
      <c r="AC32" s="1067"/>
      <c r="AD32" s="1067"/>
      <c r="AE32" s="1068"/>
      <c r="AF32" s="1063"/>
      <c r="AG32" s="1064"/>
      <c r="AH32" s="1064"/>
      <c r="AI32" s="1064"/>
      <c r="AJ32" s="1065"/>
      <c r="AK32" s="1008"/>
      <c r="AL32" s="999"/>
      <c r="AM32" s="999"/>
      <c r="AN32" s="999"/>
      <c r="AO32" s="999"/>
      <c r="AP32" s="999"/>
      <c r="AQ32" s="999"/>
      <c r="AR32" s="999"/>
      <c r="AS32" s="999"/>
      <c r="AT32" s="999"/>
      <c r="AU32" s="999"/>
      <c r="AV32" s="999"/>
      <c r="AW32" s="999"/>
      <c r="AX32" s="999"/>
      <c r="AY32" s="999"/>
      <c r="AZ32" s="1069"/>
      <c r="BA32" s="1069"/>
      <c r="BB32" s="1069"/>
      <c r="BC32" s="1069"/>
      <c r="BD32" s="1069"/>
      <c r="BE32" s="1000"/>
      <c r="BF32" s="1000"/>
      <c r="BG32" s="1000"/>
      <c r="BH32" s="1000"/>
      <c r="BI32" s="1001"/>
      <c r="BJ32" s="228"/>
      <c r="BK32" s="228"/>
      <c r="BL32" s="228"/>
      <c r="BM32" s="228"/>
      <c r="BN32" s="228"/>
      <c r="BO32" s="237"/>
      <c r="BP32" s="237"/>
      <c r="BQ32" s="234">
        <v>26</v>
      </c>
      <c r="BR32" s="235"/>
      <c r="BS32" s="1023"/>
      <c r="BT32" s="1024"/>
      <c r="BU32" s="1024"/>
      <c r="BV32" s="1024"/>
      <c r="BW32" s="1024"/>
      <c r="BX32" s="1024"/>
      <c r="BY32" s="1024"/>
      <c r="BZ32" s="1024"/>
      <c r="CA32" s="1024"/>
      <c r="CB32" s="1024"/>
      <c r="CC32" s="1024"/>
      <c r="CD32" s="1024"/>
      <c r="CE32" s="1024"/>
      <c r="CF32" s="1024"/>
      <c r="CG32" s="1045"/>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ht="26.25" customHeight="1" x14ac:dyDescent="0.15">
      <c r="A33" s="238">
        <v>6</v>
      </c>
      <c r="B33" s="1010"/>
      <c r="C33" s="1011"/>
      <c r="D33" s="1011"/>
      <c r="E33" s="1011"/>
      <c r="F33" s="1011"/>
      <c r="G33" s="1011"/>
      <c r="H33" s="1011"/>
      <c r="I33" s="1011"/>
      <c r="J33" s="1011"/>
      <c r="K33" s="1011"/>
      <c r="L33" s="1011"/>
      <c r="M33" s="1011"/>
      <c r="N33" s="1011"/>
      <c r="O33" s="1011"/>
      <c r="P33" s="1012"/>
      <c r="Q33" s="1066"/>
      <c r="R33" s="1067"/>
      <c r="S33" s="1067"/>
      <c r="T33" s="1067"/>
      <c r="U33" s="1067"/>
      <c r="V33" s="1067"/>
      <c r="W33" s="1067"/>
      <c r="X33" s="1067"/>
      <c r="Y33" s="1067"/>
      <c r="Z33" s="1067"/>
      <c r="AA33" s="1067"/>
      <c r="AB33" s="1067"/>
      <c r="AC33" s="1067"/>
      <c r="AD33" s="1067"/>
      <c r="AE33" s="1068"/>
      <c r="AF33" s="1063"/>
      <c r="AG33" s="1064"/>
      <c r="AH33" s="1064"/>
      <c r="AI33" s="1064"/>
      <c r="AJ33" s="1065"/>
      <c r="AK33" s="1008"/>
      <c r="AL33" s="999"/>
      <c r="AM33" s="999"/>
      <c r="AN33" s="999"/>
      <c r="AO33" s="999"/>
      <c r="AP33" s="999"/>
      <c r="AQ33" s="999"/>
      <c r="AR33" s="999"/>
      <c r="AS33" s="999"/>
      <c r="AT33" s="999"/>
      <c r="AU33" s="999"/>
      <c r="AV33" s="999"/>
      <c r="AW33" s="999"/>
      <c r="AX33" s="999"/>
      <c r="AY33" s="999"/>
      <c r="AZ33" s="1069"/>
      <c r="BA33" s="1069"/>
      <c r="BB33" s="1069"/>
      <c r="BC33" s="1069"/>
      <c r="BD33" s="1069"/>
      <c r="BE33" s="1000"/>
      <c r="BF33" s="1000"/>
      <c r="BG33" s="1000"/>
      <c r="BH33" s="1000"/>
      <c r="BI33" s="1001"/>
      <c r="BJ33" s="228"/>
      <c r="BK33" s="228"/>
      <c r="BL33" s="228"/>
      <c r="BM33" s="228"/>
      <c r="BN33" s="228"/>
      <c r="BO33" s="237"/>
      <c r="BP33" s="237"/>
      <c r="BQ33" s="234">
        <v>27</v>
      </c>
      <c r="BR33" s="235"/>
      <c r="BS33" s="1023"/>
      <c r="BT33" s="1024"/>
      <c r="BU33" s="1024"/>
      <c r="BV33" s="1024"/>
      <c r="BW33" s="1024"/>
      <c r="BX33" s="1024"/>
      <c r="BY33" s="1024"/>
      <c r="BZ33" s="1024"/>
      <c r="CA33" s="1024"/>
      <c r="CB33" s="1024"/>
      <c r="CC33" s="1024"/>
      <c r="CD33" s="1024"/>
      <c r="CE33" s="1024"/>
      <c r="CF33" s="1024"/>
      <c r="CG33" s="1045"/>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ht="26.25" customHeight="1" x14ac:dyDescent="0.15">
      <c r="A34" s="238">
        <v>7</v>
      </c>
      <c r="B34" s="1010"/>
      <c r="C34" s="1011"/>
      <c r="D34" s="1011"/>
      <c r="E34" s="1011"/>
      <c r="F34" s="1011"/>
      <c r="G34" s="1011"/>
      <c r="H34" s="1011"/>
      <c r="I34" s="1011"/>
      <c r="J34" s="1011"/>
      <c r="K34" s="1011"/>
      <c r="L34" s="1011"/>
      <c r="M34" s="1011"/>
      <c r="N34" s="1011"/>
      <c r="O34" s="1011"/>
      <c r="P34" s="1012"/>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28"/>
      <c r="BK34" s="228"/>
      <c r="BL34" s="228"/>
      <c r="BM34" s="228"/>
      <c r="BN34" s="228"/>
      <c r="BO34" s="237"/>
      <c r="BP34" s="237"/>
      <c r="BQ34" s="234">
        <v>28</v>
      </c>
      <c r="BR34" s="235"/>
      <c r="BS34" s="1023"/>
      <c r="BT34" s="1024"/>
      <c r="BU34" s="1024"/>
      <c r="BV34" s="1024"/>
      <c r="BW34" s="1024"/>
      <c r="BX34" s="1024"/>
      <c r="BY34" s="1024"/>
      <c r="BZ34" s="1024"/>
      <c r="CA34" s="1024"/>
      <c r="CB34" s="1024"/>
      <c r="CC34" s="1024"/>
      <c r="CD34" s="1024"/>
      <c r="CE34" s="1024"/>
      <c r="CF34" s="1024"/>
      <c r="CG34" s="1045"/>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ht="26.25" customHeight="1" x14ac:dyDescent="0.15">
      <c r="A35" s="238">
        <v>8</v>
      </c>
      <c r="B35" s="1010"/>
      <c r="C35" s="1011"/>
      <c r="D35" s="1011"/>
      <c r="E35" s="1011"/>
      <c r="F35" s="1011"/>
      <c r="G35" s="1011"/>
      <c r="H35" s="1011"/>
      <c r="I35" s="1011"/>
      <c r="J35" s="1011"/>
      <c r="K35" s="1011"/>
      <c r="L35" s="1011"/>
      <c r="M35" s="1011"/>
      <c r="N35" s="1011"/>
      <c r="O35" s="1011"/>
      <c r="P35" s="1012"/>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28"/>
      <c r="BK35" s="228"/>
      <c r="BL35" s="228"/>
      <c r="BM35" s="228"/>
      <c r="BN35" s="228"/>
      <c r="BO35" s="237"/>
      <c r="BP35" s="237"/>
      <c r="BQ35" s="234">
        <v>29</v>
      </c>
      <c r="BR35" s="235"/>
      <c r="BS35" s="1023"/>
      <c r="BT35" s="1024"/>
      <c r="BU35" s="1024"/>
      <c r="BV35" s="1024"/>
      <c r="BW35" s="1024"/>
      <c r="BX35" s="1024"/>
      <c r="BY35" s="1024"/>
      <c r="BZ35" s="1024"/>
      <c r="CA35" s="1024"/>
      <c r="CB35" s="1024"/>
      <c r="CC35" s="1024"/>
      <c r="CD35" s="1024"/>
      <c r="CE35" s="1024"/>
      <c r="CF35" s="1024"/>
      <c r="CG35" s="1045"/>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ht="26.25" customHeight="1" x14ac:dyDescent="0.15">
      <c r="A36" s="238">
        <v>9</v>
      </c>
      <c r="B36" s="1010"/>
      <c r="C36" s="1011"/>
      <c r="D36" s="1011"/>
      <c r="E36" s="1011"/>
      <c r="F36" s="1011"/>
      <c r="G36" s="1011"/>
      <c r="H36" s="1011"/>
      <c r="I36" s="1011"/>
      <c r="J36" s="1011"/>
      <c r="K36" s="1011"/>
      <c r="L36" s="1011"/>
      <c r="M36" s="1011"/>
      <c r="N36" s="1011"/>
      <c r="O36" s="1011"/>
      <c r="P36" s="1012"/>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28"/>
      <c r="BK36" s="228"/>
      <c r="BL36" s="228"/>
      <c r="BM36" s="228"/>
      <c r="BN36" s="228"/>
      <c r="BO36" s="237"/>
      <c r="BP36" s="237"/>
      <c r="BQ36" s="234">
        <v>30</v>
      </c>
      <c r="BR36" s="235"/>
      <c r="BS36" s="1023"/>
      <c r="BT36" s="1024"/>
      <c r="BU36" s="1024"/>
      <c r="BV36" s="1024"/>
      <c r="BW36" s="1024"/>
      <c r="BX36" s="1024"/>
      <c r="BY36" s="1024"/>
      <c r="BZ36" s="1024"/>
      <c r="CA36" s="1024"/>
      <c r="CB36" s="1024"/>
      <c r="CC36" s="1024"/>
      <c r="CD36" s="1024"/>
      <c r="CE36" s="1024"/>
      <c r="CF36" s="1024"/>
      <c r="CG36" s="1045"/>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ht="26.25" customHeight="1" x14ac:dyDescent="0.15">
      <c r="A37" s="238">
        <v>10</v>
      </c>
      <c r="B37" s="1010"/>
      <c r="C37" s="1011"/>
      <c r="D37" s="1011"/>
      <c r="E37" s="1011"/>
      <c r="F37" s="1011"/>
      <c r="G37" s="1011"/>
      <c r="H37" s="1011"/>
      <c r="I37" s="1011"/>
      <c r="J37" s="1011"/>
      <c r="K37" s="1011"/>
      <c r="L37" s="1011"/>
      <c r="M37" s="1011"/>
      <c r="N37" s="1011"/>
      <c r="O37" s="1011"/>
      <c r="P37" s="1012"/>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28"/>
      <c r="BK37" s="228"/>
      <c r="BL37" s="228"/>
      <c r="BM37" s="228"/>
      <c r="BN37" s="228"/>
      <c r="BO37" s="237"/>
      <c r="BP37" s="237"/>
      <c r="BQ37" s="234">
        <v>31</v>
      </c>
      <c r="BR37" s="235"/>
      <c r="BS37" s="1023"/>
      <c r="BT37" s="1024"/>
      <c r="BU37" s="1024"/>
      <c r="BV37" s="1024"/>
      <c r="BW37" s="1024"/>
      <c r="BX37" s="1024"/>
      <c r="BY37" s="1024"/>
      <c r="BZ37" s="1024"/>
      <c r="CA37" s="1024"/>
      <c r="CB37" s="1024"/>
      <c r="CC37" s="1024"/>
      <c r="CD37" s="1024"/>
      <c r="CE37" s="1024"/>
      <c r="CF37" s="1024"/>
      <c r="CG37" s="1045"/>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ht="26.25" customHeight="1" x14ac:dyDescent="0.15">
      <c r="A38" s="238">
        <v>11</v>
      </c>
      <c r="B38" s="1010"/>
      <c r="C38" s="1011"/>
      <c r="D38" s="1011"/>
      <c r="E38" s="1011"/>
      <c r="F38" s="1011"/>
      <c r="G38" s="1011"/>
      <c r="H38" s="1011"/>
      <c r="I38" s="1011"/>
      <c r="J38" s="1011"/>
      <c r="K38" s="1011"/>
      <c r="L38" s="1011"/>
      <c r="M38" s="1011"/>
      <c r="N38" s="1011"/>
      <c r="O38" s="1011"/>
      <c r="P38" s="1012"/>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28"/>
      <c r="BK38" s="228"/>
      <c r="BL38" s="228"/>
      <c r="BM38" s="228"/>
      <c r="BN38" s="228"/>
      <c r="BO38" s="237"/>
      <c r="BP38" s="237"/>
      <c r="BQ38" s="234">
        <v>32</v>
      </c>
      <c r="BR38" s="235"/>
      <c r="BS38" s="1023"/>
      <c r="BT38" s="1024"/>
      <c r="BU38" s="1024"/>
      <c r="BV38" s="1024"/>
      <c r="BW38" s="1024"/>
      <c r="BX38" s="1024"/>
      <c r="BY38" s="1024"/>
      <c r="BZ38" s="1024"/>
      <c r="CA38" s="1024"/>
      <c r="CB38" s="1024"/>
      <c r="CC38" s="1024"/>
      <c r="CD38" s="1024"/>
      <c r="CE38" s="1024"/>
      <c r="CF38" s="1024"/>
      <c r="CG38" s="1045"/>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ht="26.25" customHeight="1" x14ac:dyDescent="0.15">
      <c r="A39" s="238">
        <v>12</v>
      </c>
      <c r="B39" s="1010"/>
      <c r="C39" s="1011"/>
      <c r="D39" s="1011"/>
      <c r="E39" s="1011"/>
      <c r="F39" s="1011"/>
      <c r="G39" s="1011"/>
      <c r="H39" s="1011"/>
      <c r="I39" s="1011"/>
      <c r="J39" s="1011"/>
      <c r="K39" s="1011"/>
      <c r="L39" s="1011"/>
      <c r="M39" s="1011"/>
      <c r="N39" s="1011"/>
      <c r="O39" s="1011"/>
      <c r="P39" s="1012"/>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28"/>
      <c r="BK39" s="228"/>
      <c r="BL39" s="228"/>
      <c r="BM39" s="228"/>
      <c r="BN39" s="228"/>
      <c r="BO39" s="237"/>
      <c r="BP39" s="237"/>
      <c r="BQ39" s="234">
        <v>33</v>
      </c>
      <c r="BR39" s="235"/>
      <c r="BS39" s="1023"/>
      <c r="BT39" s="1024"/>
      <c r="BU39" s="1024"/>
      <c r="BV39" s="1024"/>
      <c r="BW39" s="1024"/>
      <c r="BX39" s="1024"/>
      <c r="BY39" s="1024"/>
      <c r="BZ39" s="1024"/>
      <c r="CA39" s="1024"/>
      <c r="CB39" s="1024"/>
      <c r="CC39" s="1024"/>
      <c r="CD39" s="1024"/>
      <c r="CE39" s="1024"/>
      <c r="CF39" s="1024"/>
      <c r="CG39" s="1045"/>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ht="26.25" customHeight="1" x14ac:dyDescent="0.15">
      <c r="A40" s="234">
        <v>13</v>
      </c>
      <c r="B40" s="1010"/>
      <c r="C40" s="1011"/>
      <c r="D40" s="1011"/>
      <c r="E40" s="1011"/>
      <c r="F40" s="1011"/>
      <c r="G40" s="1011"/>
      <c r="H40" s="1011"/>
      <c r="I40" s="1011"/>
      <c r="J40" s="1011"/>
      <c r="K40" s="1011"/>
      <c r="L40" s="1011"/>
      <c r="M40" s="1011"/>
      <c r="N40" s="1011"/>
      <c r="O40" s="1011"/>
      <c r="P40" s="1012"/>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28"/>
      <c r="BK40" s="228"/>
      <c r="BL40" s="228"/>
      <c r="BM40" s="228"/>
      <c r="BN40" s="228"/>
      <c r="BO40" s="237"/>
      <c r="BP40" s="237"/>
      <c r="BQ40" s="234">
        <v>34</v>
      </c>
      <c r="BR40" s="235"/>
      <c r="BS40" s="1023"/>
      <c r="BT40" s="1024"/>
      <c r="BU40" s="1024"/>
      <c r="BV40" s="1024"/>
      <c r="BW40" s="1024"/>
      <c r="BX40" s="1024"/>
      <c r="BY40" s="1024"/>
      <c r="BZ40" s="1024"/>
      <c r="CA40" s="1024"/>
      <c r="CB40" s="1024"/>
      <c r="CC40" s="1024"/>
      <c r="CD40" s="1024"/>
      <c r="CE40" s="1024"/>
      <c r="CF40" s="1024"/>
      <c r="CG40" s="1045"/>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ht="26.25" customHeight="1" x14ac:dyDescent="0.15">
      <c r="A41" s="234">
        <v>14</v>
      </c>
      <c r="B41" s="1010"/>
      <c r="C41" s="1011"/>
      <c r="D41" s="1011"/>
      <c r="E41" s="1011"/>
      <c r="F41" s="1011"/>
      <c r="G41" s="1011"/>
      <c r="H41" s="1011"/>
      <c r="I41" s="1011"/>
      <c r="J41" s="1011"/>
      <c r="K41" s="1011"/>
      <c r="L41" s="1011"/>
      <c r="M41" s="1011"/>
      <c r="N41" s="1011"/>
      <c r="O41" s="1011"/>
      <c r="P41" s="1012"/>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28"/>
      <c r="BK41" s="228"/>
      <c r="BL41" s="228"/>
      <c r="BM41" s="228"/>
      <c r="BN41" s="228"/>
      <c r="BO41" s="237"/>
      <c r="BP41" s="237"/>
      <c r="BQ41" s="234">
        <v>35</v>
      </c>
      <c r="BR41" s="235"/>
      <c r="BS41" s="1023"/>
      <c r="BT41" s="1024"/>
      <c r="BU41" s="1024"/>
      <c r="BV41" s="1024"/>
      <c r="BW41" s="1024"/>
      <c r="BX41" s="1024"/>
      <c r="BY41" s="1024"/>
      <c r="BZ41" s="1024"/>
      <c r="CA41" s="1024"/>
      <c r="CB41" s="1024"/>
      <c r="CC41" s="1024"/>
      <c r="CD41" s="1024"/>
      <c r="CE41" s="1024"/>
      <c r="CF41" s="1024"/>
      <c r="CG41" s="1045"/>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ht="26.25" customHeight="1" x14ac:dyDescent="0.15">
      <c r="A42" s="234">
        <v>15</v>
      </c>
      <c r="B42" s="1010"/>
      <c r="C42" s="1011"/>
      <c r="D42" s="1011"/>
      <c r="E42" s="1011"/>
      <c r="F42" s="1011"/>
      <c r="G42" s="1011"/>
      <c r="H42" s="1011"/>
      <c r="I42" s="1011"/>
      <c r="J42" s="1011"/>
      <c r="K42" s="1011"/>
      <c r="L42" s="1011"/>
      <c r="M42" s="1011"/>
      <c r="N42" s="1011"/>
      <c r="O42" s="1011"/>
      <c r="P42" s="1012"/>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28"/>
      <c r="BK42" s="228"/>
      <c r="BL42" s="228"/>
      <c r="BM42" s="228"/>
      <c r="BN42" s="228"/>
      <c r="BO42" s="237"/>
      <c r="BP42" s="237"/>
      <c r="BQ42" s="234">
        <v>36</v>
      </c>
      <c r="BR42" s="235"/>
      <c r="BS42" s="1023"/>
      <c r="BT42" s="1024"/>
      <c r="BU42" s="1024"/>
      <c r="BV42" s="1024"/>
      <c r="BW42" s="1024"/>
      <c r="BX42" s="1024"/>
      <c r="BY42" s="1024"/>
      <c r="BZ42" s="1024"/>
      <c r="CA42" s="1024"/>
      <c r="CB42" s="1024"/>
      <c r="CC42" s="1024"/>
      <c r="CD42" s="1024"/>
      <c r="CE42" s="1024"/>
      <c r="CF42" s="1024"/>
      <c r="CG42" s="1045"/>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ht="26.25" customHeight="1" x14ac:dyDescent="0.15">
      <c r="A43" s="234">
        <v>16</v>
      </c>
      <c r="B43" s="1010"/>
      <c r="C43" s="1011"/>
      <c r="D43" s="1011"/>
      <c r="E43" s="1011"/>
      <c r="F43" s="1011"/>
      <c r="G43" s="1011"/>
      <c r="H43" s="1011"/>
      <c r="I43" s="1011"/>
      <c r="J43" s="1011"/>
      <c r="K43" s="1011"/>
      <c r="L43" s="1011"/>
      <c r="M43" s="1011"/>
      <c r="N43" s="1011"/>
      <c r="O43" s="1011"/>
      <c r="P43" s="1012"/>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28"/>
      <c r="BK43" s="228"/>
      <c r="BL43" s="228"/>
      <c r="BM43" s="228"/>
      <c r="BN43" s="228"/>
      <c r="BO43" s="237"/>
      <c r="BP43" s="237"/>
      <c r="BQ43" s="234">
        <v>37</v>
      </c>
      <c r="BR43" s="235"/>
      <c r="BS43" s="1023"/>
      <c r="BT43" s="1024"/>
      <c r="BU43" s="1024"/>
      <c r="BV43" s="1024"/>
      <c r="BW43" s="1024"/>
      <c r="BX43" s="1024"/>
      <c r="BY43" s="1024"/>
      <c r="BZ43" s="1024"/>
      <c r="CA43" s="1024"/>
      <c r="CB43" s="1024"/>
      <c r="CC43" s="1024"/>
      <c r="CD43" s="1024"/>
      <c r="CE43" s="1024"/>
      <c r="CF43" s="1024"/>
      <c r="CG43" s="1045"/>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ht="26.25" customHeight="1" x14ac:dyDescent="0.15">
      <c r="A44" s="234">
        <v>17</v>
      </c>
      <c r="B44" s="1010"/>
      <c r="C44" s="1011"/>
      <c r="D44" s="1011"/>
      <c r="E44" s="1011"/>
      <c r="F44" s="1011"/>
      <c r="G44" s="1011"/>
      <c r="H44" s="1011"/>
      <c r="I44" s="1011"/>
      <c r="J44" s="1011"/>
      <c r="K44" s="1011"/>
      <c r="L44" s="1011"/>
      <c r="M44" s="1011"/>
      <c r="N44" s="1011"/>
      <c r="O44" s="1011"/>
      <c r="P44" s="1012"/>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28"/>
      <c r="BK44" s="228"/>
      <c r="BL44" s="228"/>
      <c r="BM44" s="228"/>
      <c r="BN44" s="228"/>
      <c r="BO44" s="237"/>
      <c r="BP44" s="237"/>
      <c r="BQ44" s="234">
        <v>38</v>
      </c>
      <c r="BR44" s="235"/>
      <c r="BS44" s="1023"/>
      <c r="BT44" s="1024"/>
      <c r="BU44" s="1024"/>
      <c r="BV44" s="1024"/>
      <c r="BW44" s="1024"/>
      <c r="BX44" s="1024"/>
      <c r="BY44" s="1024"/>
      <c r="BZ44" s="1024"/>
      <c r="CA44" s="1024"/>
      <c r="CB44" s="1024"/>
      <c r="CC44" s="1024"/>
      <c r="CD44" s="1024"/>
      <c r="CE44" s="1024"/>
      <c r="CF44" s="1024"/>
      <c r="CG44" s="1045"/>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ht="26.25" customHeight="1" x14ac:dyDescent="0.15">
      <c r="A45" s="234">
        <v>18</v>
      </c>
      <c r="B45" s="1010"/>
      <c r="C45" s="1011"/>
      <c r="D45" s="1011"/>
      <c r="E45" s="1011"/>
      <c r="F45" s="1011"/>
      <c r="G45" s="1011"/>
      <c r="H45" s="1011"/>
      <c r="I45" s="1011"/>
      <c r="J45" s="1011"/>
      <c r="K45" s="1011"/>
      <c r="L45" s="1011"/>
      <c r="M45" s="1011"/>
      <c r="N45" s="1011"/>
      <c r="O45" s="1011"/>
      <c r="P45" s="1012"/>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28"/>
      <c r="BK45" s="228"/>
      <c r="BL45" s="228"/>
      <c r="BM45" s="228"/>
      <c r="BN45" s="228"/>
      <c r="BO45" s="237"/>
      <c r="BP45" s="237"/>
      <c r="BQ45" s="234">
        <v>39</v>
      </c>
      <c r="BR45" s="235"/>
      <c r="BS45" s="1023"/>
      <c r="BT45" s="1024"/>
      <c r="BU45" s="1024"/>
      <c r="BV45" s="1024"/>
      <c r="BW45" s="1024"/>
      <c r="BX45" s="1024"/>
      <c r="BY45" s="1024"/>
      <c r="BZ45" s="1024"/>
      <c r="CA45" s="1024"/>
      <c r="CB45" s="1024"/>
      <c r="CC45" s="1024"/>
      <c r="CD45" s="1024"/>
      <c r="CE45" s="1024"/>
      <c r="CF45" s="1024"/>
      <c r="CG45" s="1045"/>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ht="26.25" customHeight="1" x14ac:dyDescent="0.15">
      <c r="A46" s="234">
        <v>19</v>
      </c>
      <c r="B46" s="1010"/>
      <c r="C46" s="1011"/>
      <c r="D46" s="1011"/>
      <c r="E46" s="1011"/>
      <c r="F46" s="1011"/>
      <c r="G46" s="1011"/>
      <c r="H46" s="1011"/>
      <c r="I46" s="1011"/>
      <c r="J46" s="1011"/>
      <c r="K46" s="1011"/>
      <c r="L46" s="1011"/>
      <c r="M46" s="1011"/>
      <c r="N46" s="1011"/>
      <c r="O46" s="1011"/>
      <c r="P46" s="1012"/>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28"/>
      <c r="BK46" s="228"/>
      <c r="BL46" s="228"/>
      <c r="BM46" s="228"/>
      <c r="BN46" s="228"/>
      <c r="BO46" s="237"/>
      <c r="BP46" s="237"/>
      <c r="BQ46" s="234">
        <v>40</v>
      </c>
      <c r="BR46" s="235"/>
      <c r="BS46" s="1023"/>
      <c r="BT46" s="1024"/>
      <c r="BU46" s="1024"/>
      <c r="BV46" s="1024"/>
      <c r="BW46" s="1024"/>
      <c r="BX46" s="1024"/>
      <c r="BY46" s="1024"/>
      <c r="BZ46" s="1024"/>
      <c r="CA46" s="1024"/>
      <c r="CB46" s="1024"/>
      <c r="CC46" s="1024"/>
      <c r="CD46" s="1024"/>
      <c r="CE46" s="1024"/>
      <c r="CF46" s="1024"/>
      <c r="CG46" s="1045"/>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ht="26.25" customHeight="1" x14ac:dyDescent="0.15">
      <c r="A47" s="234">
        <v>20</v>
      </c>
      <c r="B47" s="1010"/>
      <c r="C47" s="1011"/>
      <c r="D47" s="1011"/>
      <c r="E47" s="1011"/>
      <c r="F47" s="1011"/>
      <c r="G47" s="1011"/>
      <c r="H47" s="1011"/>
      <c r="I47" s="1011"/>
      <c r="J47" s="1011"/>
      <c r="K47" s="1011"/>
      <c r="L47" s="1011"/>
      <c r="M47" s="1011"/>
      <c r="N47" s="1011"/>
      <c r="O47" s="1011"/>
      <c r="P47" s="1012"/>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28"/>
      <c r="BK47" s="228"/>
      <c r="BL47" s="228"/>
      <c r="BM47" s="228"/>
      <c r="BN47" s="228"/>
      <c r="BO47" s="237"/>
      <c r="BP47" s="237"/>
      <c r="BQ47" s="234">
        <v>41</v>
      </c>
      <c r="BR47" s="235"/>
      <c r="BS47" s="1023"/>
      <c r="BT47" s="1024"/>
      <c r="BU47" s="1024"/>
      <c r="BV47" s="1024"/>
      <c r="BW47" s="1024"/>
      <c r="BX47" s="1024"/>
      <c r="BY47" s="1024"/>
      <c r="BZ47" s="1024"/>
      <c r="CA47" s="1024"/>
      <c r="CB47" s="1024"/>
      <c r="CC47" s="1024"/>
      <c r="CD47" s="1024"/>
      <c r="CE47" s="1024"/>
      <c r="CF47" s="1024"/>
      <c r="CG47" s="1045"/>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ht="26.25" customHeight="1" x14ac:dyDescent="0.15">
      <c r="A48" s="234">
        <v>21</v>
      </c>
      <c r="B48" s="1010"/>
      <c r="C48" s="1011"/>
      <c r="D48" s="1011"/>
      <c r="E48" s="1011"/>
      <c r="F48" s="1011"/>
      <c r="G48" s="1011"/>
      <c r="H48" s="1011"/>
      <c r="I48" s="1011"/>
      <c r="J48" s="1011"/>
      <c r="K48" s="1011"/>
      <c r="L48" s="1011"/>
      <c r="M48" s="1011"/>
      <c r="N48" s="1011"/>
      <c r="O48" s="1011"/>
      <c r="P48" s="1012"/>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28"/>
      <c r="BK48" s="228"/>
      <c r="BL48" s="228"/>
      <c r="BM48" s="228"/>
      <c r="BN48" s="228"/>
      <c r="BO48" s="237"/>
      <c r="BP48" s="237"/>
      <c r="BQ48" s="234">
        <v>42</v>
      </c>
      <c r="BR48" s="235"/>
      <c r="BS48" s="1023"/>
      <c r="BT48" s="1024"/>
      <c r="BU48" s="1024"/>
      <c r="BV48" s="1024"/>
      <c r="BW48" s="1024"/>
      <c r="BX48" s="1024"/>
      <c r="BY48" s="1024"/>
      <c r="BZ48" s="1024"/>
      <c r="CA48" s="1024"/>
      <c r="CB48" s="1024"/>
      <c r="CC48" s="1024"/>
      <c r="CD48" s="1024"/>
      <c r="CE48" s="1024"/>
      <c r="CF48" s="1024"/>
      <c r="CG48" s="1045"/>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ht="26.25" customHeight="1" x14ac:dyDescent="0.15">
      <c r="A49" s="234">
        <v>22</v>
      </c>
      <c r="B49" s="1010"/>
      <c r="C49" s="1011"/>
      <c r="D49" s="1011"/>
      <c r="E49" s="1011"/>
      <c r="F49" s="1011"/>
      <c r="G49" s="1011"/>
      <c r="H49" s="1011"/>
      <c r="I49" s="1011"/>
      <c r="J49" s="1011"/>
      <c r="K49" s="1011"/>
      <c r="L49" s="1011"/>
      <c r="M49" s="1011"/>
      <c r="N49" s="1011"/>
      <c r="O49" s="1011"/>
      <c r="P49" s="1012"/>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28"/>
      <c r="BK49" s="228"/>
      <c r="BL49" s="228"/>
      <c r="BM49" s="228"/>
      <c r="BN49" s="228"/>
      <c r="BO49" s="237"/>
      <c r="BP49" s="237"/>
      <c r="BQ49" s="234">
        <v>43</v>
      </c>
      <c r="BR49" s="235"/>
      <c r="BS49" s="1023"/>
      <c r="BT49" s="1024"/>
      <c r="BU49" s="1024"/>
      <c r="BV49" s="1024"/>
      <c r="BW49" s="1024"/>
      <c r="BX49" s="1024"/>
      <c r="BY49" s="1024"/>
      <c r="BZ49" s="1024"/>
      <c r="CA49" s="1024"/>
      <c r="CB49" s="1024"/>
      <c r="CC49" s="1024"/>
      <c r="CD49" s="1024"/>
      <c r="CE49" s="1024"/>
      <c r="CF49" s="1024"/>
      <c r="CG49" s="1045"/>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ht="26.25" customHeight="1" x14ac:dyDescent="0.15">
      <c r="A50" s="234">
        <v>23</v>
      </c>
      <c r="B50" s="1010"/>
      <c r="C50" s="1011"/>
      <c r="D50" s="1011"/>
      <c r="E50" s="1011"/>
      <c r="F50" s="1011"/>
      <c r="G50" s="1011"/>
      <c r="H50" s="1011"/>
      <c r="I50" s="1011"/>
      <c r="J50" s="1011"/>
      <c r="K50" s="1011"/>
      <c r="L50" s="1011"/>
      <c r="M50" s="1011"/>
      <c r="N50" s="1011"/>
      <c r="O50" s="1011"/>
      <c r="P50" s="1012"/>
      <c r="Q50" s="1061"/>
      <c r="R50" s="1056"/>
      <c r="S50" s="1056"/>
      <c r="T50" s="1056"/>
      <c r="U50" s="1056"/>
      <c r="V50" s="1056"/>
      <c r="W50" s="1056"/>
      <c r="X50" s="1056"/>
      <c r="Y50" s="1056"/>
      <c r="Z50" s="1056"/>
      <c r="AA50" s="1056"/>
      <c r="AB50" s="1056"/>
      <c r="AC50" s="1056"/>
      <c r="AD50" s="1056"/>
      <c r="AE50" s="1062"/>
      <c r="AF50" s="1063"/>
      <c r="AG50" s="1064"/>
      <c r="AH50" s="1064"/>
      <c r="AI50" s="1064"/>
      <c r="AJ50" s="1065"/>
      <c r="AK50" s="1055"/>
      <c r="AL50" s="1056"/>
      <c r="AM50" s="1056"/>
      <c r="AN50" s="1056"/>
      <c r="AO50" s="1056"/>
      <c r="AP50" s="1056"/>
      <c r="AQ50" s="1056"/>
      <c r="AR50" s="1056"/>
      <c r="AS50" s="1056"/>
      <c r="AT50" s="1056"/>
      <c r="AU50" s="1056"/>
      <c r="AV50" s="1056"/>
      <c r="AW50" s="1056"/>
      <c r="AX50" s="1056"/>
      <c r="AY50" s="1056"/>
      <c r="AZ50" s="1057"/>
      <c r="BA50" s="1057"/>
      <c r="BB50" s="1057"/>
      <c r="BC50" s="1057"/>
      <c r="BD50" s="1057"/>
      <c r="BE50" s="1000"/>
      <c r="BF50" s="1000"/>
      <c r="BG50" s="1000"/>
      <c r="BH50" s="1000"/>
      <c r="BI50" s="1001"/>
      <c r="BJ50" s="228"/>
      <c r="BK50" s="228"/>
      <c r="BL50" s="228"/>
      <c r="BM50" s="228"/>
      <c r="BN50" s="228"/>
      <c r="BO50" s="237"/>
      <c r="BP50" s="237"/>
      <c r="BQ50" s="234">
        <v>44</v>
      </c>
      <c r="BR50" s="235"/>
      <c r="BS50" s="1023"/>
      <c r="BT50" s="1024"/>
      <c r="BU50" s="1024"/>
      <c r="BV50" s="1024"/>
      <c r="BW50" s="1024"/>
      <c r="BX50" s="1024"/>
      <c r="BY50" s="1024"/>
      <c r="BZ50" s="1024"/>
      <c r="CA50" s="1024"/>
      <c r="CB50" s="1024"/>
      <c r="CC50" s="1024"/>
      <c r="CD50" s="1024"/>
      <c r="CE50" s="1024"/>
      <c r="CF50" s="1024"/>
      <c r="CG50" s="1045"/>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ht="26.25" customHeight="1" x14ac:dyDescent="0.15">
      <c r="A51" s="234">
        <v>24</v>
      </c>
      <c r="B51" s="1010"/>
      <c r="C51" s="1011"/>
      <c r="D51" s="1011"/>
      <c r="E51" s="1011"/>
      <c r="F51" s="1011"/>
      <c r="G51" s="1011"/>
      <c r="H51" s="1011"/>
      <c r="I51" s="1011"/>
      <c r="J51" s="1011"/>
      <c r="K51" s="1011"/>
      <c r="L51" s="1011"/>
      <c r="M51" s="1011"/>
      <c r="N51" s="1011"/>
      <c r="O51" s="1011"/>
      <c r="P51" s="1012"/>
      <c r="Q51" s="1061"/>
      <c r="R51" s="1056"/>
      <c r="S51" s="1056"/>
      <c r="T51" s="1056"/>
      <c r="U51" s="1056"/>
      <c r="V51" s="1056"/>
      <c r="W51" s="1056"/>
      <c r="X51" s="1056"/>
      <c r="Y51" s="1056"/>
      <c r="Z51" s="1056"/>
      <c r="AA51" s="1056"/>
      <c r="AB51" s="1056"/>
      <c r="AC51" s="1056"/>
      <c r="AD51" s="1056"/>
      <c r="AE51" s="1062"/>
      <c r="AF51" s="1063"/>
      <c r="AG51" s="1064"/>
      <c r="AH51" s="1064"/>
      <c r="AI51" s="1064"/>
      <c r="AJ51" s="1065"/>
      <c r="AK51" s="1055"/>
      <c r="AL51" s="1056"/>
      <c r="AM51" s="1056"/>
      <c r="AN51" s="1056"/>
      <c r="AO51" s="1056"/>
      <c r="AP51" s="1056"/>
      <c r="AQ51" s="1056"/>
      <c r="AR51" s="1056"/>
      <c r="AS51" s="1056"/>
      <c r="AT51" s="1056"/>
      <c r="AU51" s="1056"/>
      <c r="AV51" s="1056"/>
      <c r="AW51" s="1056"/>
      <c r="AX51" s="1056"/>
      <c r="AY51" s="1056"/>
      <c r="AZ51" s="1057"/>
      <c r="BA51" s="1057"/>
      <c r="BB51" s="1057"/>
      <c r="BC51" s="1057"/>
      <c r="BD51" s="1057"/>
      <c r="BE51" s="1000"/>
      <c r="BF51" s="1000"/>
      <c r="BG51" s="1000"/>
      <c r="BH51" s="1000"/>
      <c r="BI51" s="1001"/>
      <c r="BJ51" s="228"/>
      <c r="BK51" s="228"/>
      <c r="BL51" s="228"/>
      <c r="BM51" s="228"/>
      <c r="BN51" s="228"/>
      <c r="BO51" s="237"/>
      <c r="BP51" s="237"/>
      <c r="BQ51" s="234">
        <v>45</v>
      </c>
      <c r="BR51" s="235"/>
      <c r="BS51" s="1023"/>
      <c r="BT51" s="1024"/>
      <c r="BU51" s="1024"/>
      <c r="BV51" s="1024"/>
      <c r="BW51" s="1024"/>
      <c r="BX51" s="1024"/>
      <c r="BY51" s="1024"/>
      <c r="BZ51" s="1024"/>
      <c r="CA51" s="1024"/>
      <c r="CB51" s="1024"/>
      <c r="CC51" s="1024"/>
      <c r="CD51" s="1024"/>
      <c r="CE51" s="1024"/>
      <c r="CF51" s="1024"/>
      <c r="CG51" s="1045"/>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ht="26.25" customHeight="1" x14ac:dyDescent="0.15">
      <c r="A52" s="234">
        <v>25</v>
      </c>
      <c r="B52" s="1010"/>
      <c r="C52" s="1011"/>
      <c r="D52" s="1011"/>
      <c r="E52" s="1011"/>
      <c r="F52" s="1011"/>
      <c r="G52" s="1011"/>
      <c r="H52" s="1011"/>
      <c r="I52" s="1011"/>
      <c r="J52" s="1011"/>
      <c r="K52" s="1011"/>
      <c r="L52" s="1011"/>
      <c r="M52" s="1011"/>
      <c r="N52" s="1011"/>
      <c r="O52" s="1011"/>
      <c r="P52" s="1012"/>
      <c r="Q52" s="1061"/>
      <c r="R52" s="1056"/>
      <c r="S52" s="1056"/>
      <c r="T52" s="1056"/>
      <c r="U52" s="1056"/>
      <c r="V52" s="1056"/>
      <c r="W52" s="1056"/>
      <c r="X52" s="1056"/>
      <c r="Y52" s="1056"/>
      <c r="Z52" s="1056"/>
      <c r="AA52" s="1056"/>
      <c r="AB52" s="1056"/>
      <c r="AC52" s="1056"/>
      <c r="AD52" s="1056"/>
      <c r="AE52" s="1062"/>
      <c r="AF52" s="1063"/>
      <c r="AG52" s="1064"/>
      <c r="AH52" s="1064"/>
      <c r="AI52" s="1064"/>
      <c r="AJ52" s="1065"/>
      <c r="AK52" s="1055"/>
      <c r="AL52" s="1056"/>
      <c r="AM52" s="1056"/>
      <c r="AN52" s="1056"/>
      <c r="AO52" s="1056"/>
      <c r="AP52" s="1056"/>
      <c r="AQ52" s="1056"/>
      <c r="AR52" s="1056"/>
      <c r="AS52" s="1056"/>
      <c r="AT52" s="1056"/>
      <c r="AU52" s="1056"/>
      <c r="AV52" s="1056"/>
      <c r="AW52" s="1056"/>
      <c r="AX52" s="1056"/>
      <c r="AY52" s="1056"/>
      <c r="AZ52" s="1057"/>
      <c r="BA52" s="1057"/>
      <c r="BB52" s="1057"/>
      <c r="BC52" s="1057"/>
      <c r="BD52" s="1057"/>
      <c r="BE52" s="1000"/>
      <c r="BF52" s="1000"/>
      <c r="BG52" s="1000"/>
      <c r="BH52" s="1000"/>
      <c r="BI52" s="1001"/>
      <c r="BJ52" s="228"/>
      <c r="BK52" s="228"/>
      <c r="BL52" s="228"/>
      <c r="BM52" s="228"/>
      <c r="BN52" s="228"/>
      <c r="BO52" s="237"/>
      <c r="BP52" s="237"/>
      <c r="BQ52" s="234">
        <v>46</v>
      </c>
      <c r="BR52" s="235"/>
      <c r="BS52" s="1023"/>
      <c r="BT52" s="1024"/>
      <c r="BU52" s="1024"/>
      <c r="BV52" s="1024"/>
      <c r="BW52" s="1024"/>
      <c r="BX52" s="1024"/>
      <c r="BY52" s="1024"/>
      <c r="BZ52" s="1024"/>
      <c r="CA52" s="1024"/>
      <c r="CB52" s="1024"/>
      <c r="CC52" s="1024"/>
      <c r="CD52" s="1024"/>
      <c r="CE52" s="1024"/>
      <c r="CF52" s="1024"/>
      <c r="CG52" s="1045"/>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ht="26.25" customHeight="1" x14ac:dyDescent="0.15">
      <c r="A53" s="234">
        <v>26</v>
      </c>
      <c r="B53" s="1010"/>
      <c r="C53" s="1011"/>
      <c r="D53" s="1011"/>
      <c r="E53" s="1011"/>
      <c r="F53" s="1011"/>
      <c r="G53" s="1011"/>
      <c r="H53" s="1011"/>
      <c r="I53" s="1011"/>
      <c r="J53" s="1011"/>
      <c r="K53" s="1011"/>
      <c r="L53" s="1011"/>
      <c r="M53" s="1011"/>
      <c r="N53" s="1011"/>
      <c r="O53" s="1011"/>
      <c r="P53" s="1012"/>
      <c r="Q53" s="1061"/>
      <c r="R53" s="1056"/>
      <c r="S53" s="1056"/>
      <c r="T53" s="1056"/>
      <c r="U53" s="1056"/>
      <c r="V53" s="1056"/>
      <c r="W53" s="1056"/>
      <c r="X53" s="1056"/>
      <c r="Y53" s="1056"/>
      <c r="Z53" s="1056"/>
      <c r="AA53" s="1056"/>
      <c r="AB53" s="1056"/>
      <c r="AC53" s="1056"/>
      <c r="AD53" s="1056"/>
      <c r="AE53" s="1062"/>
      <c r="AF53" s="1063"/>
      <c r="AG53" s="1064"/>
      <c r="AH53" s="1064"/>
      <c r="AI53" s="1064"/>
      <c r="AJ53" s="1065"/>
      <c r="AK53" s="1055"/>
      <c r="AL53" s="1056"/>
      <c r="AM53" s="1056"/>
      <c r="AN53" s="1056"/>
      <c r="AO53" s="1056"/>
      <c r="AP53" s="1056"/>
      <c r="AQ53" s="1056"/>
      <c r="AR53" s="1056"/>
      <c r="AS53" s="1056"/>
      <c r="AT53" s="1056"/>
      <c r="AU53" s="1056"/>
      <c r="AV53" s="1056"/>
      <c r="AW53" s="1056"/>
      <c r="AX53" s="1056"/>
      <c r="AY53" s="1056"/>
      <c r="AZ53" s="1057"/>
      <c r="BA53" s="1057"/>
      <c r="BB53" s="1057"/>
      <c r="BC53" s="1057"/>
      <c r="BD53" s="1057"/>
      <c r="BE53" s="1000"/>
      <c r="BF53" s="1000"/>
      <c r="BG53" s="1000"/>
      <c r="BH53" s="1000"/>
      <c r="BI53" s="1001"/>
      <c r="BJ53" s="228"/>
      <c r="BK53" s="228"/>
      <c r="BL53" s="228"/>
      <c r="BM53" s="228"/>
      <c r="BN53" s="228"/>
      <c r="BO53" s="237"/>
      <c r="BP53" s="237"/>
      <c r="BQ53" s="234">
        <v>47</v>
      </c>
      <c r="BR53" s="235"/>
      <c r="BS53" s="1023"/>
      <c r="BT53" s="1024"/>
      <c r="BU53" s="1024"/>
      <c r="BV53" s="1024"/>
      <c r="BW53" s="1024"/>
      <c r="BX53" s="1024"/>
      <c r="BY53" s="1024"/>
      <c r="BZ53" s="1024"/>
      <c r="CA53" s="1024"/>
      <c r="CB53" s="1024"/>
      <c r="CC53" s="1024"/>
      <c r="CD53" s="1024"/>
      <c r="CE53" s="1024"/>
      <c r="CF53" s="1024"/>
      <c r="CG53" s="1045"/>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ht="26.25" customHeight="1" x14ac:dyDescent="0.15">
      <c r="A54" s="234">
        <v>27</v>
      </c>
      <c r="B54" s="1010"/>
      <c r="C54" s="1011"/>
      <c r="D54" s="1011"/>
      <c r="E54" s="1011"/>
      <c r="F54" s="1011"/>
      <c r="G54" s="1011"/>
      <c r="H54" s="1011"/>
      <c r="I54" s="1011"/>
      <c r="J54" s="1011"/>
      <c r="K54" s="1011"/>
      <c r="L54" s="1011"/>
      <c r="M54" s="1011"/>
      <c r="N54" s="1011"/>
      <c r="O54" s="1011"/>
      <c r="P54" s="1012"/>
      <c r="Q54" s="1061"/>
      <c r="R54" s="1056"/>
      <c r="S54" s="1056"/>
      <c r="T54" s="1056"/>
      <c r="U54" s="1056"/>
      <c r="V54" s="1056"/>
      <c r="W54" s="1056"/>
      <c r="X54" s="1056"/>
      <c r="Y54" s="1056"/>
      <c r="Z54" s="1056"/>
      <c r="AA54" s="1056"/>
      <c r="AB54" s="1056"/>
      <c r="AC54" s="1056"/>
      <c r="AD54" s="1056"/>
      <c r="AE54" s="1062"/>
      <c r="AF54" s="1063"/>
      <c r="AG54" s="1064"/>
      <c r="AH54" s="1064"/>
      <c r="AI54" s="1064"/>
      <c r="AJ54" s="1065"/>
      <c r="AK54" s="1055"/>
      <c r="AL54" s="1056"/>
      <c r="AM54" s="1056"/>
      <c r="AN54" s="1056"/>
      <c r="AO54" s="1056"/>
      <c r="AP54" s="1056"/>
      <c r="AQ54" s="1056"/>
      <c r="AR54" s="1056"/>
      <c r="AS54" s="1056"/>
      <c r="AT54" s="1056"/>
      <c r="AU54" s="1056"/>
      <c r="AV54" s="1056"/>
      <c r="AW54" s="1056"/>
      <c r="AX54" s="1056"/>
      <c r="AY54" s="1056"/>
      <c r="AZ54" s="1057"/>
      <c r="BA54" s="1057"/>
      <c r="BB54" s="1057"/>
      <c r="BC54" s="1057"/>
      <c r="BD54" s="1057"/>
      <c r="BE54" s="1000"/>
      <c r="BF54" s="1000"/>
      <c r="BG54" s="1000"/>
      <c r="BH54" s="1000"/>
      <c r="BI54" s="1001"/>
      <c r="BJ54" s="228"/>
      <c r="BK54" s="228"/>
      <c r="BL54" s="228"/>
      <c r="BM54" s="228"/>
      <c r="BN54" s="228"/>
      <c r="BO54" s="237"/>
      <c r="BP54" s="237"/>
      <c r="BQ54" s="234">
        <v>48</v>
      </c>
      <c r="BR54" s="235"/>
      <c r="BS54" s="1023"/>
      <c r="BT54" s="1024"/>
      <c r="BU54" s="1024"/>
      <c r="BV54" s="1024"/>
      <c r="BW54" s="1024"/>
      <c r="BX54" s="1024"/>
      <c r="BY54" s="1024"/>
      <c r="BZ54" s="1024"/>
      <c r="CA54" s="1024"/>
      <c r="CB54" s="1024"/>
      <c r="CC54" s="1024"/>
      <c r="CD54" s="1024"/>
      <c r="CE54" s="1024"/>
      <c r="CF54" s="1024"/>
      <c r="CG54" s="1045"/>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ht="26.25" customHeight="1" x14ac:dyDescent="0.15">
      <c r="A55" s="234">
        <v>28</v>
      </c>
      <c r="B55" s="1010"/>
      <c r="C55" s="1011"/>
      <c r="D55" s="1011"/>
      <c r="E55" s="1011"/>
      <c r="F55" s="1011"/>
      <c r="G55" s="1011"/>
      <c r="H55" s="1011"/>
      <c r="I55" s="1011"/>
      <c r="J55" s="1011"/>
      <c r="K55" s="1011"/>
      <c r="L55" s="1011"/>
      <c r="M55" s="1011"/>
      <c r="N55" s="1011"/>
      <c r="O55" s="1011"/>
      <c r="P55" s="1012"/>
      <c r="Q55" s="1061"/>
      <c r="R55" s="1056"/>
      <c r="S55" s="1056"/>
      <c r="T55" s="1056"/>
      <c r="U55" s="1056"/>
      <c r="V55" s="1056"/>
      <c r="W55" s="1056"/>
      <c r="X55" s="1056"/>
      <c r="Y55" s="1056"/>
      <c r="Z55" s="1056"/>
      <c r="AA55" s="1056"/>
      <c r="AB55" s="1056"/>
      <c r="AC55" s="1056"/>
      <c r="AD55" s="1056"/>
      <c r="AE55" s="1062"/>
      <c r="AF55" s="1063"/>
      <c r="AG55" s="1064"/>
      <c r="AH55" s="1064"/>
      <c r="AI55" s="1064"/>
      <c r="AJ55" s="1065"/>
      <c r="AK55" s="1055"/>
      <c r="AL55" s="1056"/>
      <c r="AM55" s="1056"/>
      <c r="AN55" s="1056"/>
      <c r="AO55" s="1056"/>
      <c r="AP55" s="1056"/>
      <c r="AQ55" s="1056"/>
      <c r="AR55" s="1056"/>
      <c r="AS55" s="1056"/>
      <c r="AT55" s="1056"/>
      <c r="AU55" s="1056"/>
      <c r="AV55" s="1056"/>
      <c r="AW55" s="1056"/>
      <c r="AX55" s="1056"/>
      <c r="AY55" s="1056"/>
      <c r="AZ55" s="1057"/>
      <c r="BA55" s="1057"/>
      <c r="BB55" s="1057"/>
      <c r="BC55" s="1057"/>
      <c r="BD55" s="1057"/>
      <c r="BE55" s="1000"/>
      <c r="BF55" s="1000"/>
      <c r="BG55" s="1000"/>
      <c r="BH55" s="1000"/>
      <c r="BI55" s="1001"/>
      <c r="BJ55" s="228"/>
      <c r="BK55" s="228"/>
      <c r="BL55" s="228"/>
      <c r="BM55" s="228"/>
      <c r="BN55" s="228"/>
      <c r="BO55" s="237"/>
      <c r="BP55" s="237"/>
      <c r="BQ55" s="234">
        <v>49</v>
      </c>
      <c r="BR55" s="235"/>
      <c r="BS55" s="1023"/>
      <c r="BT55" s="1024"/>
      <c r="BU55" s="1024"/>
      <c r="BV55" s="1024"/>
      <c r="BW55" s="1024"/>
      <c r="BX55" s="1024"/>
      <c r="BY55" s="1024"/>
      <c r="BZ55" s="1024"/>
      <c r="CA55" s="1024"/>
      <c r="CB55" s="1024"/>
      <c r="CC55" s="1024"/>
      <c r="CD55" s="1024"/>
      <c r="CE55" s="1024"/>
      <c r="CF55" s="1024"/>
      <c r="CG55" s="1045"/>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ht="26.25" customHeight="1" x14ac:dyDescent="0.15">
      <c r="A56" s="234">
        <v>29</v>
      </c>
      <c r="B56" s="1010"/>
      <c r="C56" s="1011"/>
      <c r="D56" s="1011"/>
      <c r="E56" s="1011"/>
      <c r="F56" s="1011"/>
      <c r="G56" s="1011"/>
      <c r="H56" s="1011"/>
      <c r="I56" s="1011"/>
      <c r="J56" s="1011"/>
      <c r="K56" s="1011"/>
      <c r="L56" s="1011"/>
      <c r="M56" s="1011"/>
      <c r="N56" s="1011"/>
      <c r="O56" s="1011"/>
      <c r="P56" s="1012"/>
      <c r="Q56" s="1061"/>
      <c r="R56" s="1056"/>
      <c r="S56" s="1056"/>
      <c r="T56" s="1056"/>
      <c r="U56" s="1056"/>
      <c r="V56" s="1056"/>
      <c r="W56" s="1056"/>
      <c r="X56" s="1056"/>
      <c r="Y56" s="1056"/>
      <c r="Z56" s="1056"/>
      <c r="AA56" s="1056"/>
      <c r="AB56" s="1056"/>
      <c r="AC56" s="1056"/>
      <c r="AD56" s="1056"/>
      <c r="AE56" s="1062"/>
      <c r="AF56" s="1063"/>
      <c r="AG56" s="1064"/>
      <c r="AH56" s="1064"/>
      <c r="AI56" s="1064"/>
      <c r="AJ56" s="1065"/>
      <c r="AK56" s="1055"/>
      <c r="AL56" s="1056"/>
      <c r="AM56" s="1056"/>
      <c r="AN56" s="1056"/>
      <c r="AO56" s="1056"/>
      <c r="AP56" s="1056"/>
      <c r="AQ56" s="1056"/>
      <c r="AR56" s="1056"/>
      <c r="AS56" s="1056"/>
      <c r="AT56" s="1056"/>
      <c r="AU56" s="1056"/>
      <c r="AV56" s="1056"/>
      <c r="AW56" s="1056"/>
      <c r="AX56" s="1056"/>
      <c r="AY56" s="1056"/>
      <c r="AZ56" s="1057"/>
      <c r="BA56" s="1057"/>
      <c r="BB56" s="1057"/>
      <c r="BC56" s="1057"/>
      <c r="BD56" s="1057"/>
      <c r="BE56" s="1000"/>
      <c r="BF56" s="1000"/>
      <c r="BG56" s="1000"/>
      <c r="BH56" s="1000"/>
      <c r="BI56" s="1001"/>
      <c r="BJ56" s="228"/>
      <c r="BK56" s="228"/>
      <c r="BL56" s="228"/>
      <c r="BM56" s="228"/>
      <c r="BN56" s="228"/>
      <c r="BO56" s="237"/>
      <c r="BP56" s="237"/>
      <c r="BQ56" s="234">
        <v>50</v>
      </c>
      <c r="BR56" s="235"/>
      <c r="BS56" s="1023"/>
      <c r="BT56" s="1024"/>
      <c r="BU56" s="1024"/>
      <c r="BV56" s="1024"/>
      <c r="BW56" s="1024"/>
      <c r="BX56" s="1024"/>
      <c r="BY56" s="1024"/>
      <c r="BZ56" s="1024"/>
      <c r="CA56" s="1024"/>
      <c r="CB56" s="1024"/>
      <c r="CC56" s="1024"/>
      <c r="CD56" s="1024"/>
      <c r="CE56" s="1024"/>
      <c r="CF56" s="1024"/>
      <c r="CG56" s="1045"/>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ht="26.25" customHeight="1" x14ac:dyDescent="0.15">
      <c r="A57" s="234">
        <v>30</v>
      </c>
      <c r="B57" s="1010"/>
      <c r="C57" s="1011"/>
      <c r="D57" s="1011"/>
      <c r="E57" s="1011"/>
      <c r="F57" s="1011"/>
      <c r="G57" s="1011"/>
      <c r="H57" s="1011"/>
      <c r="I57" s="1011"/>
      <c r="J57" s="1011"/>
      <c r="K57" s="1011"/>
      <c r="L57" s="1011"/>
      <c r="M57" s="1011"/>
      <c r="N57" s="1011"/>
      <c r="O57" s="1011"/>
      <c r="P57" s="1012"/>
      <c r="Q57" s="1061"/>
      <c r="R57" s="1056"/>
      <c r="S57" s="1056"/>
      <c r="T57" s="1056"/>
      <c r="U57" s="1056"/>
      <c r="V57" s="1056"/>
      <c r="W57" s="1056"/>
      <c r="X57" s="1056"/>
      <c r="Y57" s="1056"/>
      <c r="Z57" s="1056"/>
      <c r="AA57" s="1056"/>
      <c r="AB57" s="1056"/>
      <c r="AC57" s="1056"/>
      <c r="AD57" s="1056"/>
      <c r="AE57" s="1062"/>
      <c r="AF57" s="1063"/>
      <c r="AG57" s="1064"/>
      <c r="AH57" s="1064"/>
      <c r="AI57" s="1064"/>
      <c r="AJ57" s="1065"/>
      <c r="AK57" s="1055"/>
      <c r="AL57" s="1056"/>
      <c r="AM57" s="1056"/>
      <c r="AN57" s="1056"/>
      <c r="AO57" s="1056"/>
      <c r="AP57" s="1056"/>
      <c r="AQ57" s="1056"/>
      <c r="AR57" s="1056"/>
      <c r="AS57" s="1056"/>
      <c r="AT57" s="1056"/>
      <c r="AU57" s="1056"/>
      <c r="AV57" s="1056"/>
      <c r="AW57" s="1056"/>
      <c r="AX57" s="1056"/>
      <c r="AY57" s="1056"/>
      <c r="AZ57" s="1057"/>
      <c r="BA57" s="1057"/>
      <c r="BB57" s="1057"/>
      <c r="BC57" s="1057"/>
      <c r="BD57" s="1057"/>
      <c r="BE57" s="1000"/>
      <c r="BF57" s="1000"/>
      <c r="BG57" s="1000"/>
      <c r="BH57" s="1000"/>
      <c r="BI57" s="1001"/>
      <c r="BJ57" s="228"/>
      <c r="BK57" s="228"/>
      <c r="BL57" s="228"/>
      <c r="BM57" s="228"/>
      <c r="BN57" s="228"/>
      <c r="BO57" s="237"/>
      <c r="BP57" s="237"/>
      <c r="BQ57" s="234">
        <v>51</v>
      </c>
      <c r="BR57" s="235"/>
      <c r="BS57" s="1023"/>
      <c r="BT57" s="1024"/>
      <c r="BU57" s="1024"/>
      <c r="BV57" s="1024"/>
      <c r="BW57" s="1024"/>
      <c r="BX57" s="1024"/>
      <c r="BY57" s="1024"/>
      <c r="BZ57" s="1024"/>
      <c r="CA57" s="1024"/>
      <c r="CB57" s="1024"/>
      <c r="CC57" s="1024"/>
      <c r="CD57" s="1024"/>
      <c r="CE57" s="1024"/>
      <c r="CF57" s="1024"/>
      <c r="CG57" s="1045"/>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ht="26.25" customHeight="1" x14ac:dyDescent="0.15">
      <c r="A58" s="234">
        <v>31</v>
      </c>
      <c r="B58" s="1010"/>
      <c r="C58" s="1011"/>
      <c r="D58" s="1011"/>
      <c r="E58" s="1011"/>
      <c r="F58" s="1011"/>
      <c r="G58" s="1011"/>
      <c r="H58" s="1011"/>
      <c r="I58" s="1011"/>
      <c r="J58" s="1011"/>
      <c r="K58" s="1011"/>
      <c r="L58" s="1011"/>
      <c r="M58" s="1011"/>
      <c r="N58" s="1011"/>
      <c r="O58" s="1011"/>
      <c r="P58" s="1012"/>
      <c r="Q58" s="1061"/>
      <c r="R58" s="1056"/>
      <c r="S58" s="1056"/>
      <c r="T58" s="1056"/>
      <c r="U58" s="1056"/>
      <c r="V58" s="1056"/>
      <c r="W58" s="1056"/>
      <c r="X58" s="1056"/>
      <c r="Y58" s="1056"/>
      <c r="Z58" s="1056"/>
      <c r="AA58" s="1056"/>
      <c r="AB58" s="1056"/>
      <c r="AC58" s="1056"/>
      <c r="AD58" s="1056"/>
      <c r="AE58" s="1062"/>
      <c r="AF58" s="1063"/>
      <c r="AG58" s="1064"/>
      <c r="AH58" s="1064"/>
      <c r="AI58" s="1064"/>
      <c r="AJ58" s="1065"/>
      <c r="AK58" s="1055"/>
      <c r="AL58" s="1056"/>
      <c r="AM58" s="1056"/>
      <c r="AN58" s="1056"/>
      <c r="AO58" s="1056"/>
      <c r="AP58" s="1056"/>
      <c r="AQ58" s="1056"/>
      <c r="AR58" s="1056"/>
      <c r="AS58" s="1056"/>
      <c r="AT58" s="1056"/>
      <c r="AU58" s="1056"/>
      <c r="AV58" s="1056"/>
      <c r="AW58" s="1056"/>
      <c r="AX58" s="1056"/>
      <c r="AY58" s="1056"/>
      <c r="AZ58" s="1057"/>
      <c r="BA58" s="1057"/>
      <c r="BB58" s="1057"/>
      <c r="BC58" s="1057"/>
      <c r="BD58" s="1057"/>
      <c r="BE58" s="1000"/>
      <c r="BF58" s="1000"/>
      <c r="BG58" s="1000"/>
      <c r="BH58" s="1000"/>
      <c r="BI58" s="1001"/>
      <c r="BJ58" s="228"/>
      <c r="BK58" s="228"/>
      <c r="BL58" s="228"/>
      <c r="BM58" s="228"/>
      <c r="BN58" s="228"/>
      <c r="BO58" s="237"/>
      <c r="BP58" s="237"/>
      <c r="BQ58" s="234">
        <v>52</v>
      </c>
      <c r="BR58" s="235"/>
      <c r="BS58" s="1023"/>
      <c r="BT58" s="1024"/>
      <c r="BU58" s="1024"/>
      <c r="BV58" s="1024"/>
      <c r="BW58" s="1024"/>
      <c r="BX58" s="1024"/>
      <c r="BY58" s="1024"/>
      <c r="BZ58" s="1024"/>
      <c r="CA58" s="1024"/>
      <c r="CB58" s="1024"/>
      <c r="CC58" s="1024"/>
      <c r="CD58" s="1024"/>
      <c r="CE58" s="1024"/>
      <c r="CF58" s="1024"/>
      <c r="CG58" s="1045"/>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ht="26.25" customHeight="1" x14ac:dyDescent="0.15">
      <c r="A59" s="234">
        <v>32</v>
      </c>
      <c r="B59" s="1010"/>
      <c r="C59" s="1011"/>
      <c r="D59" s="1011"/>
      <c r="E59" s="1011"/>
      <c r="F59" s="1011"/>
      <c r="G59" s="1011"/>
      <c r="H59" s="1011"/>
      <c r="I59" s="1011"/>
      <c r="J59" s="1011"/>
      <c r="K59" s="1011"/>
      <c r="L59" s="1011"/>
      <c r="M59" s="1011"/>
      <c r="N59" s="1011"/>
      <c r="O59" s="1011"/>
      <c r="P59" s="1012"/>
      <c r="Q59" s="1061"/>
      <c r="R59" s="1056"/>
      <c r="S59" s="1056"/>
      <c r="T59" s="1056"/>
      <c r="U59" s="1056"/>
      <c r="V59" s="1056"/>
      <c r="W59" s="1056"/>
      <c r="X59" s="1056"/>
      <c r="Y59" s="1056"/>
      <c r="Z59" s="1056"/>
      <c r="AA59" s="1056"/>
      <c r="AB59" s="1056"/>
      <c r="AC59" s="1056"/>
      <c r="AD59" s="1056"/>
      <c r="AE59" s="1062"/>
      <c r="AF59" s="1063"/>
      <c r="AG59" s="1064"/>
      <c r="AH59" s="1064"/>
      <c r="AI59" s="1064"/>
      <c r="AJ59" s="1065"/>
      <c r="AK59" s="1055"/>
      <c r="AL59" s="1056"/>
      <c r="AM59" s="1056"/>
      <c r="AN59" s="1056"/>
      <c r="AO59" s="1056"/>
      <c r="AP59" s="1056"/>
      <c r="AQ59" s="1056"/>
      <c r="AR59" s="1056"/>
      <c r="AS59" s="1056"/>
      <c r="AT59" s="1056"/>
      <c r="AU59" s="1056"/>
      <c r="AV59" s="1056"/>
      <c r="AW59" s="1056"/>
      <c r="AX59" s="1056"/>
      <c r="AY59" s="1056"/>
      <c r="AZ59" s="1057"/>
      <c r="BA59" s="1057"/>
      <c r="BB59" s="1057"/>
      <c r="BC59" s="1057"/>
      <c r="BD59" s="1057"/>
      <c r="BE59" s="1000"/>
      <c r="BF59" s="1000"/>
      <c r="BG59" s="1000"/>
      <c r="BH59" s="1000"/>
      <c r="BI59" s="1001"/>
      <c r="BJ59" s="228"/>
      <c r="BK59" s="228"/>
      <c r="BL59" s="228"/>
      <c r="BM59" s="228"/>
      <c r="BN59" s="228"/>
      <c r="BO59" s="237"/>
      <c r="BP59" s="237"/>
      <c r="BQ59" s="234">
        <v>53</v>
      </c>
      <c r="BR59" s="235"/>
      <c r="BS59" s="1023"/>
      <c r="BT59" s="1024"/>
      <c r="BU59" s="1024"/>
      <c r="BV59" s="1024"/>
      <c r="BW59" s="1024"/>
      <c r="BX59" s="1024"/>
      <c r="BY59" s="1024"/>
      <c r="BZ59" s="1024"/>
      <c r="CA59" s="1024"/>
      <c r="CB59" s="1024"/>
      <c r="CC59" s="1024"/>
      <c r="CD59" s="1024"/>
      <c r="CE59" s="1024"/>
      <c r="CF59" s="1024"/>
      <c r="CG59" s="1045"/>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ht="26.25" customHeight="1" x14ac:dyDescent="0.15">
      <c r="A60" s="234">
        <v>33</v>
      </c>
      <c r="B60" s="1010"/>
      <c r="C60" s="1011"/>
      <c r="D60" s="1011"/>
      <c r="E60" s="1011"/>
      <c r="F60" s="1011"/>
      <c r="G60" s="1011"/>
      <c r="H60" s="1011"/>
      <c r="I60" s="1011"/>
      <c r="J60" s="1011"/>
      <c r="K60" s="1011"/>
      <c r="L60" s="1011"/>
      <c r="M60" s="1011"/>
      <c r="N60" s="1011"/>
      <c r="O60" s="1011"/>
      <c r="P60" s="1012"/>
      <c r="Q60" s="1061"/>
      <c r="R60" s="1056"/>
      <c r="S60" s="1056"/>
      <c r="T60" s="1056"/>
      <c r="U60" s="1056"/>
      <c r="V60" s="1056"/>
      <c r="W60" s="1056"/>
      <c r="X60" s="1056"/>
      <c r="Y60" s="1056"/>
      <c r="Z60" s="1056"/>
      <c r="AA60" s="1056"/>
      <c r="AB60" s="1056"/>
      <c r="AC60" s="1056"/>
      <c r="AD60" s="1056"/>
      <c r="AE60" s="1062"/>
      <c r="AF60" s="1063"/>
      <c r="AG60" s="1064"/>
      <c r="AH60" s="1064"/>
      <c r="AI60" s="1064"/>
      <c r="AJ60" s="1065"/>
      <c r="AK60" s="1055"/>
      <c r="AL60" s="1056"/>
      <c r="AM60" s="1056"/>
      <c r="AN60" s="1056"/>
      <c r="AO60" s="1056"/>
      <c r="AP60" s="1056"/>
      <c r="AQ60" s="1056"/>
      <c r="AR60" s="1056"/>
      <c r="AS60" s="1056"/>
      <c r="AT60" s="1056"/>
      <c r="AU60" s="1056"/>
      <c r="AV60" s="1056"/>
      <c r="AW60" s="1056"/>
      <c r="AX60" s="1056"/>
      <c r="AY60" s="1056"/>
      <c r="AZ60" s="1057"/>
      <c r="BA60" s="1057"/>
      <c r="BB60" s="1057"/>
      <c r="BC60" s="1057"/>
      <c r="BD60" s="1057"/>
      <c r="BE60" s="1000"/>
      <c r="BF60" s="1000"/>
      <c r="BG60" s="1000"/>
      <c r="BH60" s="1000"/>
      <c r="BI60" s="1001"/>
      <c r="BJ60" s="228"/>
      <c r="BK60" s="228"/>
      <c r="BL60" s="228"/>
      <c r="BM60" s="228"/>
      <c r="BN60" s="228"/>
      <c r="BO60" s="237"/>
      <c r="BP60" s="237"/>
      <c r="BQ60" s="234">
        <v>54</v>
      </c>
      <c r="BR60" s="235"/>
      <c r="BS60" s="1023"/>
      <c r="BT60" s="1024"/>
      <c r="BU60" s="1024"/>
      <c r="BV60" s="1024"/>
      <c r="BW60" s="1024"/>
      <c r="BX60" s="1024"/>
      <c r="BY60" s="1024"/>
      <c r="BZ60" s="1024"/>
      <c r="CA60" s="1024"/>
      <c r="CB60" s="1024"/>
      <c r="CC60" s="1024"/>
      <c r="CD60" s="1024"/>
      <c r="CE60" s="1024"/>
      <c r="CF60" s="1024"/>
      <c r="CG60" s="1045"/>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ht="26.25" customHeight="1" thickBot="1" x14ac:dyDescent="0.2">
      <c r="A61" s="234">
        <v>34</v>
      </c>
      <c r="B61" s="1010"/>
      <c r="C61" s="1011"/>
      <c r="D61" s="1011"/>
      <c r="E61" s="1011"/>
      <c r="F61" s="1011"/>
      <c r="G61" s="1011"/>
      <c r="H61" s="1011"/>
      <c r="I61" s="1011"/>
      <c r="J61" s="1011"/>
      <c r="K61" s="1011"/>
      <c r="L61" s="1011"/>
      <c r="M61" s="1011"/>
      <c r="N61" s="1011"/>
      <c r="O61" s="1011"/>
      <c r="P61" s="1012"/>
      <c r="Q61" s="1061"/>
      <c r="R61" s="1056"/>
      <c r="S61" s="1056"/>
      <c r="T61" s="1056"/>
      <c r="U61" s="1056"/>
      <c r="V61" s="1056"/>
      <c r="W61" s="1056"/>
      <c r="X61" s="1056"/>
      <c r="Y61" s="1056"/>
      <c r="Z61" s="1056"/>
      <c r="AA61" s="1056"/>
      <c r="AB61" s="1056"/>
      <c r="AC61" s="1056"/>
      <c r="AD61" s="1056"/>
      <c r="AE61" s="1062"/>
      <c r="AF61" s="1063"/>
      <c r="AG61" s="1064"/>
      <c r="AH61" s="1064"/>
      <c r="AI61" s="1064"/>
      <c r="AJ61" s="1065"/>
      <c r="AK61" s="1055"/>
      <c r="AL61" s="1056"/>
      <c r="AM61" s="1056"/>
      <c r="AN61" s="1056"/>
      <c r="AO61" s="1056"/>
      <c r="AP61" s="1056"/>
      <c r="AQ61" s="1056"/>
      <c r="AR61" s="1056"/>
      <c r="AS61" s="1056"/>
      <c r="AT61" s="1056"/>
      <c r="AU61" s="1056"/>
      <c r="AV61" s="1056"/>
      <c r="AW61" s="1056"/>
      <c r="AX61" s="1056"/>
      <c r="AY61" s="1056"/>
      <c r="AZ61" s="1057"/>
      <c r="BA61" s="1057"/>
      <c r="BB61" s="1057"/>
      <c r="BC61" s="1057"/>
      <c r="BD61" s="1057"/>
      <c r="BE61" s="1000"/>
      <c r="BF61" s="1000"/>
      <c r="BG61" s="1000"/>
      <c r="BH61" s="1000"/>
      <c r="BI61" s="1001"/>
      <c r="BJ61" s="228"/>
      <c r="BK61" s="228"/>
      <c r="BL61" s="228"/>
      <c r="BM61" s="228"/>
      <c r="BN61" s="228"/>
      <c r="BO61" s="237"/>
      <c r="BP61" s="237"/>
      <c r="BQ61" s="234">
        <v>55</v>
      </c>
      <c r="BR61" s="235"/>
      <c r="BS61" s="1023"/>
      <c r="BT61" s="1024"/>
      <c r="BU61" s="1024"/>
      <c r="BV61" s="1024"/>
      <c r="BW61" s="1024"/>
      <c r="BX61" s="1024"/>
      <c r="BY61" s="1024"/>
      <c r="BZ61" s="1024"/>
      <c r="CA61" s="1024"/>
      <c r="CB61" s="1024"/>
      <c r="CC61" s="1024"/>
      <c r="CD61" s="1024"/>
      <c r="CE61" s="1024"/>
      <c r="CF61" s="1024"/>
      <c r="CG61" s="1045"/>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ht="26.25" customHeight="1" x14ac:dyDescent="0.15">
      <c r="A62" s="234">
        <v>35</v>
      </c>
      <c r="B62" s="1010"/>
      <c r="C62" s="1011"/>
      <c r="D62" s="1011"/>
      <c r="E62" s="1011"/>
      <c r="F62" s="1011"/>
      <c r="G62" s="1011"/>
      <c r="H62" s="1011"/>
      <c r="I62" s="1011"/>
      <c r="J62" s="1011"/>
      <c r="K62" s="1011"/>
      <c r="L62" s="1011"/>
      <c r="M62" s="1011"/>
      <c r="N62" s="1011"/>
      <c r="O62" s="1011"/>
      <c r="P62" s="1012"/>
      <c r="Q62" s="1061"/>
      <c r="R62" s="1056"/>
      <c r="S62" s="1056"/>
      <c r="T62" s="1056"/>
      <c r="U62" s="1056"/>
      <c r="V62" s="1056"/>
      <c r="W62" s="1056"/>
      <c r="X62" s="1056"/>
      <c r="Y62" s="1056"/>
      <c r="Z62" s="1056"/>
      <c r="AA62" s="1056"/>
      <c r="AB62" s="1056"/>
      <c r="AC62" s="1056"/>
      <c r="AD62" s="1056"/>
      <c r="AE62" s="1062"/>
      <c r="AF62" s="1063"/>
      <c r="AG62" s="1064"/>
      <c r="AH62" s="1064"/>
      <c r="AI62" s="1064"/>
      <c r="AJ62" s="1065"/>
      <c r="AK62" s="1055"/>
      <c r="AL62" s="1056"/>
      <c r="AM62" s="1056"/>
      <c r="AN62" s="1056"/>
      <c r="AO62" s="1056"/>
      <c r="AP62" s="1056"/>
      <c r="AQ62" s="1056"/>
      <c r="AR62" s="1056"/>
      <c r="AS62" s="1056"/>
      <c r="AT62" s="1056"/>
      <c r="AU62" s="1056"/>
      <c r="AV62" s="1056"/>
      <c r="AW62" s="1056"/>
      <c r="AX62" s="1056"/>
      <c r="AY62" s="1056"/>
      <c r="AZ62" s="1057"/>
      <c r="BA62" s="1057"/>
      <c r="BB62" s="1057"/>
      <c r="BC62" s="1057"/>
      <c r="BD62" s="1057"/>
      <c r="BE62" s="1000"/>
      <c r="BF62" s="1000"/>
      <c r="BG62" s="1000"/>
      <c r="BH62" s="1000"/>
      <c r="BI62" s="1001"/>
      <c r="BJ62" s="1058" t="s">
        <v>408</v>
      </c>
      <c r="BK62" s="1059"/>
      <c r="BL62" s="1059"/>
      <c r="BM62" s="1059"/>
      <c r="BN62" s="1060"/>
      <c r="BO62" s="237"/>
      <c r="BP62" s="237"/>
      <c r="BQ62" s="234">
        <v>56</v>
      </c>
      <c r="BR62" s="235"/>
      <c r="BS62" s="1023"/>
      <c r="BT62" s="1024"/>
      <c r="BU62" s="1024"/>
      <c r="BV62" s="1024"/>
      <c r="BW62" s="1024"/>
      <c r="BX62" s="1024"/>
      <c r="BY62" s="1024"/>
      <c r="BZ62" s="1024"/>
      <c r="CA62" s="1024"/>
      <c r="CB62" s="1024"/>
      <c r="CC62" s="1024"/>
      <c r="CD62" s="1024"/>
      <c r="CE62" s="1024"/>
      <c r="CF62" s="1024"/>
      <c r="CG62" s="1045"/>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ht="26.25" customHeight="1" thickBot="1" x14ac:dyDescent="0.2">
      <c r="A63" s="236" t="s">
        <v>390</v>
      </c>
      <c r="B63" s="965" t="s">
        <v>409</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51"/>
      <c r="AF63" s="1052">
        <v>396</v>
      </c>
      <c r="AG63" s="987"/>
      <c r="AH63" s="987"/>
      <c r="AI63" s="987"/>
      <c r="AJ63" s="1053"/>
      <c r="AK63" s="1054"/>
      <c r="AL63" s="991"/>
      <c r="AM63" s="991"/>
      <c r="AN63" s="991"/>
      <c r="AO63" s="991"/>
      <c r="AP63" s="987">
        <v>5451</v>
      </c>
      <c r="AQ63" s="987"/>
      <c r="AR63" s="987"/>
      <c r="AS63" s="987"/>
      <c r="AT63" s="987"/>
      <c r="AU63" s="987">
        <v>2982</v>
      </c>
      <c r="AV63" s="987"/>
      <c r="AW63" s="987"/>
      <c r="AX63" s="987"/>
      <c r="AY63" s="987"/>
      <c r="AZ63" s="1048"/>
      <c r="BA63" s="1048"/>
      <c r="BB63" s="1048"/>
      <c r="BC63" s="1048"/>
      <c r="BD63" s="1048"/>
      <c r="BE63" s="988"/>
      <c r="BF63" s="988"/>
      <c r="BG63" s="988"/>
      <c r="BH63" s="988"/>
      <c r="BI63" s="989"/>
      <c r="BJ63" s="1049" t="s">
        <v>410</v>
      </c>
      <c r="BK63" s="981"/>
      <c r="BL63" s="981"/>
      <c r="BM63" s="981"/>
      <c r="BN63" s="1050"/>
      <c r="BO63" s="237"/>
      <c r="BP63" s="237"/>
      <c r="BQ63" s="234">
        <v>57</v>
      </c>
      <c r="BR63" s="235"/>
      <c r="BS63" s="1023"/>
      <c r="BT63" s="1024"/>
      <c r="BU63" s="1024"/>
      <c r="BV63" s="1024"/>
      <c r="BW63" s="1024"/>
      <c r="BX63" s="1024"/>
      <c r="BY63" s="1024"/>
      <c r="BZ63" s="1024"/>
      <c r="CA63" s="1024"/>
      <c r="CB63" s="1024"/>
      <c r="CC63" s="1024"/>
      <c r="CD63" s="1024"/>
      <c r="CE63" s="1024"/>
      <c r="CF63" s="1024"/>
      <c r="CG63" s="1045"/>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3"/>
      <c r="BT64" s="1024"/>
      <c r="BU64" s="1024"/>
      <c r="BV64" s="1024"/>
      <c r="BW64" s="1024"/>
      <c r="BX64" s="1024"/>
      <c r="BY64" s="1024"/>
      <c r="BZ64" s="1024"/>
      <c r="CA64" s="1024"/>
      <c r="CB64" s="1024"/>
      <c r="CC64" s="1024"/>
      <c r="CD64" s="1024"/>
      <c r="CE64" s="1024"/>
      <c r="CF64" s="1024"/>
      <c r="CG64" s="1045"/>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ht="26.25" customHeight="1" thickBot="1" x14ac:dyDescent="0.2">
      <c r="A65" s="228" t="s">
        <v>411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3"/>
      <c r="BT65" s="1024"/>
      <c r="BU65" s="1024"/>
      <c r="BV65" s="1024"/>
      <c r="BW65" s="1024"/>
      <c r="BX65" s="1024"/>
      <c r="BY65" s="1024"/>
      <c r="BZ65" s="1024"/>
      <c r="CA65" s="1024"/>
      <c r="CB65" s="1024"/>
      <c r="CC65" s="1024"/>
      <c r="CD65" s="1024"/>
      <c r="CE65" s="1024"/>
      <c r="CF65" s="1024"/>
      <c r="CG65" s="1045"/>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ht="26.25" customHeight="1" x14ac:dyDescent="0.15">
      <c r="A66" s="1026" t="s">
        <v>412</v>
      </c>
      <c r="B66" s="1027"/>
      <c r="C66" s="1027"/>
      <c r="D66" s="1027"/>
      <c r="E66" s="1027"/>
      <c r="F66" s="1027"/>
      <c r="G66" s="1027"/>
      <c r="H66" s="1027"/>
      <c r="I66" s="1027"/>
      <c r="J66" s="1027"/>
      <c r="K66" s="1027"/>
      <c r="L66" s="1027"/>
      <c r="M66" s="1027"/>
      <c r="N66" s="1027"/>
      <c r="O66" s="1027"/>
      <c r="P66" s="1028"/>
      <c r="Q66" s="1032" t="s">
        <v>413</v>
      </c>
      <c r="R66" s="1033"/>
      <c r="S66" s="1033"/>
      <c r="T66" s="1033"/>
      <c r="U66" s="1034"/>
      <c r="V66" s="1032" t="s">
        <v>414</v>
      </c>
      <c r="W66" s="1033"/>
      <c r="X66" s="1033"/>
      <c r="Y66" s="1033"/>
      <c r="Z66" s="1034"/>
      <c r="AA66" s="1032" t="s">
        <v>415</v>
      </c>
      <c r="AB66" s="1033"/>
      <c r="AC66" s="1033"/>
      <c r="AD66" s="1033"/>
      <c r="AE66" s="1034"/>
      <c r="AF66" s="1038" t="s">
        <v>416</v>
      </c>
      <c r="AG66" s="1039"/>
      <c r="AH66" s="1039"/>
      <c r="AI66" s="1039"/>
      <c r="AJ66" s="1040"/>
      <c r="AK66" s="1032" t="s">
        <v>417</v>
      </c>
      <c r="AL66" s="1027"/>
      <c r="AM66" s="1027"/>
      <c r="AN66" s="1027"/>
      <c r="AO66" s="1028"/>
      <c r="AP66" s="1032" t="s">
        <v>418</v>
      </c>
      <c r="AQ66" s="1033"/>
      <c r="AR66" s="1033"/>
      <c r="AS66" s="1033"/>
      <c r="AT66" s="1034"/>
      <c r="AU66" s="1032" t="s">
        <v>419</v>
      </c>
      <c r="AV66" s="1033"/>
      <c r="AW66" s="1033"/>
      <c r="AX66" s="1033"/>
      <c r="AY66" s="1034"/>
      <c r="AZ66" s="1032" t="s">
        <v>377</v>
      </c>
      <c r="BA66" s="1033"/>
      <c r="BB66" s="1033"/>
      <c r="BC66" s="1033"/>
      <c r="BD66" s="1046"/>
      <c r="BE66" s="237"/>
      <c r="BF66" s="237"/>
      <c r="BG66" s="237"/>
      <c r="BH66" s="237"/>
      <c r="BI66" s="237"/>
      <c r="BJ66" s="237"/>
      <c r="BK66" s="237"/>
      <c r="BL66" s="237"/>
      <c r="BM66" s="237"/>
      <c r="BN66" s="237"/>
      <c r="BO66" s="237"/>
      <c r="BP66" s="237"/>
      <c r="BQ66" s="234">
        <v>60</v>
      </c>
      <c r="BR66" s="239"/>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6"/>
    </row>
    <row r="67" spans="1:13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7"/>
      <c r="BE67" s="237"/>
      <c r="BF67" s="237"/>
      <c r="BG67" s="237"/>
      <c r="BH67" s="237"/>
      <c r="BI67" s="237"/>
      <c r="BJ67" s="237"/>
      <c r="BK67" s="237"/>
      <c r="BL67" s="237"/>
      <c r="BM67" s="237"/>
      <c r="BN67" s="237"/>
      <c r="BO67" s="237"/>
      <c r="BP67" s="237"/>
      <c r="BQ67" s="234">
        <v>61</v>
      </c>
      <c r="BR67" s="239"/>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6"/>
    </row>
    <row r="68" spans="1:131" ht="26.25" customHeight="1" thickTop="1" x14ac:dyDescent="0.15">
      <c r="A68" s="232">
        <v>1</v>
      </c>
      <c r="B68" s="1016" t="s">
        <v>574</v>
      </c>
      <c r="C68" s="1017"/>
      <c r="D68" s="1017"/>
      <c r="E68" s="1017"/>
      <c r="F68" s="1017"/>
      <c r="G68" s="1017"/>
      <c r="H68" s="1017"/>
      <c r="I68" s="1017"/>
      <c r="J68" s="1017"/>
      <c r="K68" s="1017"/>
      <c r="L68" s="1017"/>
      <c r="M68" s="1017"/>
      <c r="N68" s="1017"/>
      <c r="O68" s="1017"/>
      <c r="P68" s="1018"/>
      <c r="Q68" s="1019">
        <v>219</v>
      </c>
      <c r="R68" s="1013"/>
      <c r="S68" s="1013"/>
      <c r="T68" s="1013"/>
      <c r="U68" s="1013"/>
      <c r="V68" s="1013">
        <v>195</v>
      </c>
      <c r="W68" s="1013"/>
      <c r="X68" s="1013"/>
      <c r="Y68" s="1013"/>
      <c r="Z68" s="1013"/>
      <c r="AA68" s="1013">
        <v>24</v>
      </c>
      <c r="AB68" s="1013"/>
      <c r="AC68" s="1013"/>
      <c r="AD68" s="1013"/>
      <c r="AE68" s="1013"/>
      <c r="AF68" s="1013">
        <v>24</v>
      </c>
      <c r="AG68" s="1013"/>
      <c r="AH68" s="1013"/>
      <c r="AI68" s="1013"/>
      <c r="AJ68" s="1013"/>
      <c r="AK68" s="1013" t="s">
        <v>573</v>
      </c>
      <c r="AL68" s="1013"/>
      <c r="AM68" s="1013"/>
      <c r="AN68" s="1013"/>
      <c r="AO68" s="1013"/>
      <c r="AP68" s="1013" t="s">
        <v>573</v>
      </c>
      <c r="AQ68" s="1013"/>
      <c r="AR68" s="1013"/>
      <c r="AS68" s="1013"/>
      <c r="AT68" s="1013"/>
      <c r="AU68" s="1013" t="s">
        <v>573</v>
      </c>
      <c r="AV68" s="1013"/>
      <c r="AW68" s="1013"/>
      <c r="AX68" s="1013"/>
      <c r="AY68" s="1013"/>
      <c r="AZ68" s="1014"/>
      <c r="BA68" s="1014"/>
      <c r="BB68" s="1014"/>
      <c r="BC68" s="1014"/>
      <c r="BD68" s="1015"/>
      <c r="BE68" s="237"/>
      <c r="BF68" s="237"/>
      <c r="BG68" s="237"/>
      <c r="BH68" s="237"/>
      <c r="BI68" s="237"/>
      <c r="BJ68" s="237"/>
      <c r="BK68" s="237"/>
      <c r="BL68" s="237"/>
      <c r="BM68" s="237"/>
      <c r="BN68" s="237"/>
      <c r="BO68" s="237"/>
      <c r="BP68" s="237"/>
      <c r="BQ68" s="234">
        <v>62</v>
      </c>
      <c r="BR68" s="239"/>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6"/>
    </row>
    <row r="69" spans="1:131" ht="26.25" customHeight="1" x14ac:dyDescent="0.15">
      <c r="A69" s="234">
        <v>2</v>
      </c>
      <c r="B69" s="1010" t="s">
        <v>575</v>
      </c>
      <c r="C69" s="1011"/>
      <c r="D69" s="1011"/>
      <c r="E69" s="1011"/>
      <c r="F69" s="1011"/>
      <c r="G69" s="1011"/>
      <c r="H69" s="1011"/>
      <c r="I69" s="1011"/>
      <c r="J69" s="1011"/>
      <c r="K69" s="1011"/>
      <c r="L69" s="1011"/>
      <c r="M69" s="1011"/>
      <c r="N69" s="1011"/>
      <c r="O69" s="1011"/>
      <c r="P69" s="1012"/>
      <c r="Q69" s="1005">
        <v>1282575</v>
      </c>
      <c r="R69" s="999"/>
      <c r="S69" s="999"/>
      <c r="T69" s="999"/>
      <c r="U69" s="999"/>
      <c r="V69" s="999">
        <v>1237829</v>
      </c>
      <c r="W69" s="999"/>
      <c r="X69" s="999"/>
      <c r="Y69" s="999"/>
      <c r="Z69" s="999"/>
      <c r="AA69" s="999">
        <v>44746</v>
      </c>
      <c r="AB69" s="999"/>
      <c r="AC69" s="999"/>
      <c r="AD69" s="999"/>
      <c r="AE69" s="999"/>
      <c r="AF69" s="999">
        <v>44746</v>
      </c>
      <c r="AG69" s="999"/>
      <c r="AH69" s="999"/>
      <c r="AI69" s="999"/>
      <c r="AJ69" s="999"/>
      <c r="AK69" s="999">
        <v>8500</v>
      </c>
      <c r="AL69" s="999"/>
      <c r="AM69" s="999"/>
      <c r="AN69" s="999"/>
      <c r="AO69" s="999"/>
      <c r="AP69" s="999" t="s">
        <v>573</v>
      </c>
      <c r="AQ69" s="999"/>
      <c r="AR69" s="999"/>
      <c r="AS69" s="999"/>
      <c r="AT69" s="999"/>
      <c r="AU69" s="999" t="s">
        <v>573</v>
      </c>
      <c r="AV69" s="999"/>
      <c r="AW69" s="999"/>
      <c r="AX69" s="999"/>
      <c r="AY69" s="999"/>
      <c r="AZ69" s="1000"/>
      <c r="BA69" s="1000"/>
      <c r="BB69" s="1000"/>
      <c r="BC69" s="1000"/>
      <c r="BD69" s="1001"/>
      <c r="BE69" s="237"/>
      <c r="BF69" s="237"/>
      <c r="BG69" s="237"/>
      <c r="BH69" s="237"/>
      <c r="BI69" s="237"/>
      <c r="BJ69" s="237"/>
      <c r="BK69" s="237"/>
      <c r="BL69" s="237"/>
      <c r="BM69" s="237"/>
      <c r="BN69" s="237"/>
      <c r="BO69" s="237"/>
      <c r="BP69" s="237"/>
      <c r="BQ69" s="234">
        <v>63</v>
      </c>
      <c r="BR69" s="239"/>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6"/>
    </row>
    <row r="70" spans="1:131" ht="26.25" customHeight="1" x14ac:dyDescent="0.15">
      <c r="A70" s="234">
        <v>3</v>
      </c>
      <c r="B70" s="1010" t="s">
        <v>576</v>
      </c>
      <c r="C70" s="1011"/>
      <c r="D70" s="1011"/>
      <c r="E70" s="1011"/>
      <c r="F70" s="1011"/>
      <c r="G70" s="1011"/>
      <c r="H70" s="1011"/>
      <c r="I70" s="1011"/>
      <c r="J70" s="1011"/>
      <c r="K70" s="1011"/>
      <c r="L70" s="1011"/>
      <c r="M70" s="1011"/>
      <c r="N70" s="1011"/>
      <c r="O70" s="1011"/>
      <c r="P70" s="1012"/>
      <c r="Q70" s="1005">
        <v>39340</v>
      </c>
      <c r="R70" s="999"/>
      <c r="S70" s="999"/>
      <c r="T70" s="999"/>
      <c r="U70" s="999"/>
      <c r="V70" s="999">
        <v>34648</v>
      </c>
      <c r="W70" s="999"/>
      <c r="X70" s="999"/>
      <c r="Y70" s="999"/>
      <c r="Z70" s="999"/>
      <c r="AA70" s="999">
        <v>4692</v>
      </c>
      <c r="AB70" s="999"/>
      <c r="AC70" s="999"/>
      <c r="AD70" s="999"/>
      <c r="AE70" s="999"/>
      <c r="AF70" s="999">
        <v>22986</v>
      </c>
      <c r="AG70" s="999"/>
      <c r="AH70" s="999"/>
      <c r="AI70" s="999"/>
      <c r="AJ70" s="999"/>
      <c r="AK70" s="999" t="s">
        <v>573</v>
      </c>
      <c r="AL70" s="999"/>
      <c r="AM70" s="999"/>
      <c r="AN70" s="999"/>
      <c r="AO70" s="999"/>
      <c r="AP70" s="999">
        <v>103547</v>
      </c>
      <c r="AQ70" s="999"/>
      <c r="AR70" s="999"/>
      <c r="AS70" s="999"/>
      <c r="AT70" s="999"/>
      <c r="AU70" s="999" t="s">
        <v>573</v>
      </c>
      <c r="AV70" s="999"/>
      <c r="AW70" s="999"/>
      <c r="AX70" s="999"/>
      <c r="AY70" s="999"/>
      <c r="AZ70" s="1000"/>
      <c r="BA70" s="1000"/>
      <c r="BB70" s="1000"/>
      <c r="BC70" s="1000"/>
      <c r="BD70" s="1001"/>
      <c r="BE70" s="237"/>
      <c r="BF70" s="237"/>
      <c r="BG70" s="237"/>
      <c r="BH70" s="237"/>
      <c r="BI70" s="237"/>
      <c r="BJ70" s="237"/>
      <c r="BK70" s="237"/>
      <c r="BL70" s="237"/>
      <c r="BM70" s="237"/>
      <c r="BN70" s="237"/>
      <c r="BO70" s="237"/>
      <c r="BP70" s="237"/>
      <c r="BQ70" s="234">
        <v>64</v>
      </c>
      <c r="BR70" s="239"/>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6"/>
    </row>
    <row r="71" spans="1:131" ht="26.25" customHeight="1" x14ac:dyDescent="0.15">
      <c r="A71" s="234">
        <v>4</v>
      </c>
      <c r="B71" s="1010" t="s">
        <v>579</v>
      </c>
      <c r="C71" s="1011"/>
      <c r="D71" s="1011"/>
      <c r="E71" s="1011"/>
      <c r="F71" s="1011"/>
      <c r="G71" s="1011"/>
      <c r="H71" s="1011"/>
      <c r="I71" s="1011"/>
      <c r="J71" s="1011"/>
      <c r="K71" s="1011"/>
      <c r="L71" s="1011"/>
      <c r="M71" s="1011"/>
      <c r="N71" s="1011"/>
      <c r="O71" s="1011"/>
      <c r="P71" s="1012"/>
      <c r="Q71" s="1005">
        <v>890</v>
      </c>
      <c r="R71" s="999"/>
      <c r="S71" s="999"/>
      <c r="T71" s="999"/>
      <c r="U71" s="999"/>
      <c r="V71" s="999">
        <v>857</v>
      </c>
      <c r="W71" s="999"/>
      <c r="X71" s="999"/>
      <c r="Y71" s="999"/>
      <c r="Z71" s="999"/>
      <c r="AA71" s="999">
        <v>33</v>
      </c>
      <c r="AB71" s="999"/>
      <c r="AC71" s="999"/>
      <c r="AD71" s="999"/>
      <c r="AE71" s="999"/>
      <c r="AF71" s="999">
        <v>399</v>
      </c>
      <c r="AG71" s="999"/>
      <c r="AH71" s="999"/>
      <c r="AI71" s="999"/>
      <c r="AJ71" s="999"/>
      <c r="AK71" s="999">
        <v>38</v>
      </c>
      <c r="AL71" s="999"/>
      <c r="AM71" s="999"/>
      <c r="AN71" s="999"/>
      <c r="AO71" s="999"/>
      <c r="AP71" s="999">
        <v>1365</v>
      </c>
      <c r="AQ71" s="999"/>
      <c r="AR71" s="999"/>
      <c r="AS71" s="999"/>
      <c r="AT71" s="999"/>
      <c r="AU71" s="999" t="s">
        <v>573</v>
      </c>
      <c r="AV71" s="999"/>
      <c r="AW71" s="999"/>
      <c r="AX71" s="999"/>
      <c r="AY71" s="999"/>
      <c r="AZ71" s="1000"/>
      <c r="BA71" s="1000"/>
      <c r="BB71" s="1000"/>
      <c r="BC71" s="1000"/>
      <c r="BD71" s="1001"/>
      <c r="BE71" s="237"/>
      <c r="BF71" s="237"/>
      <c r="BG71" s="237"/>
      <c r="BH71" s="237"/>
      <c r="BI71" s="237"/>
      <c r="BJ71" s="237"/>
      <c r="BK71" s="237"/>
      <c r="BL71" s="237"/>
      <c r="BM71" s="237"/>
      <c r="BN71" s="237"/>
      <c r="BO71" s="237"/>
      <c r="BP71" s="237"/>
      <c r="BQ71" s="234">
        <v>65</v>
      </c>
      <c r="BR71" s="239"/>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6"/>
    </row>
    <row r="72" spans="1:131" ht="26.25" customHeight="1" x14ac:dyDescent="0.15">
      <c r="A72" s="234">
        <v>5</v>
      </c>
      <c r="B72" s="1010" t="s">
        <v>577</v>
      </c>
      <c r="C72" s="1011"/>
      <c r="D72" s="1011"/>
      <c r="E72" s="1011"/>
      <c r="F72" s="1011"/>
      <c r="G72" s="1011"/>
      <c r="H72" s="1011"/>
      <c r="I72" s="1011"/>
      <c r="J72" s="1011"/>
      <c r="K72" s="1011"/>
      <c r="L72" s="1011"/>
      <c r="M72" s="1011"/>
      <c r="N72" s="1011"/>
      <c r="O72" s="1011"/>
      <c r="P72" s="1012"/>
      <c r="Q72" s="1005">
        <v>8419</v>
      </c>
      <c r="R72" s="999"/>
      <c r="S72" s="999"/>
      <c r="T72" s="999"/>
      <c r="U72" s="999"/>
      <c r="V72" s="999">
        <v>5771</v>
      </c>
      <c r="W72" s="999"/>
      <c r="X72" s="999"/>
      <c r="Y72" s="999"/>
      <c r="Z72" s="999"/>
      <c r="AA72" s="999">
        <v>2648</v>
      </c>
      <c r="AB72" s="999"/>
      <c r="AC72" s="999"/>
      <c r="AD72" s="999"/>
      <c r="AE72" s="999"/>
      <c r="AF72" s="999">
        <v>21829</v>
      </c>
      <c r="AG72" s="999"/>
      <c r="AH72" s="999"/>
      <c r="AI72" s="999"/>
      <c r="AJ72" s="999"/>
      <c r="AK72" s="999" t="s">
        <v>573</v>
      </c>
      <c r="AL72" s="999"/>
      <c r="AM72" s="999"/>
      <c r="AN72" s="999"/>
      <c r="AO72" s="999"/>
      <c r="AP72" s="999">
        <v>18228</v>
      </c>
      <c r="AQ72" s="999"/>
      <c r="AR72" s="999"/>
      <c r="AS72" s="999"/>
      <c r="AT72" s="999"/>
      <c r="AU72" s="999" t="s">
        <v>573</v>
      </c>
      <c r="AV72" s="999"/>
      <c r="AW72" s="999"/>
      <c r="AX72" s="999"/>
      <c r="AY72" s="999"/>
      <c r="AZ72" s="1000"/>
      <c r="BA72" s="1000"/>
      <c r="BB72" s="1000"/>
      <c r="BC72" s="1000"/>
      <c r="BD72" s="1001"/>
      <c r="BE72" s="237"/>
      <c r="BF72" s="237"/>
      <c r="BG72" s="237"/>
      <c r="BH72" s="237"/>
      <c r="BI72" s="237"/>
      <c r="BJ72" s="237"/>
      <c r="BK72" s="237"/>
      <c r="BL72" s="237"/>
      <c r="BM72" s="237"/>
      <c r="BN72" s="237"/>
      <c r="BO72" s="237"/>
      <c r="BP72" s="237"/>
      <c r="BQ72" s="234">
        <v>66</v>
      </c>
      <c r="BR72" s="239"/>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6"/>
    </row>
    <row r="73" spans="1:131" ht="26.25" customHeight="1" x14ac:dyDescent="0.15">
      <c r="A73" s="234">
        <v>6</v>
      </c>
      <c r="B73" s="1010" t="s">
        <v>578</v>
      </c>
      <c r="C73" s="1011"/>
      <c r="D73" s="1011"/>
      <c r="E73" s="1011"/>
      <c r="F73" s="1011"/>
      <c r="G73" s="1011"/>
      <c r="H73" s="1011"/>
      <c r="I73" s="1011"/>
      <c r="J73" s="1011"/>
      <c r="K73" s="1011"/>
      <c r="L73" s="1011"/>
      <c r="M73" s="1011"/>
      <c r="N73" s="1011"/>
      <c r="O73" s="1011"/>
      <c r="P73" s="1012"/>
      <c r="Q73" s="1005">
        <v>3870</v>
      </c>
      <c r="R73" s="999"/>
      <c r="S73" s="999"/>
      <c r="T73" s="999"/>
      <c r="U73" s="999"/>
      <c r="V73" s="999">
        <v>3870</v>
      </c>
      <c r="W73" s="999"/>
      <c r="X73" s="999"/>
      <c r="Y73" s="999"/>
      <c r="Z73" s="999"/>
      <c r="AA73" s="999" t="s">
        <v>573</v>
      </c>
      <c r="AB73" s="999"/>
      <c r="AC73" s="999"/>
      <c r="AD73" s="999"/>
      <c r="AE73" s="999"/>
      <c r="AF73" s="999" t="s">
        <v>573</v>
      </c>
      <c r="AG73" s="999"/>
      <c r="AH73" s="999"/>
      <c r="AI73" s="999"/>
      <c r="AJ73" s="999"/>
      <c r="AK73" s="999" t="s">
        <v>573</v>
      </c>
      <c r="AL73" s="999"/>
      <c r="AM73" s="999"/>
      <c r="AN73" s="999"/>
      <c r="AO73" s="999"/>
      <c r="AP73" s="999">
        <v>1659</v>
      </c>
      <c r="AQ73" s="999"/>
      <c r="AR73" s="999"/>
      <c r="AS73" s="999"/>
      <c r="AT73" s="999"/>
      <c r="AU73" s="999">
        <v>233</v>
      </c>
      <c r="AV73" s="999"/>
      <c r="AW73" s="999"/>
      <c r="AX73" s="999"/>
      <c r="AY73" s="999"/>
      <c r="AZ73" s="1000"/>
      <c r="BA73" s="1000"/>
      <c r="BB73" s="1000"/>
      <c r="BC73" s="1000"/>
      <c r="BD73" s="1001"/>
      <c r="BE73" s="237"/>
      <c r="BF73" s="237"/>
      <c r="BG73" s="237"/>
      <c r="BH73" s="237"/>
      <c r="BI73" s="237"/>
      <c r="BJ73" s="237"/>
      <c r="BK73" s="237"/>
      <c r="BL73" s="237"/>
      <c r="BM73" s="237"/>
      <c r="BN73" s="237"/>
      <c r="BO73" s="237"/>
      <c r="BP73" s="237"/>
      <c r="BQ73" s="234">
        <v>67</v>
      </c>
      <c r="BR73" s="239"/>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6"/>
    </row>
    <row r="74" spans="1:131" ht="26.25" customHeight="1" x14ac:dyDescent="0.15">
      <c r="A74" s="234">
        <v>7</v>
      </c>
      <c r="B74" s="1002"/>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37"/>
      <c r="BF74" s="237"/>
      <c r="BG74" s="237"/>
      <c r="BH74" s="237"/>
      <c r="BI74" s="237"/>
      <c r="BJ74" s="237"/>
      <c r="BK74" s="237"/>
      <c r="BL74" s="237"/>
      <c r="BM74" s="237"/>
      <c r="BN74" s="237"/>
      <c r="BO74" s="237"/>
      <c r="BP74" s="237"/>
      <c r="BQ74" s="234">
        <v>68</v>
      </c>
      <c r="BR74" s="239"/>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6"/>
    </row>
    <row r="75" spans="1:131" ht="26.25" customHeight="1" x14ac:dyDescent="0.15">
      <c r="A75" s="234">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37"/>
      <c r="BF75" s="237"/>
      <c r="BG75" s="237"/>
      <c r="BH75" s="237"/>
      <c r="BI75" s="237"/>
      <c r="BJ75" s="237"/>
      <c r="BK75" s="237"/>
      <c r="BL75" s="237"/>
      <c r="BM75" s="237"/>
      <c r="BN75" s="237"/>
      <c r="BO75" s="237"/>
      <c r="BP75" s="237"/>
      <c r="BQ75" s="234">
        <v>69</v>
      </c>
      <c r="BR75" s="239"/>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6"/>
    </row>
    <row r="76" spans="1:131" ht="26.25" customHeight="1" x14ac:dyDescent="0.15">
      <c r="A76" s="234">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37"/>
      <c r="BF76" s="237"/>
      <c r="BG76" s="237"/>
      <c r="BH76" s="237"/>
      <c r="BI76" s="237"/>
      <c r="BJ76" s="237"/>
      <c r="BK76" s="237"/>
      <c r="BL76" s="237"/>
      <c r="BM76" s="237"/>
      <c r="BN76" s="237"/>
      <c r="BO76" s="237"/>
      <c r="BP76" s="237"/>
      <c r="BQ76" s="234">
        <v>70</v>
      </c>
      <c r="BR76" s="239"/>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6"/>
    </row>
    <row r="77" spans="1:131" ht="26.25" customHeight="1" x14ac:dyDescent="0.15">
      <c r="A77" s="234">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37"/>
      <c r="BF77" s="237"/>
      <c r="BG77" s="237"/>
      <c r="BH77" s="237"/>
      <c r="BI77" s="237"/>
      <c r="BJ77" s="237"/>
      <c r="BK77" s="237"/>
      <c r="BL77" s="237"/>
      <c r="BM77" s="237"/>
      <c r="BN77" s="237"/>
      <c r="BO77" s="237"/>
      <c r="BP77" s="237"/>
      <c r="BQ77" s="234">
        <v>71</v>
      </c>
      <c r="BR77" s="239"/>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6"/>
    </row>
    <row r="78" spans="1:131" ht="26.25" customHeight="1" x14ac:dyDescent="0.15">
      <c r="A78" s="234">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37"/>
      <c r="BF78" s="237"/>
      <c r="BG78" s="237"/>
      <c r="BH78" s="237"/>
      <c r="BI78" s="237"/>
      <c r="BJ78" s="226"/>
      <c r="BK78" s="226"/>
      <c r="BL78" s="226"/>
      <c r="BM78" s="226"/>
      <c r="BN78" s="226"/>
      <c r="BO78" s="237"/>
      <c r="BP78" s="237"/>
      <c r="BQ78" s="234">
        <v>72</v>
      </c>
      <c r="BR78" s="239"/>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6"/>
    </row>
    <row r="79" spans="1:131" ht="26.25" customHeight="1" x14ac:dyDescent="0.15">
      <c r="A79" s="234">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37"/>
      <c r="BF79" s="237"/>
      <c r="BG79" s="237"/>
      <c r="BH79" s="237"/>
      <c r="BI79" s="237"/>
      <c r="BJ79" s="226"/>
      <c r="BK79" s="226"/>
      <c r="BL79" s="226"/>
      <c r="BM79" s="226"/>
      <c r="BN79" s="226"/>
      <c r="BO79" s="237"/>
      <c r="BP79" s="237"/>
      <c r="BQ79" s="234">
        <v>73</v>
      </c>
      <c r="BR79" s="239"/>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6"/>
    </row>
    <row r="80" spans="1:131" ht="26.25" customHeight="1" x14ac:dyDescent="0.15">
      <c r="A80" s="234">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37"/>
      <c r="BF80" s="237"/>
      <c r="BG80" s="237"/>
      <c r="BH80" s="237"/>
      <c r="BI80" s="237"/>
      <c r="BJ80" s="237"/>
      <c r="BK80" s="237"/>
      <c r="BL80" s="237"/>
      <c r="BM80" s="237"/>
      <c r="BN80" s="237"/>
      <c r="BO80" s="237"/>
      <c r="BP80" s="237"/>
      <c r="BQ80" s="234">
        <v>74</v>
      </c>
      <c r="BR80" s="239"/>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6"/>
    </row>
    <row r="81" spans="1:131" ht="26.25" customHeight="1" x14ac:dyDescent="0.15">
      <c r="A81" s="234">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37"/>
      <c r="BF81" s="237"/>
      <c r="BG81" s="237"/>
      <c r="BH81" s="237"/>
      <c r="BI81" s="237"/>
      <c r="BJ81" s="237"/>
      <c r="BK81" s="237"/>
      <c r="BL81" s="237"/>
      <c r="BM81" s="237"/>
      <c r="BN81" s="237"/>
      <c r="BO81" s="237"/>
      <c r="BP81" s="237"/>
      <c r="BQ81" s="234">
        <v>75</v>
      </c>
      <c r="BR81" s="239"/>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6"/>
    </row>
    <row r="82" spans="1:131" ht="26.25" customHeight="1" x14ac:dyDescent="0.15">
      <c r="A82" s="234">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37"/>
      <c r="BF82" s="237"/>
      <c r="BG82" s="237"/>
      <c r="BH82" s="237"/>
      <c r="BI82" s="237"/>
      <c r="BJ82" s="237"/>
      <c r="BK82" s="237"/>
      <c r="BL82" s="237"/>
      <c r="BM82" s="237"/>
      <c r="BN82" s="237"/>
      <c r="BO82" s="237"/>
      <c r="BP82" s="237"/>
      <c r="BQ82" s="234">
        <v>76</v>
      </c>
      <c r="BR82" s="239"/>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6"/>
    </row>
    <row r="83" spans="1:131" ht="26.25" customHeight="1" x14ac:dyDescent="0.15">
      <c r="A83" s="234">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37"/>
      <c r="BF83" s="237"/>
      <c r="BG83" s="237"/>
      <c r="BH83" s="237"/>
      <c r="BI83" s="237"/>
      <c r="BJ83" s="237"/>
      <c r="BK83" s="237"/>
      <c r="BL83" s="237"/>
      <c r="BM83" s="237"/>
      <c r="BN83" s="237"/>
      <c r="BO83" s="237"/>
      <c r="BP83" s="237"/>
      <c r="BQ83" s="234">
        <v>77</v>
      </c>
      <c r="BR83" s="239"/>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6"/>
    </row>
    <row r="84" spans="1:131" ht="26.25" customHeight="1" x14ac:dyDescent="0.15">
      <c r="A84" s="234">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37"/>
      <c r="BF84" s="237"/>
      <c r="BG84" s="237"/>
      <c r="BH84" s="237"/>
      <c r="BI84" s="237"/>
      <c r="BJ84" s="237"/>
      <c r="BK84" s="237"/>
      <c r="BL84" s="237"/>
      <c r="BM84" s="237"/>
      <c r="BN84" s="237"/>
      <c r="BO84" s="237"/>
      <c r="BP84" s="237"/>
      <c r="BQ84" s="234">
        <v>78</v>
      </c>
      <c r="BR84" s="239"/>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6"/>
    </row>
    <row r="85" spans="1:131" ht="26.25" customHeight="1" x14ac:dyDescent="0.15">
      <c r="A85" s="234">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37"/>
      <c r="BF85" s="237"/>
      <c r="BG85" s="237"/>
      <c r="BH85" s="237"/>
      <c r="BI85" s="237"/>
      <c r="BJ85" s="237"/>
      <c r="BK85" s="237"/>
      <c r="BL85" s="237"/>
      <c r="BM85" s="237"/>
      <c r="BN85" s="237"/>
      <c r="BO85" s="237"/>
      <c r="BP85" s="237"/>
      <c r="BQ85" s="234">
        <v>79</v>
      </c>
      <c r="BR85" s="239"/>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6"/>
    </row>
    <row r="86" spans="1:131" ht="26.25" customHeight="1" x14ac:dyDescent="0.15">
      <c r="A86" s="23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7"/>
      <c r="BF86" s="237"/>
      <c r="BG86" s="237"/>
      <c r="BH86" s="237"/>
      <c r="BI86" s="237"/>
      <c r="BJ86" s="237"/>
      <c r="BK86" s="237"/>
      <c r="BL86" s="237"/>
      <c r="BM86" s="237"/>
      <c r="BN86" s="237"/>
      <c r="BO86" s="237"/>
      <c r="BP86" s="237"/>
      <c r="BQ86" s="234">
        <v>80</v>
      </c>
      <c r="BR86" s="239"/>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6"/>
    </row>
    <row r="87" spans="1:131" ht="26.25" customHeight="1" x14ac:dyDescent="0.15">
      <c r="A87" s="240">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7"/>
      <c r="BF87" s="237"/>
      <c r="BG87" s="237"/>
      <c r="BH87" s="237"/>
      <c r="BI87" s="237"/>
      <c r="BJ87" s="237"/>
      <c r="BK87" s="237"/>
      <c r="BL87" s="237"/>
      <c r="BM87" s="237"/>
      <c r="BN87" s="237"/>
      <c r="BO87" s="237"/>
      <c r="BP87" s="237"/>
      <c r="BQ87" s="234">
        <v>81</v>
      </c>
      <c r="BR87" s="239"/>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6"/>
    </row>
    <row r="88" spans="1:131" ht="26.25" customHeight="1" thickBot="1" x14ac:dyDescent="0.2">
      <c r="A88" s="236" t="s">
        <v>390</v>
      </c>
      <c r="B88" s="965" t="s">
        <v>420</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89984</v>
      </c>
      <c r="AG88" s="987"/>
      <c r="AH88" s="987"/>
      <c r="AI88" s="987"/>
      <c r="AJ88" s="987"/>
      <c r="AK88" s="991"/>
      <c r="AL88" s="991"/>
      <c r="AM88" s="991"/>
      <c r="AN88" s="991"/>
      <c r="AO88" s="991"/>
      <c r="AP88" s="987">
        <v>124799</v>
      </c>
      <c r="AQ88" s="987"/>
      <c r="AR88" s="987"/>
      <c r="AS88" s="987"/>
      <c r="AT88" s="987"/>
      <c r="AU88" s="987">
        <v>233</v>
      </c>
      <c r="AV88" s="987"/>
      <c r="AW88" s="987"/>
      <c r="AX88" s="987"/>
      <c r="AY88" s="987"/>
      <c r="AZ88" s="988"/>
      <c r="BA88" s="988"/>
      <c r="BB88" s="988"/>
      <c r="BC88" s="988"/>
      <c r="BD88" s="989"/>
      <c r="BE88" s="237"/>
      <c r="BF88" s="237"/>
      <c r="BG88" s="237"/>
      <c r="BH88" s="237"/>
      <c r="BI88" s="237"/>
      <c r="BJ88" s="237"/>
      <c r="BK88" s="237"/>
      <c r="BL88" s="237"/>
      <c r="BM88" s="237"/>
      <c r="BN88" s="237"/>
      <c r="BO88" s="237"/>
      <c r="BP88" s="237"/>
      <c r="BQ88" s="234">
        <v>82</v>
      </c>
      <c r="BR88" s="239"/>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965" t="s">
        <v>421</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5</v>
      </c>
      <c r="CS102" s="981"/>
      <c r="CT102" s="981"/>
      <c r="CU102" s="981"/>
      <c r="CV102" s="982"/>
      <c r="CW102" s="980" t="s">
        <v>573</v>
      </c>
      <c r="CX102" s="981"/>
      <c r="CY102" s="981"/>
      <c r="CZ102" s="981"/>
      <c r="DA102" s="982"/>
      <c r="DB102" s="980">
        <v>638</v>
      </c>
      <c r="DC102" s="981"/>
      <c r="DD102" s="981"/>
      <c r="DE102" s="981"/>
      <c r="DF102" s="982"/>
      <c r="DG102" s="980" t="s">
        <v>573</v>
      </c>
      <c r="DH102" s="981"/>
      <c r="DI102" s="981"/>
      <c r="DJ102" s="981"/>
      <c r="DK102" s="982"/>
      <c r="DL102" s="980" t="s">
        <v>573</v>
      </c>
      <c r="DM102" s="981"/>
      <c r="DN102" s="981"/>
      <c r="DO102" s="981"/>
      <c r="DP102" s="982"/>
      <c r="DQ102" s="980" t="s">
        <v>573</v>
      </c>
      <c r="DR102" s="981"/>
      <c r="DS102" s="981"/>
      <c r="DT102" s="981"/>
      <c r="DU102" s="982"/>
      <c r="DV102" s="965"/>
      <c r="DW102" s="966"/>
      <c r="DX102" s="966"/>
      <c r="DY102" s="966"/>
      <c r="DZ102" s="967"/>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422</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423</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0" t="s">
        <v>426</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427</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x14ac:dyDescent="0.15">
      <c r="A109" s="923" t="s">
        <v>428</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429</v>
      </c>
      <c r="AB109" s="924"/>
      <c r="AC109" s="924"/>
      <c r="AD109" s="924"/>
      <c r="AE109" s="925"/>
      <c r="AF109" s="926" t="s">
        <v>430</v>
      </c>
      <c r="AG109" s="924"/>
      <c r="AH109" s="924"/>
      <c r="AI109" s="924"/>
      <c r="AJ109" s="925"/>
      <c r="AK109" s="926" t="s">
        <v>304</v>
      </c>
      <c r="AL109" s="924"/>
      <c r="AM109" s="924"/>
      <c r="AN109" s="924"/>
      <c r="AO109" s="925"/>
      <c r="AP109" s="926" t="s">
        <v>431</v>
      </c>
      <c r="AQ109" s="924"/>
      <c r="AR109" s="924"/>
      <c r="AS109" s="924"/>
      <c r="AT109" s="957"/>
      <c r="AU109" s="923" t="s">
        <v>428</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429</v>
      </c>
      <c r="BR109" s="924"/>
      <c r="BS109" s="924"/>
      <c r="BT109" s="924"/>
      <c r="BU109" s="925"/>
      <c r="BV109" s="926" t="s">
        <v>430</v>
      </c>
      <c r="BW109" s="924"/>
      <c r="BX109" s="924"/>
      <c r="BY109" s="924"/>
      <c r="BZ109" s="925"/>
      <c r="CA109" s="926" t="s">
        <v>304</v>
      </c>
      <c r="CB109" s="924"/>
      <c r="CC109" s="924"/>
      <c r="CD109" s="924"/>
      <c r="CE109" s="925"/>
      <c r="CF109" s="964" t="s">
        <v>431</v>
      </c>
      <c r="CG109" s="964"/>
      <c r="CH109" s="964"/>
      <c r="CI109" s="964"/>
      <c r="CJ109" s="964"/>
      <c r="CK109" s="926" t="s">
        <v>432</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429</v>
      </c>
      <c r="DH109" s="924"/>
      <c r="DI109" s="924"/>
      <c r="DJ109" s="924"/>
      <c r="DK109" s="925"/>
      <c r="DL109" s="926" t="s">
        <v>430</v>
      </c>
      <c r="DM109" s="924"/>
      <c r="DN109" s="924"/>
      <c r="DO109" s="924"/>
      <c r="DP109" s="925"/>
      <c r="DQ109" s="926" t="s">
        <v>304</v>
      </c>
      <c r="DR109" s="924"/>
      <c r="DS109" s="924"/>
      <c r="DT109" s="924"/>
      <c r="DU109" s="925"/>
      <c r="DV109" s="926" t="s">
        <v>431</v>
      </c>
      <c r="DW109" s="924"/>
      <c r="DX109" s="924"/>
      <c r="DY109" s="924"/>
      <c r="DZ109" s="957"/>
    </row>
    <row r="110" spans="1:131" s="226" customFormat="1" ht="26.25" customHeight="1" x14ac:dyDescent="0.15">
      <c r="A110" s="835" t="s">
        <v>433</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950666</v>
      </c>
      <c r="AB110" s="917"/>
      <c r="AC110" s="917"/>
      <c r="AD110" s="917"/>
      <c r="AE110" s="918"/>
      <c r="AF110" s="919">
        <v>875032</v>
      </c>
      <c r="AG110" s="917"/>
      <c r="AH110" s="917"/>
      <c r="AI110" s="917"/>
      <c r="AJ110" s="918"/>
      <c r="AK110" s="919">
        <v>832052</v>
      </c>
      <c r="AL110" s="917"/>
      <c r="AM110" s="917"/>
      <c r="AN110" s="917"/>
      <c r="AO110" s="918"/>
      <c r="AP110" s="920">
        <v>10.1</v>
      </c>
      <c r="AQ110" s="921"/>
      <c r="AR110" s="921"/>
      <c r="AS110" s="921"/>
      <c r="AT110" s="922"/>
      <c r="AU110" s="958" t="s">
        <v>72</v>
      </c>
      <c r="AV110" s="959"/>
      <c r="AW110" s="959"/>
      <c r="AX110" s="959"/>
      <c r="AY110" s="959"/>
      <c r="AZ110" s="888" t="s">
        <v>434</v>
      </c>
      <c r="BA110" s="836"/>
      <c r="BB110" s="836"/>
      <c r="BC110" s="836"/>
      <c r="BD110" s="836"/>
      <c r="BE110" s="836"/>
      <c r="BF110" s="836"/>
      <c r="BG110" s="836"/>
      <c r="BH110" s="836"/>
      <c r="BI110" s="836"/>
      <c r="BJ110" s="836"/>
      <c r="BK110" s="836"/>
      <c r="BL110" s="836"/>
      <c r="BM110" s="836"/>
      <c r="BN110" s="836"/>
      <c r="BO110" s="836"/>
      <c r="BP110" s="837"/>
      <c r="BQ110" s="889">
        <v>8843414</v>
      </c>
      <c r="BR110" s="870"/>
      <c r="BS110" s="870"/>
      <c r="BT110" s="870"/>
      <c r="BU110" s="870"/>
      <c r="BV110" s="870">
        <v>9175049</v>
      </c>
      <c r="BW110" s="870"/>
      <c r="BX110" s="870"/>
      <c r="BY110" s="870"/>
      <c r="BZ110" s="870"/>
      <c r="CA110" s="870">
        <v>9573915</v>
      </c>
      <c r="CB110" s="870"/>
      <c r="CC110" s="870"/>
      <c r="CD110" s="870"/>
      <c r="CE110" s="870"/>
      <c r="CF110" s="894">
        <v>115.9</v>
      </c>
      <c r="CG110" s="895"/>
      <c r="CH110" s="895"/>
      <c r="CI110" s="895"/>
      <c r="CJ110" s="895"/>
      <c r="CK110" s="954" t="s">
        <v>435</v>
      </c>
      <c r="CL110" s="847"/>
      <c r="CM110" s="888" t="s">
        <v>436</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437</v>
      </c>
      <c r="DH110" s="870"/>
      <c r="DI110" s="870"/>
      <c r="DJ110" s="870"/>
      <c r="DK110" s="870"/>
      <c r="DL110" s="870" t="s">
        <v>437</v>
      </c>
      <c r="DM110" s="870"/>
      <c r="DN110" s="870"/>
      <c r="DO110" s="870"/>
      <c r="DP110" s="870"/>
      <c r="DQ110" s="870" t="s">
        <v>437</v>
      </c>
      <c r="DR110" s="870"/>
      <c r="DS110" s="870"/>
      <c r="DT110" s="870"/>
      <c r="DU110" s="870"/>
      <c r="DV110" s="871" t="s">
        <v>135</v>
      </c>
      <c r="DW110" s="871"/>
      <c r="DX110" s="871"/>
      <c r="DY110" s="871"/>
      <c r="DZ110" s="872"/>
    </row>
    <row r="111" spans="1:131" s="226" customFormat="1" ht="26.25" customHeight="1" x14ac:dyDescent="0.15">
      <c r="A111" s="802" t="s">
        <v>438</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135</v>
      </c>
      <c r="AB111" s="947"/>
      <c r="AC111" s="947"/>
      <c r="AD111" s="947"/>
      <c r="AE111" s="948"/>
      <c r="AF111" s="949" t="s">
        <v>135</v>
      </c>
      <c r="AG111" s="947"/>
      <c r="AH111" s="947"/>
      <c r="AI111" s="947"/>
      <c r="AJ111" s="948"/>
      <c r="AK111" s="949" t="s">
        <v>135</v>
      </c>
      <c r="AL111" s="947"/>
      <c r="AM111" s="947"/>
      <c r="AN111" s="947"/>
      <c r="AO111" s="948"/>
      <c r="AP111" s="950" t="s">
        <v>135</v>
      </c>
      <c r="AQ111" s="951"/>
      <c r="AR111" s="951"/>
      <c r="AS111" s="951"/>
      <c r="AT111" s="952"/>
      <c r="AU111" s="960"/>
      <c r="AV111" s="961"/>
      <c r="AW111" s="961"/>
      <c r="AX111" s="961"/>
      <c r="AY111" s="961"/>
      <c r="AZ111" s="843" t="s">
        <v>439</v>
      </c>
      <c r="BA111" s="780"/>
      <c r="BB111" s="780"/>
      <c r="BC111" s="780"/>
      <c r="BD111" s="780"/>
      <c r="BE111" s="780"/>
      <c r="BF111" s="780"/>
      <c r="BG111" s="780"/>
      <c r="BH111" s="780"/>
      <c r="BI111" s="780"/>
      <c r="BJ111" s="780"/>
      <c r="BK111" s="780"/>
      <c r="BL111" s="780"/>
      <c r="BM111" s="780"/>
      <c r="BN111" s="780"/>
      <c r="BO111" s="780"/>
      <c r="BP111" s="781"/>
      <c r="BQ111" s="844">
        <v>718068</v>
      </c>
      <c r="BR111" s="845"/>
      <c r="BS111" s="845"/>
      <c r="BT111" s="845"/>
      <c r="BU111" s="845"/>
      <c r="BV111" s="845">
        <v>637622</v>
      </c>
      <c r="BW111" s="845"/>
      <c r="BX111" s="845"/>
      <c r="BY111" s="845"/>
      <c r="BZ111" s="845"/>
      <c r="CA111" s="845">
        <v>637628</v>
      </c>
      <c r="CB111" s="845"/>
      <c r="CC111" s="845"/>
      <c r="CD111" s="845"/>
      <c r="CE111" s="845"/>
      <c r="CF111" s="903">
        <v>7.7</v>
      </c>
      <c r="CG111" s="904"/>
      <c r="CH111" s="904"/>
      <c r="CI111" s="904"/>
      <c r="CJ111" s="904"/>
      <c r="CK111" s="955"/>
      <c r="CL111" s="849"/>
      <c r="CM111" s="843" t="s">
        <v>440</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410</v>
      </c>
      <c r="DH111" s="845"/>
      <c r="DI111" s="845"/>
      <c r="DJ111" s="845"/>
      <c r="DK111" s="845"/>
      <c r="DL111" s="845" t="s">
        <v>410</v>
      </c>
      <c r="DM111" s="845"/>
      <c r="DN111" s="845"/>
      <c r="DO111" s="845"/>
      <c r="DP111" s="845"/>
      <c r="DQ111" s="845" t="s">
        <v>410</v>
      </c>
      <c r="DR111" s="845"/>
      <c r="DS111" s="845"/>
      <c r="DT111" s="845"/>
      <c r="DU111" s="845"/>
      <c r="DV111" s="822" t="s">
        <v>410</v>
      </c>
      <c r="DW111" s="822"/>
      <c r="DX111" s="822"/>
      <c r="DY111" s="822"/>
      <c r="DZ111" s="823"/>
    </row>
    <row r="112" spans="1:131" s="226" customFormat="1" ht="26.25" customHeight="1" x14ac:dyDescent="0.15">
      <c r="A112" s="940" t="s">
        <v>441</v>
      </c>
      <c r="B112" s="941"/>
      <c r="C112" s="780" t="s">
        <v>442</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410</v>
      </c>
      <c r="AB112" s="808"/>
      <c r="AC112" s="808"/>
      <c r="AD112" s="808"/>
      <c r="AE112" s="809"/>
      <c r="AF112" s="810" t="s">
        <v>410</v>
      </c>
      <c r="AG112" s="808"/>
      <c r="AH112" s="808"/>
      <c r="AI112" s="808"/>
      <c r="AJ112" s="809"/>
      <c r="AK112" s="810" t="s">
        <v>410</v>
      </c>
      <c r="AL112" s="808"/>
      <c r="AM112" s="808"/>
      <c r="AN112" s="808"/>
      <c r="AO112" s="809"/>
      <c r="AP112" s="852" t="s">
        <v>410</v>
      </c>
      <c r="AQ112" s="853"/>
      <c r="AR112" s="853"/>
      <c r="AS112" s="853"/>
      <c r="AT112" s="854"/>
      <c r="AU112" s="960"/>
      <c r="AV112" s="961"/>
      <c r="AW112" s="961"/>
      <c r="AX112" s="961"/>
      <c r="AY112" s="961"/>
      <c r="AZ112" s="843" t="s">
        <v>443</v>
      </c>
      <c r="BA112" s="780"/>
      <c r="BB112" s="780"/>
      <c r="BC112" s="780"/>
      <c r="BD112" s="780"/>
      <c r="BE112" s="780"/>
      <c r="BF112" s="780"/>
      <c r="BG112" s="780"/>
      <c r="BH112" s="780"/>
      <c r="BI112" s="780"/>
      <c r="BJ112" s="780"/>
      <c r="BK112" s="780"/>
      <c r="BL112" s="780"/>
      <c r="BM112" s="780"/>
      <c r="BN112" s="780"/>
      <c r="BO112" s="780"/>
      <c r="BP112" s="781"/>
      <c r="BQ112" s="844">
        <v>3165714</v>
      </c>
      <c r="BR112" s="845"/>
      <c r="BS112" s="845"/>
      <c r="BT112" s="845"/>
      <c r="BU112" s="845"/>
      <c r="BV112" s="845">
        <v>3047864</v>
      </c>
      <c r="BW112" s="845"/>
      <c r="BX112" s="845"/>
      <c r="BY112" s="845"/>
      <c r="BZ112" s="845"/>
      <c r="CA112" s="845">
        <v>2981685</v>
      </c>
      <c r="CB112" s="845"/>
      <c r="CC112" s="845"/>
      <c r="CD112" s="845"/>
      <c r="CE112" s="845"/>
      <c r="CF112" s="903">
        <v>36.1</v>
      </c>
      <c r="CG112" s="904"/>
      <c r="CH112" s="904"/>
      <c r="CI112" s="904"/>
      <c r="CJ112" s="904"/>
      <c r="CK112" s="955"/>
      <c r="CL112" s="849"/>
      <c r="CM112" s="843" t="s">
        <v>444</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410</v>
      </c>
      <c r="DH112" s="845"/>
      <c r="DI112" s="845"/>
      <c r="DJ112" s="845"/>
      <c r="DK112" s="845"/>
      <c r="DL112" s="845" t="s">
        <v>410</v>
      </c>
      <c r="DM112" s="845"/>
      <c r="DN112" s="845"/>
      <c r="DO112" s="845"/>
      <c r="DP112" s="845"/>
      <c r="DQ112" s="845" t="s">
        <v>410</v>
      </c>
      <c r="DR112" s="845"/>
      <c r="DS112" s="845"/>
      <c r="DT112" s="845"/>
      <c r="DU112" s="845"/>
      <c r="DV112" s="822" t="s">
        <v>410</v>
      </c>
      <c r="DW112" s="822"/>
      <c r="DX112" s="822"/>
      <c r="DY112" s="822"/>
      <c r="DZ112" s="823"/>
    </row>
    <row r="113" spans="1:130" s="226" customFormat="1" ht="26.25" customHeight="1" x14ac:dyDescent="0.15">
      <c r="A113" s="942"/>
      <c r="B113" s="943"/>
      <c r="C113" s="780" t="s">
        <v>445</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257979</v>
      </c>
      <c r="AB113" s="947"/>
      <c r="AC113" s="947"/>
      <c r="AD113" s="947"/>
      <c r="AE113" s="948"/>
      <c r="AF113" s="949">
        <v>234259</v>
      </c>
      <c r="AG113" s="947"/>
      <c r="AH113" s="947"/>
      <c r="AI113" s="947"/>
      <c r="AJ113" s="948"/>
      <c r="AK113" s="949">
        <v>223076</v>
      </c>
      <c r="AL113" s="947"/>
      <c r="AM113" s="947"/>
      <c r="AN113" s="947"/>
      <c r="AO113" s="948"/>
      <c r="AP113" s="950">
        <v>2.7</v>
      </c>
      <c r="AQ113" s="951"/>
      <c r="AR113" s="951"/>
      <c r="AS113" s="951"/>
      <c r="AT113" s="952"/>
      <c r="AU113" s="960"/>
      <c r="AV113" s="961"/>
      <c r="AW113" s="961"/>
      <c r="AX113" s="961"/>
      <c r="AY113" s="961"/>
      <c r="AZ113" s="843" t="s">
        <v>446</v>
      </c>
      <c r="BA113" s="780"/>
      <c r="BB113" s="780"/>
      <c r="BC113" s="780"/>
      <c r="BD113" s="780"/>
      <c r="BE113" s="780"/>
      <c r="BF113" s="780"/>
      <c r="BG113" s="780"/>
      <c r="BH113" s="780"/>
      <c r="BI113" s="780"/>
      <c r="BJ113" s="780"/>
      <c r="BK113" s="780"/>
      <c r="BL113" s="780"/>
      <c r="BM113" s="780"/>
      <c r="BN113" s="780"/>
      <c r="BO113" s="780"/>
      <c r="BP113" s="781"/>
      <c r="BQ113" s="844">
        <v>287612</v>
      </c>
      <c r="BR113" s="845"/>
      <c r="BS113" s="845"/>
      <c r="BT113" s="845"/>
      <c r="BU113" s="845"/>
      <c r="BV113" s="845">
        <v>265159</v>
      </c>
      <c r="BW113" s="845"/>
      <c r="BX113" s="845"/>
      <c r="BY113" s="845"/>
      <c r="BZ113" s="845"/>
      <c r="CA113" s="845">
        <v>232918</v>
      </c>
      <c r="CB113" s="845"/>
      <c r="CC113" s="845"/>
      <c r="CD113" s="845"/>
      <c r="CE113" s="845"/>
      <c r="CF113" s="903">
        <v>2.8</v>
      </c>
      <c r="CG113" s="904"/>
      <c r="CH113" s="904"/>
      <c r="CI113" s="904"/>
      <c r="CJ113" s="904"/>
      <c r="CK113" s="955"/>
      <c r="CL113" s="849"/>
      <c r="CM113" s="843" t="s">
        <v>447</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410</v>
      </c>
      <c r="DH113" s="808"/>
      <c r="DI113" s="808"/>
      <c r="DJ113" s="808"/>
      <c r="DK113" s="809"/>
      <c r="DL113" s="810" t="s">
        <v>410</v>
      </c>
      <c r="DM113" s="808"/>
      <c r="DN113" s="808"/>
      <c r="DO113" s="808"/>
      <c r="DP113" s="809"/>
      <c r="DQ113" s="810" t="s">
        <v>410</v>
      </c>
      <c r="DR113" s="808"/>
      <c r="DS113" s="808"/>
      <c r="DT113" s="808"/>
      <c r="DU113" s="809"/>
      <c r="DV113" s="852" t="s">
        <v>410</v>
      </c>
      <c r="DW113" s="853"/>
      <c r="DX113" s="853"/>
      <c r="DY113" s="853"/>
      <c r="DZ113" s="854"/>
    </row>
    <row r="114" spans="1:130" s="226" customFormat="1" ht="26.25" customHeight="1" x14ac:dyDescent="0.15">
      <c r="A114" s="942"/>
      <c r="B114" s="943"/>
      <c r="C114" s="780" t="s">
        <v>448</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39269</v>
      </c>
      <c r="AB114" s="808"/>
      <c r="AC114" s="808"/>
      <c r="AD114" s="808"/>
      <c r="AE114" s="809"/>
      <c r="AF114" s="810">
        <v>35638</v>
      </c>
      <c r="AG114" s="808"/>
      <c r="AH114" s="808"/>
      <c r="AI114" s="808"/>
      <c r="AJ114" s="809"/>
      <c r="AK114" s="810">
        <v>39832</v>
      </c>
      <c r="AL114" s="808"/>
      <c r="AM114" s="808"/>
      <c r="AN114" s="808"/>
      <c r="AO114" s="809"/>
      <c r="AP114" s="852">
        <v>0.5</v>
      </c>
      <c r="AQ114" s="853"/>
      <c r="AR114" s="853"/>
      <c r="AS114" s="853"/>
      <c r="AT114" s="854"/>
      <c r="AU114" s="960"/>
      <c r="AV114" s="961"/>
      <c r="AW114" s="961"/>
      <c r="AX114" s="961"/>
      <c r="AY114" s="961"/>
      <c r="AZ114" s="843" t="s">
        <v>449</v>
      </c>
      <c r="BA114" s="780"/>
      <c r="BB114" s="780"/>
      <c r="BC114" s="780"/>
      <c r="BD114" s="780"/>
      <c r="BE114" s="780"/>
      <c r="BF114" s="780"/>
      <c r="BG114" s="780"/>
      <c r="BH114" s="780"/>
      <c r="BI114" s="780"/>
      <c r="BJ114" s="780"/>
      <c r="BK114" s="780"/>
      <c r="BL114" s="780"/>
      <c r="BM114" s="780"/>
      <c r="BN114" s="780"/>
      <c r="BO114" s="780"/>
      <c r="BP114" s="781"/>
      <c r="BQ114" s="844">
        <v>2275980</v>
      </c>
      <c r="BR114" s="845"/>
      <c r="BS114" s="845"/>
      <c r="BT114" s="845"/>
      <c r="BU114" s="845"/>
      <c r="BV114" s="845">
        <v>2380944</v>
      </c>
      <c r="BW114" s="845"/>
      <c r="BX114" s="845"/>
      <c r="BY114" s="845"/>
      <c r="BZ114" s="845"/>
      <c r="CA114" s="845">
        <v>2332097</v>
      </c>
      <c r="CB114" s="845"/>
      <c r="CC114" s="845"/>
      <c r="CD114" s="845"/>
      <c r="CE114" s="845"/>
      <c r="CF114" s="903">
        <v>28.2</v>
      </c>
      <c r="CG114" s="904"/>
      <c r="CH114" s="904"/>
      <c r="CI114" s="904"/>
      <c r="CJ114" s="904"/>
      <c r="CK114" s="955"/>
      <c r="CL114" s="849"/>
      <c r="CM114" s="843" t="s">
        <v>450</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410</v>
      </c>
      <c r="DH114" s="808"/>
      <c r="DI114" s="808"/>
      <c r="DJ114" s="808"/>
      <c r="DK114" s="809"/>
      <c r="DL114" s="810" t="s">
        <v>410</v>
      </c>
      <c r="DM114" s="808"/>
      <c r="DN114" s="808"/>
      <c r="DO114" s="808"/>
      <c r="DP114" s="809"/>
      <c r="DQ114" s="810" t="s">
        <v>410</v>
      </c>
      <c r="DR114" s="808"/>
      <c r="DS114" s="808"/>
      <c r="DT114" s="808"/>
      <c r="DU114" s="809"/>
      <c r="DV114" s="852" t="s">
        <v>410</v>
      </c>
      <c r="DW114" s="853"/>
      <c r="DX114" s="853"/>
      <c r="DY114" s="853"/>
      <c r="DZ114" s="854"/>
    </row>
    <row r="115" spans="1:130" s="226" customFormat="1" ht="26.25" customHeight="1" x14ac:dyDescent="0.15">
      <c r="A115" s="942"/>
      <c r="B115" s="943"/>
      <c r="C115" s="780" t="s">
        <v>451</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t="s">
        <v>410</v>
      </c>
      <c r="AB115" s="947"/>
      <c r="AC115" s="947"/>
      <c r="AD115" s="947"/>
      <c r="AE115" s="948"/>
      <c r="AF115" s="949" t="s">
        <v>410</v>
      </c>
      <c r="AG115" s="947"/>
      <c r="AH115" s="947"/>
      <c r="AI115" s="947"/>
      <c r="AJ115" s="948"/>
      <c r="AK115" s="949" t="s">
        <v>410</v>
      </c>
      <c r="AL115" s="947"/>
      <c r="AM115" s="947"/>
      <c r="AN115" s="947"/>
      <c r="AO115" s="948"/>
      <c r="AP115" s="950" t="s">
        <v>410</v>
      </c>
      <c r="AQ115" s="951"/>
      <c r="AR115" s="951"/>
      <c r="AS115" s="951"/>
      <c r="AT115" s="952"/>
      <c r="AU115" s="960"/>
      <c r="AV115" s="961"/>
      <c r="AW115" s="961"/>
      <c r="AX115" s="961"/>
      <c r="AY115" s="961"/>
      <c r="AZ115" s="843" t="s">
        <v>452</v>
      </c>
      <c r="BA115" s="780"/>
      <c r="BB115" s="780"/>
      <c r="BC115" s="780"/>
      <c r="BD115" s="780"/>
      <c r="BE115" s="780"/>
      <c r="BF115" s="780"/>
      <c r="BG115" s="780"/>
      <c r="BH115" s="780"/>
      <c r="BI115" s="780"/>
      <c r="BJ115" s="780"/>
      <c r="BK115" s="780"/>
      <c r="BL115" s="780"/>
      <c r="BM115" s="780"/>
      <c r="BN115" s="780"/>
      <c r="BO115" s="780"/>
      <c r="BP115" s="781"/>
      <c r="BQ115" s="844" t="s">
        <v>410</v>
      </c>
      <c r="BR115" s="845"/>
      <c r="BS115" s="845"/>
      <c r="BT115" s="845"/>
      <c r="BU115" s="845"/>
      <c r="BV115" s="845" t="s">
        <v>410</v>
      </c>
      <c r="BW115" s="845"/>
      <c r="BX115" s="845"/>
      <c r="BY115" s="845"/>
      <c r="BZ115" s="845"/>
      <c r="CA115" s="845" t="s">
        <v>410</v>
      </c>
      <c r="CB115" s="845"/>
      <c r="CC115" s="845"/>
      <c r="CD115" s="845"/>
      <c r="CE115" s="845"/>
      <c r="CF115" s="903" t="s">
        <v>410</v>
      </c>
      <c r="CG115" s="904"/>
      <c r="CH115" s="904"/>
      <c r="CI115" s="904"/>
      <c r="CJ115" s="904"/>
      <c r="CK115" s="955"/>
      <c r="CL115" s="849"/>
      <c r="CM115" s="843" t="s">
        <v>453</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v>718068</v>
      </c>
      <c r="DH115" s="808"/>
      <c r="DI115" s="808"/>
      <c r="DJ115" s="808"/>
      <c r="DK115" s="809"/>
      <c r="DL115" s="810">
        <v>637622</v>
      </c>
      <c r="DM115" s="808"/>
      <c r="DN115" s="808"/>
      <c r="DO115" s="808"/>
      <c r="DP115" s="809"/>
      <c r="DQ115" s="810">
        <v>637628</v>
      </c>
      <c r="DR115" s="808"/>
      <c r="DS115" s="808"/>
      <c r="DT115" s="808"/>
      <c r="DU115" s="809"/>
      <c r="DV115" s="852">
        <v>7.7</v>
      </c>
      <c r="DW115" s="853"/>
      <c r="DX115" s="853"/>
      <c r="DY115" s="853"/>
      <c r="DZ115" s="854"/>
    </row>
    <row r="116" spans="1:130" s="226" customFormat="1" ht="26.25" customHeight="1" x14ac:dyDescent="0.15">
      <c r="A116" s="944"/>
      <c r="B116" s="945"/>
      <c r="C116" s="867" t="s">
        <v>454</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410</v>
      </c>
      <c r="AB116" s="808"/>
      <c r="AC116" s="808"/>
      <c r="AD116" s="808"/>
      <c r="AE116" s="809"/>
      <c r="AF116" s="810" t="s">
        <v>410</v>
      </c>
      <c r="AG116" s="808"/>
      <c r="AH116" s="808"/>
      <c r="AI116" s="808"/>
      <c r="AJ116" s="809"/>
      <c r="AK116" s="810" t="s">
        <v>410</v>
      </c>
      <c r="AL116" s="808"/>
      <c r="AM116" s="808"/>
      <c r="AN116" s="808"/>
      <c r="AO116" s="809"/>
      <c r="AP116" s="852" t="s">
        <v>410</v>
      </c>
      <c r="AQ116" s="853"/>
      <c r="AR116" s="853"/>
      <c r="AS116" s="853"/>
      <c r="AT116" s="854"/>
      <c r="AU116" s="960"/>
      <c r="AV116" s="961"/>
      <c r="AW116" s="961"/>
      <c r="AX116" s="961"/>
      <c r="AY116" s="961"/>
      <c r="AZ116" s="937" t="s">
        <v>455</v>
      </c>
      <c r="BA116" s="938"/>
      <c r="BB116" s="938"/>
      <c r="BC116" s="938"/>
      <c r="BD116" s="938"/>
      <c r="BE116" s="938"/>
      <c r="BF116" s="938"/>
      <c r="BG116" s="938"/>
      <c r="BH116" s="938"/>
      <c r="BI116" s="938"/>
      <c r="BJ116" s="938"/>
      <c r="BK116" s="938"/>
      <c r="BL116" s="938"/>
      <c r="BM116" s="938"/>
      <c r="BN116" s="938"/>
      <c r="BO116" s="938"/>
      <c r="BP116" s="939"/>
      <c r="BQ116" s="844" t="s">
        <v>410</v>
      </c>
      <c r="BR116" s="845"/>
      <c r="BS116" s="845"/>
      <c r="BT116" s="845"/>
      <c r="BU116" s="845"/>
      <c r="BV116" s="845" t="s">
        <v>410</v>
      </c>
      <c r="BW116" s="845"/>
      <c r="BX116" s="845"/>
      <c r="BY116" s="845"/>
      <c r="BZ116" s="845"/>
      <c r="CA116" s="845" t="s">
        <v>410</v>
      </c>
      <c r="CB116" s="845"/>
      <c r="CC116" s="845"/>
      <c r="CD116" s="845"/>
      <c r="CE116" s="845"/>
      <c r="CF116" s="903" t="s">
        <v>410</v>
      </c>
      <c r="CG116" s="904"/>
      <c r="CH116" s="904"/>
      <c r="CI116" s="904"/>
      <c r="CJ116" s="904"/>
      <c r="CK116" s="955"/>
      <c r="CL116" s="849"/>
      <c r="CM116" s="843" t="s">
        <v>456</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410</v>
      </c>
      <c r="DH116" s="808"/>
      <c r="DI116" s="808"/>
      <c r="DJ116" s="808"/>
      <c r="DK116" s="809"/>
      <c r="DL116" s="810" t="s">
        <v>410</v>
      </c>
      <c r="DM116" s="808"/>
      <c r="DN116" s="808"/>
      <c r="DO116" s="808"/>
      <c r="DP116" s="809"/>
      <c r="DQ116" s="810" t="s">
        <v>410</v>
      </c>
      <c r="DR116" s="808"/>
      <c r="DS116" s="808"/>
      <c r="DT116" s="808"/>
      <c r="DU116" s="809"/>
      <c r="DV116" s="852" t="s">
        <v>410</v>
      </c>
      <c r="DW116" s="853"/>
      <c r="DX116" s="853"/>
      <c r="DY116" s="853"/>
      <c r="DZ116" s="854"/>
    </row>
    <row r="117" spans="1:130" s="226" customFormat="1" ht="26.25" customHeight="1" x14ac:dyDescent="0.15">
      <c r="A117" s="923" t="s">
        <v>186</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457</v>
      </c>
      <c r="Z117" s="925"/>
      <c r="AA117" s="930">
        <v>1247914</v>
      </c>
      <c r="AB117" s="931"/>
      <c r="AC117" s="931"/>
      <c r="AD117" s="931"/>
      <c r="AE117" s="932"/>
      <c r="AF117" s="933">
        <v>1144929</v>
      </c>
      <c r="AG117" s="931"/>
      <c r="AH117" s="931"/>
      <c r="AI117" s="931"/>
      <c r="AJ117" s="932"/>
      <c r="AK117" s="933">
        <v>1094960</v>
      </c>
      <c r="AL117" s="931"/>
      <c r="AM117" s="931"/>
      <c r="AN117" s="931"/>
      <c r="AO117" s="932"/>
      <c r="AP117" s="934"/>
      <c r="AQ117" s="935"/>
      <c r="AR117" s="935"/>
      <c r="AS117" s="935"/>
      <c r="AT117" s="936"/>
      <c r="AU117" s="960"/>
      <c r="AV117" s="961"/>
      <c r="AW117" s="961"/>
      <c r="AX117" s="961"/>
      <c r="AY117" s="961"/>
      <c r="AZ117" s="891" t="s">
        <v>458</v>
      </c>
      <c r="BA117" s="892"/>
      <c r="BB117" s="892"/>
      <c r="BC117" s="892"/>
      <c r="BD117" s="892"/>
      <c r="BE117" s="892"/>
      <c r="BF117" s="892"/>
      <c r="BG117" s="892"/>
      <c r="BH117" s="892"/>
      <c r="BI117" s="892"/>
      <c r="BJ117" s="892"/>
      <c r="BK117" s="892"/>
      <c r="BL117" s="892"/>
      <c r="BM117" s="892"/>
      <c r="BN117" s="892"/>
      <c r="BO117" s="892"/>
      <c r="BP117" s="893"/>
      <c r="BQ117" s="844" t="s">
        <v>410</v>
      </c>
      <c r="BR117" s="845"/>
      <c r="BS117" s="845"/>
      <c r="BT117" s="845"/>
      <c r="BU117" s="845"/>
      <c r="BV117" s="845" t="s">
        <v>410</v>
      </c>
      <c r="BW117" s="845"/>
      <c r="BX117" s="845"/>
      <c r="BY117" s="845"/>
      <c r="BZ117" s="845"/>
      <c r="CA117" s="845" t="s">
        <v>410</v>
      </c>
      <c r="CB117" s="845"/>
      <c r="CC117" s="845"/>
      <c r="CD117" s="845"/>
      <c r="CE117" s="845"/>
      <c r="CF117" s="903" t="s">
        <v>410</v>
      </c>
      <c r="CG117" s="904"/>
      <c r="CH117" s="904"/>
      <c r="CI117" s="904"/>
      <c r="CJ117" s="904"/>
      <c r="CK117" s="955"/>
      <c r="CL117" s="849"/>
      <c r="CM117" s="843" t="s">
        <v>459</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410</v>
      </c>
      <c r="DH117" s="808"/>
      <c r="DI117" s="808"/>
      <c r="DJ117" s="808"/>
      <c r="DK117" s="809"/>
      <c r="DL117" s="810" t="s">
        <v>410</v>
      </c>
      <c r="DM117" s="808"/>
      <c r="DN117" s="808"/>
      <c r="DO117" s="808"/>
      <c r="DP117" s="809"/>
      <c r="DQ117" s="810" t="s">
        <v>410</v>
      </c>
      <c r="DR117" s="808"/>
      <c r="DS117" s="808"/>
      <c r="DT117" s="808"/>
      <c r="DU117" s="809"/>
      <c r="DV117" s="852" t="s">
        <v>410</v>
      </c>
      <c r="DW117" s="853"/>
      <c r="DX117" s="853"/>
      <c r="DY117" s="853"/>
      <c r="DZ117" s="854"/>
    </row>
    <row r="118" spans="1:130" s="226" customFormat="1" ht="26.25" customHeight="1" x14ac:dyDescent="0.15">
      <c r="A118" s="923" t="s">
        <v>432</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429</v>
      </c>
      <c r="AB118" s="924"/>
      <c r="AC118" s="924"/>
      <c r="AD118" s="924"/>
      <c r="AE118" s="925"/>
      <c r="AF118" s="926" t="s">
        <v>430</v>
      </c>
      <c r="AG118" s="924"/>
      <c r="AH118" s="924"/>
      <c r="AI118" s="924"/>
      <c r="AJ118" s="925"/>
      <c r="AK118" s="926" t="s">
        <v>304</v>
      </c>
      <c r="AL118" s="924"/>
      <c r="AM118" s="924"/>
      <c r="AN118" s="924"/>
      <c r="AO118" s="925"/>
      <c r="AP118" s="927" t="s">
        <v>431</v>
      </c>
      <c r="AQ118" s="928"/>
      <c r="AR118" s="928"/>
      <c r="AS118" s="928"/>
      <c r="AT118" s="929"/>
      <c r="AU118" s="960"/>
      <c r="AV118" s="961"/>
      <c r="AW118" s="961"/>
      <c r="AX118" s="961"/>
      <c r="AY118" s="961"/>
      <c r="AZ118" s="866" t="s">
        <v>460</v>
      </c>
      <c r="BA118" s="867"/>
      <c r="BB118" s="867"/>
      <c r="BC118" s="867"/>
      <c r="BD118" s="867"/>
      <c r="BE118" s="867"/>
      <c r="BF118" s="867"/>
      <c r="BG118" s="867"/>
      <c r="BH118" s="867"/>
      <c r="BI118" s="867"/>
      <c r="BJ118" s="867"/>
      <c r="BK118" s="867"/>
      <c r="BL118" s="867"/>
      <c r="BM118" s="867"/>
      <c r="BN118" s="867"/>
      <c r="BO118" s="867"/>
      <c r="BP118" s="868"/>
      <c r="BQ118" s="907" t="s">
        <v>410</v>
      </c>
      <c r="BR118" s="873"/>
      <c r="BS118" s="873"/>
      <c r="BT118" s="873"/>
      <c r="BU118" s="873"/>
      <c r="BV118" s="873" t="s">
        <v>410</v>
      </c>
      <c r="BW118" s="873"/>
      <c r="BX118" s="873"/>
      <c r="BY118" s="873"/>
      <c r="BZ118" s="873"/>
      <c r="CA118" s="873" t="s">
        <v>410</v>
      </c>
      <c r="CB118" s="873"/>
      <c r="CC118" s="873"/>
      <c r="CD118" s="873"/>
      <c r="CE118" s="873"/>
      <c r="CF118" s="903" t="s">
        <v>410</v>
      </c>
      <c r="CG118" s="904"/>
      <c r="CH118" s="904"/>
      <c r="CI118" s="904"/>
      <c r="CJ118" s="904"/>
      <c r="CK118" s="955"/>
      <c r="CL118" s="849"/>
      <c r="CM118" s="843" t="s">
        <v>461</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410</v>
      </c>
      <c r="DH118" s="808"/>
      <c r="DI118" s="808"/>
      <c r="DJ118" s="808"/>
      <c r="DK118" s="809"/>
      <c r="DL118" s="810" t="s">
        <v>410</v>
      </c>
      <c r="DM118" s="808"/>
      <c r="DN118" s="808"/>
      <c r="DO118" s="808"/>
      <c r="DP118" s="809"/>
      <c r="DQ118" s="810" t="s">
        <v>410</v>
      </c>
      <c r="DR118" s="808"/>
      <c r="DS118" s="808"/>
      <c r="DT118" s="808"/>
      <c r="DU118" s="809"/>
      <c r="DV118" s="852" t="s">
        <v>410</v>
      </c>
      <c r="DW118" s="853"/>
      <c r="DX118" s="853"/>
      <c r="DY118" s="853"/>
      <c r="DZ118" s="854"/>
    </row>
    <row r="119" spans="1:130" s="226" customFormat="1" ht="26.25" customHeight="1" x14ac:dyDescent="0.15">
      <c r="A119" s="846" t="s">
        <v>435</v>
      </c>
      <c r="B119" s="847"/>
      <c r="C119" s="888" t="s">
        <v>436</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410</v>
      </c>
      <c r="AB119" s="917"/>
      <c r="AC119" s="917"/>
      <c r="AD119" s="917"/>
      <c r="AE119" s="918"/>
      <c r="AF119" s="919" t="s">
        <v>410</v>
      </c>
      <c r="AG119" s="917"/>
      <c r="AH119" s="917"/>
      <c r="AI119" s="917"/>
      <c r="AJ119" s="918"/>
      <c r="AK119" s="919" t="s">
        <v>410</v>
      </c>
      <c r="AL119" s="917"/>
      <c r="AM119" s="917"/>
      <c r="AN119" s="917"/>
      <c r="AO119" s="918"/>
      <c r="AP119" s="920" t="s">
        <v>410</v>
      </c>
      <c r="AQ119" s="921"/>
      <c r="AR119" s="921"/>
      <c r="AS119" s="921"/>
      <c r="AT119" s="922"/>
      <c r="AU119" s="962"/>
      <c r="AV119" s="963"/>
      <c r="AW119" s="963"/>
      <c r="AX119" s="963"/>
      <c r="AY119" s="963"/>
      <c r="AZ119" s="247" t="s">
        <v>186</v>
      </c>
      <c r="BA119" s="247"/>
      <c r="BB119" s="247"/>
      <c r="BC119" s="247"/>
      <c r="BD119" s="247"/>
      <c r="BE119" s="247"/>
      <c r="BF119" s="247"/>
      <c r="BG119" s="247"/>
      <c r="BH119" s="247"/>
      <c r="BI119" s="247"/>
      <c r="BJ119" s="247"/>
      <c r="BK119" s="247"/>
      <c r="BL119" s="247"/>
      <c r="BM119" s="247"/>
      <c r="BN119" s="247"/>
      <c r="BO119" s="905" t="s">
        <v>462</v>
      </c>
      <c r="BP119" s="906"/>
      <c r="BQ119" s="907">
        <v>15290788</v>
      </c>
      <c r="BR119" s="873"/>
      <c r="BS119" s="873"/>
      <c r="BT119" s="873"/>
      <c r="BU119" s="873"/>
      <c r="BV119" s="873">
        <v>15506638</v>
      </c>
      <c r="BW119" s="873"/>
      <c r="BX119" s="873"/>
      <c r="BY119" s="873"/>
      <c r="BZ119" s="873"/>
      <c r="CA119" s="873">
        <v>15758243</v>
      </c>
      <c r="CB119" s="873"/>
      <c r="CC119" s="873"/>
      <c r="CD119" s="873"/>
      <c r="CE119" s="873"/>
      <c r="CF119" s="776"/>
      <c r="CG119" s="777"/>
      <c r="CH119" s="777"/>
      <c r="CI119" s="777"/>
      <c r="CJ119" s="862"/>
      <c r="CK119" s="956"/>
      <c r="CL119" s="851"/>
      <c r="CM119" s="866" t="s">
        <v>463</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410</v>
      </c>
      <c r="DH119" s="792"/>
      <c r="DI119" s="792"/>
      <c r="DJ119" s="792"/>
      <c r="DK119" s="793"/>
      <c r="DL119" s="794" t="s">
        <v>410</v>
      </c>
      <c r="DM119" s="792"/>
      <c r="DN119" s="792"/>
      <c r="DO119" s="792"/>
      <c r="DP119" s="793"/>
      <c r="DQ119" s="794" t="s">
        <v>410</v>
      </c>
      <c r="DR119" s="792"/>
      <c r="DS119" s="792"/>
      <c r="DT119" s="792"/>
      <c r="DU119" s="793"/>
      <c r="DV119" s="876" t="s">
        <v>410</v>
      </c>
      <c r="DW119" s="877"/>
      <c r="DX119" s="877"/>
      <c r="DY119" s="877"/>
      <c r="DZ119" s="878"/>
    </row>
    <row r="120" spans="1:130" s="226" customFormat="1" ht="26.25" customHeight="1" x14ac:dyDescent="0.15">
      <c r="A120" s="848"/>
      <c r="B120" s="849"/>
      <c r="C120" s="843" t="s">
        <v>440</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410</v>
      </c>
      <c r="AB120" s="808"/>
      <c r="AC120" s="808"/>
      <c r="AD120" s="808"/>
      <c r="AE120" s="809"/>
      <c r="AF120" s="810" t="s">
        <v>410</v>
      </c>
      <c r="AG120" s="808"/>
      <c r="AH120" s="808"/>
      <c r="AI120" s="808"/>
      <c r="AJ120" s="809"/>
      <c r="AK120" s="810" t="s">
        <v>410</v>
      </c>
      <c r="AL120" s="808"/>
      <c r="AM120" s="808"/>
      <c r="AN120" s="808"/>
      <c r="AO120" s="809"/>
      <c r="AP120" s="852" t="s">
        <v>410</v>
      </c>
      <c r="AQ120" s="853"/>
      <c r="AR120" s="853"/>
      <c r="AS120" s="853"/>
      <c r="AT120" s="854"/>
      <c r="AU120" s="908" t="s">
        <v>464</v>
      </c>
      <c r="AV120" s="909"/>
      <c r="AW120" s="909"/>
      <c r="AX120" s="909"/>
      <c r="AY120" s="910"/>
      <c r="AZ120" s="888" t="s">
        <v>465</v>
      </c>
      <c r="BA120" s="836"/>
      <c r="BB120" s="836"/>
      <c r="BC120" s="836"/>
      <c r="BD120" s="836"/>
      <c r="BE120" s="836"/>
      <c r="BF120" s="836"/>
      <c r="BG120" s="836"/>
      <c r="BH120" s="836"/>
      <c r="BI120" s="836"/>
      <c r="BJ120" s="836"/>
      <c r="BK120" s="836"/>
      <c r="BL120" s="836"/>
      <c r="BM120" s="836"/>
      <c r="BN120" s="836"/>
      <c r="BO120" s="836"/>
      <c r="BP120" s="837"/>
      <c r="BQ120" s="889">
        <v>6606026</v>
      </c>
      <c r="BR120" s="870"/>
      <c r="BS120" s="870"/>
      <c r="BT120" s="870"/>
      <c r="BU120" s="870"/>
      <c r="BV120" s="870">
        <v>6511986</v>
      </c>
      <c r="BW120" s="870"/>
      <c r="BX120" s="870"/>
      <c r="BY120" s="870"/>
      <c r="BZ120" s="870"/>
      <c r="CA120" s="870">
        <v>7112264</v>
      </c>
      <c r="CB120" s="870"/>
      <c r="CC120" s="870"/>
      <c r="CD120" s="870"/>
      <c r="CE120" s="870"/>
      <c r="CF120" s="894">
        <v>86.1</v>
      </c>
      <c r="CG120" s="895"/>
      <c r="CH120" s="895"/>
      <c r="CI120" s="895"/>
      <c r="CJ120" s="895"/>
      <c r="CK120" s="896" t="s">
        <v>466</v>
      </c>
      <c r="CL120" s="880"/>
      <c r="CM120" s="880"/>
      <c r="CN120" s="880"/>
      <c r="CO120" s="881"/>
      <c r="CP120" s="900" t="s">
        <v>406</v>
      </c>
      <c r="CQ120" s="901"/>
      <c r="CR120" s="901"/>
      <c r="CS120" s="901"/>
      <c r="CT120" s="901"/>
      <c r="CU120" s="901"/>
      <c r="CV120" s="901"/>
      <c r="CW120" s="901"/>
      <c r="CX120" s="901"/>
      <c r="CY120" s="901"/>
      <c r="CZ120" s="901"/>
      <c r="DA120" s="901"/>
      <c r="DB120" s="901"/>
      <c r="DC120" s="901"/>
      <c r="DD120" s="901"/>
      <c r="DE120" s="901"/>
      <c r="DF120" s="902"/>
      <c r="DG120" s="889">
        <v>3161674</v>
      </c>
      <c r="DH120" s="870"/>
      <c r="DI120" s="870"/>
      <c r="DJ120" s="870"/>
      <c r="DK120" s="870"/>
      <c r="DL120" s="870">
        <v>3043726</v>
      </c>
      <c r="DM120" s="870"/>
      <c r="DN120" s="870"/>
      <c r="DO120" s="870"/>
      <c r="DP120" s="870"/>
      <c r="DQ120" s="870">
        <v>2981685</v>
      </c>
      <c r="DR120" s="870"/>
      <c r="DS120" s="870"/>
      <c r="DT120" s="870"/>
      <c r="DU120" s="870"/>
      <c r="DV120" s="871">
        <v>36.1</v>
      </c>
      <c r="DW120" s="871"/>
      <c r="DX120" s="871"/>
      <c r="DY120" s="871"/>
      <c r="DZ120" s="872"/>
    </row>
    <row r="121" spans="1:130" s="226" customFormat="1" ht="26.25" customHeight="1" x14ac:dyDescent="0.15">
      <c r="A121" s="848"/>
      <c r="B121" s="849"/>
      <c r="C121" s="891" t="s">
        <v>467</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410</v>
      </c>
      <c r="AB121" s="808"/>
      <c r="AC121" s="808"/>
      <c r="AD121" s="808"/>
      <c r="AE121" s="809"/>
      <c r="AF121" s="810" t="s">
        <v>410</v>
      </c>
      <c r="AG121" s="808"/>
      <c r="AH121" s="808"/>
      <c r="AI121" s="808"/>
      <c r="AJ121" s="809"/>
      <c r="AK121" s="810" t="s">
        <v>410</v>
      </c>
      <c r="AL121" s="808"/>
      <c r="AM121" s="808"/>
      <c r="AN121" s="808"/>
      <c r="AO121" s="809"/>
      <c r="AP121" s="852" t="s">
        <v>410</v>
      </c>
      <c r="AQ121" s="853"/>
      <c r="AR121" s="853"/>
      <c r="AS121" s="853"/>
      <c r="AT121" s="854"/>
      <c r="AU121" s="911"/>
      <c r="AV121" s="912"/>
      <c r="AW121" s="912"/>
      <c r="AX121" s="912"/>
      <c r="AY121" s="913"/>
      <c r="AZ121" s="843" t="s">
        <v>468</v>
      </c>
      <c r="BA121" s="780"/>
      <c r="BB121" s="780"/>
      <c r="BC121" s="780"/>
      <c r="BD121" s="780"/>
      <c r="BE121" s="780"/>
      <c r="BF121" s="780"/>
      <c r="BG121" s="780"/>
      <c r="BH121" s="780"/>
      <c r="BI121" s="780"/>
      <c r="BJ121" s="780"/>
      <c r="BK121" s="780"/>
      <c r="BL121" s="780"/>
      <c r="BM121" s="780"/>
      <c r="BN121" s="780"/>
      <c r="BO121" s="780"/>
      <c r="BP121" s="781"/>
      <c r="BQ121" s="844">
        <v>247616</v>
      </c>
      <c r="BR121" s="845"/>
      <c r="BS121" s="845"/>
      <c r="BT121" s="845"/>
      <c r="BU121" s="845"/>
      <c r="BV121" s="845">
        <v>220201</v>
      </c>
      <c r="BW121" s="845"/>
      <c r="BX121" s="845"/>
      <c r="BY121" s="845"/>
      <c r="BZ121" s="845"/>
      <c r="CA121" s="845">
        <v>220200</v>
      </c>
      <c r="CB121" s="845"/>
      <c r="CC121" s="845"/>
      <c r="CD121" s="845"/>
      <c r="CE121" s="845"/>
      <c r="CF121" s="903">
        <v>2.7</v>
      </c>
      <c r="CG121" s="904"/>
      <c r="CH121" s="904"/>
      <c r="CI121" s="904"/>
      <c r="CJ121" s="904"/>
      <c r="CK121" s="897"/>
      <c r="CL121" s="883"/>
      <c r="CM121" s="883"/>
      <c r="CN121" s="883"/>
      <c r="CO121" s="884"/>
      <c r="CP121" s="863" t="s">
        <v>404</v>
      </c>
      <c r="CQ121" s="864"/>
      <c r="CR121" s="864"/>
      <c r="CS121" s="864"/>
      <c r="CT121" s="864"/>
      <c r="CU121" s="864"/>
      <c r="CV121" s="864"/>
      <c r="CW121" s="864"/>
      <c r="CX121" s="864"/>
      <c r="CY121" s="864"/>
      <c r="CZ121" s="864"/>
      <c r="DA121" s="864"/>
      <c r="DB121" s="864"/>
      <c r="DC121" s="864"/>
      <c r="DD121" s="864"/>
      <c r="DE121" s="864"/>
      <c r="DF121" s="865"/>
      <c r="DG121" s="844" t="s">
        <v>410</v>
      </c>
      <c r="DH121" s="845"/>
      <c r="DI121" s="845"/>
      <c r="DJ121" s="845"/>
      <c r="DK121" s="845"/>
      <c r="DL121" s="845" t="s">
        <v>410</v>
      </c>
      <c r="DM121" s="845"/>
      <c r="DN121" s="845"/>
      <c r="DO121" s="845"/>
      <c r="DP121" s="845"/>
      <c r="DQ121" s="845" t="s">
        <v>410</v>
      </c>
      <c r="DR121" s="845"/>
      <c r="DS121" s="845"/>
      <c r="DT121" s="845"/>
      <c r="DU121" s="845"/>
      <c r="DV121" s="822" t="s">
        <v>410</v>
      </c>
      <c r="DW121" s="822"/>
      <c r="DX121" s="822"/>
      <c r="DY121" s="822"/>
      <c r="DZ121" s="823"/>
    </row>
    <row r="122" spans="1:130" s="226" customFormat="1" ht="26.25" customHeight="1" x14ac:dyDescent="0.15">
      <c r="A122" s="848"/>
      <c r="B122" s="849"/>
      <c r="C122" s="843" t="s">
        <v>450</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410</v>
      </c>
      <c r="AB122" s="808"/>
      <c r="AC122" s="808"/>
      <c r="AD122" s="808"/>
      <c r="AE122" s="809"/>
      <c r="AF122" s="810" t="s">
        <v>410</v>
      </c>
      <c r="AG122" s="808"/>
      <c r="AH122" s="808"/>
      <c r="AI122" s="808"/>
      <c r="AJ122" s="809"/>
      <c r="AK122" s="810" t="s">
        <v>410</v>
      </c>
      <c r="AL122" s="808"/>
      <c r="AM122" s="808"/>
      <c r="AN122" s="808"/>
      <c r="AO122" s="809"/>
      <c r="AP122" s="852" t="s">
        <v>410</v>
      </c>
      <c r="AQ122" s="853"/>
      <c r="AR122" s="853"/>
      <c r="AS122" s="853"/>
      <c r="AT122" s="854"/>
      <c r="AU122" s="911"/>
      <c r="AV122" s="912"/>
      <c r="AW122" s="912"/>
      <c r="AX122" s="912"/>
      <c r="AY122" s="913"/>
      <c r="AZ122" s="866" t="s">
        <v>469</v>
      </c>
      <c r="BA122" s="867"/>
      <c r="BB122" s="867"/>
      <c r="BC122" s="867"/>
      <c r="BD122" s="867"/>
      <c r="BE122" s="867"/>
      <c r="BF122" s="867"/>
      <c r="BG122" s="867"/>
      <c r="BH122" s="867"/>
      <c r="BI122" s="867"/>
      <c r="BJ122" s="867"/>
      <c r="BK122" s="867"/>
      <c r="BL122" s="867"/>
      <c r="BM122" s="867"/>
      <c r="BN122" s="867"/>
      <c r="BO122" s="867"/>
      <c r="BP122" s="868"/>
      <c r="BQ122" s="907">
        <v>12114051</v>
      </c>
      <c r="BR122" s="873"/>
      <c r="BS122" s="873"/>
      <c r="BT122" s="873"/>
      <c r="BU122" s="873"/>
      <c r="BV122" s="873">
        <v>12201127</v>
      </c>
      <c r="BW122" s="873"/>
      <c r="BX122" s="873"/>
      <c r="BY122" s="873"/>
      <c r="BZ122" s="873"/>
      <c r="CA122" s="873">
        <v>12158642</v>
      </c>
      <c r="CB122" s="873"/>
      <c r="CC122" s="873"/>
      <c r="CD122" s="873"/>
      <c r="CE122" s="873"/>
      <c r="CF122" s="874">
        <v>147.19999999999999</v>
      </c>
      <c r="CG122" s="875"/>
      <c r="CH122" s="875"/>
      <c r="CI122" s="875"/>
      <c r="CJ122" s="875"/>
      <c r="CK122" s="897"/>
      <c r="CL122" s="883"/>
      <c r="CM122" s="883"/>
      <c r="CN122" s="883"/>
      <c r="CO122" s="884"/>
      <c r="CP122" s="863" t="s">
        <v>470</v>
      </c>
      <c r="CQ122" s="864"/>
      <c r="CR122" s="864"/>
      <c r="CS122" s="864"/>
      <c r="CT122" s="864"/>
      <c r="CU122" s="864"/>
      <c r="CV122" s="864"/>
      <c r="CW122" s="864"/>
      <c r="CX122" s="864"/>
      <c r="CY122" s="864"/>
      <c r="CZ122" s="864"/>
      <c r="DA122" s="864"/>
      <c r="DB122" s="864"/>
      <c r="DC122" s="864"/>
      <c r="DD122" s="864"/>
      <c r="DE122" s="864"/>
      <c r="DF122" s="865"/>
      <c r="DG122" s="844" t="s">
        <v>410</v>
      </c>
      <c r="DH122" s="845"/>
      <c r="DI122" s="845"/>
      <c r="DJ122" s="845"/>
      <c r="DK122" s="845"/>
      <c r="DL122" s="845" t="s">
        <v>410</v>
      </c>
      <c r="DM122" s="845"/>
      <c r="DN122" s="845"/>
      <c r="DO122" s="845"/>
      <c r="DP122" s="845"/>
      <c r="DQ122" s="845" t="s">
        <v>410</v>
      </c>
      <c r="DR122" s="845"/>
      <c r="DS122" s="845"/>
      <c r="DT122" s="845"/>
      <c r="DU122" s="845"/>
      <c r="DV122" s="822" t="s">
        <v>410</v>
      </c>
      <c r="DW122" s="822"/>
      <c r="DX122" s="822"/>
      <c r="DY122" s="822"/>
      <c r="DZ122" s="823"/>
    </row>
    <row r="123" spans="1:130" s="226" customFormat="1" ht="26.25" customHeight="1" x14ac:dyDescent="0.15">
      <c r="A123" s="848"/>
      <c r="B123" s="849"/>
      <c r="C123" s="843" t="s">
        <v>456</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410</v>
      </c>
      <c r="AB123" s="808"/>
      <c r="AC123" s="808"/>
      <c r="AD123" s="808"/>
      <c r="AE123" s="809"/>
      <c r="AF123" s="810" t="s">
        <v>410</v>
      </c>
      <c r="AG123" s="808"/>
      <c r="AH123" s="808"/>
      <c r="AI123" s="808"/>
      <c r="AJ123" s="809"/>
      <c r="AK123" s="810" t="s">
        <v>410</v>
      </c>
      <c r="AL123" s="808"/>
      <c r="AM123" s="808"/>
      <c r="AN123" s="808"/>
      <c r="AO123" s="809"/>
      <c r="AP123" s="852" t="s">
        <v>410</v>
      </c>
      <c r="AQ123" s="853"/>
      <c r="AR123" s="853"/>
      <c r="AS123" s="853"/>
      <c r="AT123" s="854"/>
      <c r="AU123" s="914"/>
      <c r="AV123" s="915"/>
      <c r="AW123" s="915"/>
      <c r="AX123" s="915"/>
      <c r="AY123" s="915"/>
      <c r="AZ123" s="247" t="s">
        <v>186</v>
      </c>
      <c r="BA123" s="247"/>
      <c r="BB123" s="247"/>
      <c r="BC123" s="247"/>
      <c r="BD123" s="247"/>
      <c r="BE123" s="247"/>
      <c r="BF123" s="247"/>
      <c r="BG123" s="247"/>
      <c r="BH123" s="247"/>
      <c r="BI123" s="247"/>
      <c r="BJ123" s="247"/>
      <c r="BK123" s="247"/>
      <c r="BL123" s="247"/>
      <c r="BM123" s="247"/>
      <c r="BN123" s="247"/>
      <c r="BO123" s="905" t="s">
        <v>471</v>
      </c>
      <c r="BP123" s="906"/>
      <c r="BQ123" s="860">
        <v>18967693</v>
      </c>
      <c r="BR123" s="861"/>
      <c r="BS123" s="861"/>
      <c r="BT123" s="861"/>
      <c r="BU123" s="861"/>
      <c r="BV123" s="861">
        <v>18933314</v>
      </c>
      <c r="BW123" s="861"/>
      <c r="BX123" s="861"/>
      <c r="BY123" s="861"/>
      <c r="BZ123" s="861"/>
      <c r="CA123" s="861">
        <v>19491106</v>
      </c>
      <c r="CB123" s="861"/>
      <c r="CC123" s="861"/>
      <c r="CD123" s="861"/>
      <c r="CE123" s="861"/>
      <c r="CF123" s="776"/>
      <c r="CG123" s="777"/>
      <c r="CH123" s="777"/>
      <c r="CI123" s="777"/>
      <c r="CJ123" s="862"/>
      <c r="CK123" s="897"/>
      <c r="CL123" s="883"/>
      <c r="CM123" s="883"/>
      <c r="CN123" s="883"/>
      <c r="CO123" s="884"/>
      <c r="CP123" s="863" t="s">
        <v>472</v>
      </c>
      <c r="CQ123" s="864"/>
      <c r="CR123" s="864"/>
      <c r="CS123" s="864"/>
      <c r="CT123" s="864"/>
      <c r="CU123" s="864"/>
      <c r="CV123" s="864"/>
      <c r="CW123" s="864"/>
      <c r="CX123" s="864"/>
      <c r="CY123" s="864"/>
      <c r="CZ123" s="864"/>
      <c r="DA123" s="864"/>
      <c r="DB123" s="864"/>
      <c r="DC123" s="864"/>
      <c r="DD123" s="864"/>
      <c r="DE123" s="864"/>
      <c r="DF123" s="865"/>
      <c r="DG123" s="807" t="s">
        <v>410</v>
      </c>
      <c r="DH123" s="808"/>
      <c r="DI123" s="808"/>
      <c r="DJ123" s="808"/>
      <c r="DK123" s="809"/>
      <c r="DL123" s="810" t="s">
        <v>410</v>
      </c>
      <c r="DM123" s="808"/>
      <c r="DN123" s="808"/>
      <c r="DO123" s="808"/>
      <c r="DP123" s="809"/>
      <c r="DQ123" s="810" t="s">
        <v>410</v>
      </c>
      <c r="DR123" s="808"/>
      <c r="DS123" s="808"/>
      <c r="DT123" s="808"/>
      <c r="DU123" s="809"/>
      <c r="DV123" s="852" t="s">
        <v>410</v>
      </c>
      <c r="DW123" s="853"/>
      <c r="DX123" s="853"/>
      <c r="DY123" s="853"/>
      <c r="DZ123" s="854"/>
    </row>
    <row r="124" spans="1:130" s="226" customFormat="1" ht="26.25" customHeight="1" thickBot="1" x14ac:dyDescent="0.2">
      <c r="A124" s="848"/>
      <c r="B124" s="849"/>
      <c r="C124" s="843" t="s">
        <v>459</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410</v>
      </c>
      <c r="AB124" s="808"/>
      <c r="AC124" s="808"/>
      <c r="AD124" s="808"/>
      <c r="AE124" s="809"/>
      <c r="AF124" s="810" t="s">
        <v>410</v>
      </c>
      <c r="AG124" s="808"/>
      <c r="AH124" s="808"/>
      <c r="AI124" s="808"/>
      <c r="AJ124" s="809"/>
      <c r="AK124" s="810" t="s">
        <v>410</v>
      </c>
      <c r="AL124" s="808"/>
      <c r="AM124" s="808"/>
      <c r="AN124" s="808"/>
      <c r="AO124" s="809"/>
      <c r="AP124" s="852" t="s">
        <v>410</v>
      </c>
      <c r="AQ124" s="853"/>
      <c r="AR124" s="853"/>
      <c r="AS124" s="853"/>
      <c r="AT124" s="854"/>
      <c r="AU124" s="855" t="s">
        <v>473</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410</v>
      </c>
      <c r="BR124" s="859"/>
      <c r="BS124" s="859"/>
      <c r="BT124" s="859"/>
      <c r="BU124" s="859"/>
      <c r="BV124" s="859" t="s">
        <v>410</v>
      </c>
      <c r="BW124" s="859"/>
      <c r="BX124" s="859"/>
      <c r="BY124" s="859"/>
      <c r="BZ124" s="859"/>
      <c r="CA124" s="859" t="s">
        <v>410</v>
      </c>
      <c r="CB124" s="859"/>
      <c r="CC124" s="859"/>
      <c r="CD124" s="859"/>
      <c r="CE124" s="859"/>
      <c r="CF124" s="754"/>
      <c r="CG124" s="755"/>
      <c r="CH124" s="755"/>
      <c r="CI124" s="755"/>
      <c r="CJ124" s="890"/>
      <c r="CK124" s="898"/>
      <c r="CL124" s="898"/>
      <c r="CM124" s="898"/>
      <c r="CN124" s="898"/>
      <c r="CO124" s="899"/>
      <c r="CP124" s="863" t="s">
        <v>474</v>
      </c>
      <c r="CQ124" s="864"/>
      <c r="CR124" s="864"/>
      <c r="CS124" s="864"/>
      <c r="CT124" s="864"/>
      <c r="CU124" s="864"/>
      <c r="CV124" s="864"/>
      <c r="CW124" s="864"/>
      <c r="CX124" s="864"/>
      <c r="CY124" s="864"/>
      <c r="CZ124" s="864"/>
      <c r="DA124" s="864"/>
      <c r="DB124" s="864"/>
      <c r="DC124" s="864"/>
      <c r="DD124" s="864"/>
      <c r="DE124" s="864"/>
      <c r="DF124" s="865"/>
      <c r="DG124" s="791">
        <v>4040</v>
      </c>
      <c r="DH124" s="792"/>
      <c r="DI124" s="792"/>
      <c r="DJ124" s="792"/>
      <c r="DK124" s="793"/>
      <c r="DL124" s="794">
        <v>4138</v>
      </c>
      <c r="DM124" s="792"/>
      <c r="DN124" s="792"/>
      <c r="DO124" s="792"/>
      <c r="DP124" s="793"/>
      <c r="DQ124" s="794" t="s">
        <v>410</v>
      </c>
      <c r="DR124" s="792"/>
      <c r="DS124" s="792"/>
      <c r="DT124" s="792"/>
      <c r="DU124" s="793"/>
      <c r="DV124" s="876" t="s">
        <v>410</v>
      </c>
      <c r="DW124" s="877"/>
      <c r="DX124" s="877"/>
      <c r="DY124" s="877"/>
      <c r="DZ124" s="878"/>
    </row>
    <row r="125" spans="1:130" s="226" customFormat="1" ht="26.25" customHeight="1" x14ac:dyDescent="0.15">
      <c r="A125" s="848"/>
      <c r="B125" s="849"/>
      <c r="C125" s="843" t="s">
        <v>461</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410</v>
      </c>
      <c r="AB125" s="808"/>
      <c r="AC125" s="808"/>
      <c r="AD125" s="808"/>
      <c r="AE125" s="809"/>
      <c r="AF125" s="810" t="s">
        <v>410</v>
      </c>
      <c r="AG125" s="808"/>
      <c r="AH125" s="808"/>
      <c r="AI125" s="808"/>
      <c r="AJ125" s="809"/>
      <c r="AK125" s="810" t="s">
        <v>410</v>
      </c>
      <c r="AL125" s="808"/>
      <c r="AM125" s="808"/>
      <c r="AN125" s="808"/>
      <c r="AO125" s="809"/>
      <c r="AP125" s="852" t="s">
        <v>410</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475</v>
      </c>
      <c r="CL125" s="880"/>
      <c r="CM125" s="880"/>
      <c r="CN125" s="880"/>
      <c r="CO125" s="881"/>
      <c r="CP125" s="888" t="s">
        <v>476</v>
      </c>
      <c r="CQ125" s="836"/>
      <c r="CR125" s="836"/>
      <c r="CS125" s="836"/>
      <c r="CT125" s="836"/>
      <c r="CU125" s="836"/>
      <c r="CV125" s="836"/>
      <c r="CW125" s="836"/>
      <c r="CX125" s="836"/>
      <c r="CY125" s="836"/>
      <c r="CZ125" s="836"/>
      <c r="DA125" s="836"/>
      <c r="DB125" s="836"/>
      <c r="DC125" s="836"/>
      <c r="DD125" s="836"/>
      <c r="DE125" s="836"/>
      <c r="DF125" s="837"/>
      <c r="DG125" s="889" t="s">
        <v>410</v>
      </c>
      <c r="DH125" s="870"/>
      <c r="DI125" s="870"/>
      <c r="DJ125" s="870"/>
      <c r="DK125" s="870"/>
      <c r="DL125" s="870" t="s">
        <v>410</v>
      </c>
      <c r="DM125" s="870"/>
      <c r="DN125" s="870"/>
      <c r="DO125" s="870"/>
      <c r="DP125" s="870"/>
      <c r="DQ125" s="870" t="s">
        <v>410</v>
      </c>
      <c r="DR125" s="870"/>
      <c r="DS125" s="870"/>
      <c r="DT125" s="870"/>
      <c r="DU125" s="870"/>
      <c r="DV125" s="871" t="s">
        <v>410</v>
      </c>
      <c r="DW125" s="871"/>
      <c r="DX125" s="871"/>
      <c r="DY125" s="871"/>
      <c r="DZ125" s="872"/>
    </row>
    <row r="126" spans="1:130" s="226" customFormat="1" ht="26.25" customHeight="1" thickBot="1" x14ac:dyDescent="0.2">
      <c r="A126" s="848"/>
      <c r="B126" s="849"/>
      <c r="C126" s="843" t="s">
        <v>463</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410</v>
      </c>
      <c r="AB126" s="808"/>
      <c r="AC126" s="808"/>
      <c r="AD126" s="808"/>
      <c r="AE126" s="809"/>
      <c r="AF126" s="810" t="s">
        <v>410</v>
      </c>
      <c r="AG126" s="808"/>
      <c r="AH126" s="808"/>
      <c r="AI126" s="808"/>
      <c r="AJ126" s="809"/>
      <c r="AK126" s="810" t="s">
        <v>410</v>
      </c>
      <c r="AL126" s="808"/>
      <c r="AM126" s="808"/>
      <c r="AN126" s="808"/>
      <c r="AO126" s="809"/>
      <c r="AP126" s="852" t="s">
        <v>410</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3" t="s">
        <v>477</v>
      </c>
      <c r="CQ126" s="780"/>
      <c r="CR126" s="780"/>
      <c r="CS126" s="780"/>
      <c r="CT126" s="780"/>
      <c r="CU126" s="780"/>
      <c r="CV126" s="780"/>
      <c r="CW126" s="780"/>
      <c r="CX126" s="780"/>
      <c r="CY126" s="780"/>
      <c r="CZ126" s="780"/>
      <c r="DA126" s="780"/>
      <c r="DB126" s="780"/>
      <c r="DC126" s="780"/>
      <c r="DD126" s="780"/>
      <c r="DE126" s="780"/>
      <c r="DF126" s="781"/>
      <c r="DG126" s="844" t="s">
        <v>410</v>
      </c>
      <c r="DH126" s="845"/>
      <c r="DI126" s="845"/>
      <c r="DJ126" s="845"/>
      <c r="DK126" s="845"/>
      <c r="DL126" s="845" t="s">
        <v>410</v>
      </c>
      <c r="DM126" s="845"/>
      <c r="DN126" s="845"/>
      <c r="DO126" s="845"/>
      <c r="DP126" s="845"/>
      <c r="DQ126" s="845" t="s">
        <v>410</v>
      </c>
      <c r="DR126" s="845"/>
      <c r="DS126" s="845"/>
      <c r="DT126" s="845"/>
      <c r="DU126" s="845"/>
      <c r="DV126" s="822" t="s">
        <v>410</v>
      </c>
      <c r="DW126" s="822"/>
      <c r="DX126" s="822"/>
      <c r="DY126" s="822"/>
      <c r="DZ126" s="823"/>
    </row>
    <row r="127" spans="1:130" s="226" customFormat="1" ht="26.25" customHeight="1" x14ac:dyDescent="0.15">
      <c r="A127" s="850"/>
      <c r="B127" s="851"/>
      <c r="C127" s="866" t="s">
        <v>478</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410</v>
      </c>
      <c r="AB127" s="808"/>
      <c r="AC127" s="808"/>
      <c r="AD127" s="808"/>
      <c r="AE127" s="809"/>
      <c r="AF127" s="810" t="s">
        <v>410</v>
      </c>
      <c r="AG127" s="808"/>
      <c r="AH127" s="808"/>
      <c r="AI127" s="808"/>
      <c r="AJ127" s="809"/>
      <c r="AK127" s="810" t="s">
        <v>410</v>
      </c>
      <c r="AL127" s="808"/>
      <c r="AM127" s="808"/>
      <c r="AN127" s="808"/>
      <c r="AO127" s="809"/>
      <c r="AP127" s="852" t="s">
        <v>410</v>
      </c>
      <c r="AQ127" s="853"/>
      <c r="AR127" s="853"/>
      <c r="AS127" s="853"/>
      <c r="AT127" s="854"/>
      <c r="AU127" s="228"/>
      <c r="AV127" s="228"/>
      <c r="AW127" s="228"/>
      <c r="AX127" s="869" t="s">
        <v>479</v>
      </c>
      <c r="AY127" s="840"/>
      <c r="AZ127" s="840"/>
      <c r="BA127" s="840"/>
      <c r="BB127" s="840"/>
      <c r="BC127" s="840"/>
      <c r="BD127" s="840"/>
      <c r="BE127" s="841"/>
      <c r="BF127" s="839" t="s">
        <v>480</v>
      </c>
      <c r="BG127" s="840"/>
      <c r="BH127" s="840"/>
      <c r="BI127" s="840"/>
      <c r="BJ127" s="840"/>
      <c r="BK127" s="840"/>
      <c r="BL127" s="841"/>
      <c r="BM127" s="839" t="s">
        <v>481</v>
      </c>
      <c r="BN127" s="840"/>
      <c r="BO127" s="840"/>
      <c r="BP127" s="840"/>
      <c r="BQ127" s="840"/>
      <c r="BR127" s="840"/>
      <c r="BS127" s="841"/>
      <c r="BT127" s="839" t="s">
        <v>482</v>
      </c>
      <c r="BU127" s="840"/>
      <c r="BV127" s="840"/>
      <c r="BW127" s="840"/>
      <c r="BX127" s="840"/>
      <c r="BY127" s="840"/>
      <c r="BZ127" s="842"/>
      <c r="CA127" s="228"/>
      <c r="CB127" s="228"/>
      <c r="CC127" s="228"/>
      <c r="CD127" s="251"/>
      <c r="CE127" s="251"/>
      <c r="CF127" s="251"/>
      <c r="CG127" s="228"/>
      <c r="CH127" s="228"/>
      <c r="CI127" s="228"/>
      <c r="CJ127" s="250"/>
      <c r="CK127" s="882"/>
      <c r="CL127" s="883"/>
      <c r="CM127" s="883"/>
      <c r="CN127" s="883"/>
      <c r="CO127" s="884"/>
      <c r="CP127" s="843" t="s">
        <v>483</v>
      </c>
      <c r="CQ127" s="780"/>
      <c r="CR127" s="780"/>
      <c r="CS127" s="780"/>
      <c r="CT127" s="780"/>
      <c r="CU127" s="780"/>
      <c r="CV127" s="780"/>
      <c r="CW127" s="780"/>
      <c r="CX127" s="780"/>
      <c r="CY127" s="780"/>
      <c r="CZ127" s="780"/>
      <c r="DA127" s="780"/>
      <c r="DB127" s="780"/>
      <c r="DC127" s="780"/>
      <c r="DD127" s="780"/>
      <c r="DE127" s="780"/>
      <c r="DF127" s="781"/>
      <c r="DG127" s="844" t="s">
        <v>410</v>
      </c>
      <c r="DH127" s="845"/>
      <c r="DI127" s="845"/>
      <c r="DJ127" s="845"/>
      <c r="DK127" s="845"/>
      <c r="DL127" s="845" t="s">
        <v>410</v>
      </c>
      <c r="DM127" s="845"/>
      <c r="DN127" s="845"/>
      <c r="DO127" s="845"/>
      <c r="DP127" s="845"/>
      <c r="DQ127" s="845" t="s">
        <v>410</v>
      </c>
      <c r="DR127" s="845"/>
      <c r="DS127" s="845"/>
      <c r="DT127" s="845"/>
      <c r="DU127" s="845"/>
      <c r="DV127" s="822" t="s">
        <v>410</v>
      </c>
      <c r="DW127" s="822"/>
      <c r="DX127" s="822"/>
      <c r="DY127" s="822"/>
      <c r="DZ127" s="823"/>
    </row>
    <row r="128" spans="1:130" s="226" customFormat="1" ht="26.25" customHeight="1" thickBot="1" x14ac:dyDescent="0.2">
      <c r="A128" s="824" t="s">
        <v>484</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485</v>
      </c>
      <c r="X128" s="826"/>
      <c r="Y128" s="826"/>
      <c r="Z128" s="827"/>
      <c r="AA128" s="828">
        <v>25023</v>
      </c>
      <c r="AB128" s="829"/>
      <c r="AC128" s="829"/>
      <c r="AD128" s="829"/>
      <c r="AE128" s="830"/>
      <c r="AF128" s="831">
        <v>16209</v>
      </c>
      <c r="AG128" s="829"/>
      <c r="AH128" s="829"/>
      <c r="AI128" s="829"/>
      <c r="AJ128" s="830"/>
      <c r="AK128" s="831">
        <v>17563</v>
      </c>
      <c r="AL128" s="829"/>
      <c r="AM128" s="829"/>
      <c r="AN128" s="829"/>
      <c r="AO128" s="830"/>
      <c r="AP128" s="832"/>
      <c r="AQ128" s="833"/>
      <c r="AR128" s="833"/>
      <c r="AS128" s="833"/>
      <c r="AT128" s="834"/>
      <c r="AU128" s="228"/>
      <c r="AV128" s="228"/>
      <c r="AW128" s="228"/>
      <c r="AX128" s="835" t="s">
        <v>486</v>
      </c>
      <c r="AY128" s="836"/>
      <c r="AZ128" s="836"/>
      <c r="BA128" s="836"/>
      <c r="BB128" s="836"/>
      <c r="BC128" s="836"/>
      <c r="BD128" s="836"/>
      <c r="BE128" s="837"/>
      <c r="BF128" s="814" t="s">
        <v>410</v>
      </c>
      <c r="BG128" s="815"/>
      <c r="BH128" s="815"/>
      <c r="BI128" s="815"/>
      <c r="BJ128" s="815"/>
      <c r="BK128" s="815"/>
      <c r="BL128" s="838"/>
      <c r="BM128" s="814">
        <v>13.47</v>
      </c>
      <c r="BN128" s="815"/>
      <c r="BO128" s="815"/>
      <c r="BP128" s="815"/>
      <c r="BQ128" s="815"/>
      <c r="BR128" s="815"/>
      <c r="BS128" s="838"/>
      <c r="BT128" s="814">
        <v>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7" t="s">
        <v>487</v>
      </c>
      <c r="CQ128" s="758"/>
      <c r="CR128" s="758"/>
      <c r="CS128" s="758"/>
      <c r="CT128" s="758"/>
      <c r="CU128" s="758"/>
      <c r="CV128" s="758"/>
      <c r="CW128" s="758"/>
      <c r="CX128" s="758"/>
      <c r="CY128" s="758"/>
      <c r="CZ128" s="758"/>
      <c r="DA128" s="758"/>
      <c r="DB128" s="758"/>
      <c r="DC128" s="758"/>
      <c r="DD128" s="758"/>
      <c r="DE128" s="758"/>
      <c r="DF128" s="759"/>
      <c r="DG128" s="818" t="s">
        <v>410</v>
      </c>
      <c r="DH128" s="819"/>
      <c r="DI128" s="819"/>
      <c r="DJ128" s="819"/>
      <c r="DK128" s="819"/>
      <c r="DL128" s="819" t="s">
        <v>410</v>
      </c>
      <c r="DM128" s="819"/>
      <c r="DN128" s="819"/>
      <c r="DO128" s="819"/>
      <c r="DP128" s="819"/>
      <c r="DQ128" s="819" t="s">
        <v>410</v>
      </c>
      <c r="DR128" s="819"/>
      <c r="DS128" s="819"/>
      <c r="DT128" s="819"/>
      <c r="DU128" s="819"/>
      <c r="DV128" s="820" t="s">
        <v>410</v>
      </c>
      <c r="DW128" s="820"/>
      <c r="DX128" s="820"/>
      <c r="DY128" s="820"/>
      <c r="DZ128" s="821"/>
    </row>
    <row r="129" spans="1:131" s="226" customFormat="1" ht="26.25" customHeight="1" x14ac:dyDescent="0.15">
      <c r="A129" s="802" t="s">
        <v>105</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488</v>
      </c>
      <c r="X129" s="805"/>
      <c r="Y129" s="805"/>
      <c r="Z129" s="806"/>
      <c r="AA129" s="807">
        <v>8483934</v>
      </c>
      <c r="AB129" s="808"/>
      <c r="AC129" s="808"/>
      <c r="AD129" s="808"/>
      <c r="AE129" s="809"/>
      <c r="AF129" s="810">
        <v>8750385</v>
      </c>
      <c r="AG129" s="808"/>
      <c r="AH129" s="808"/>
      <c r="AI129" s="808"/>
      <c r="AJ129" s="809"/>
      <c r="AK129" s="810">
        <v>9236940</v>
      </c>
      <c r="AL129" s="808"/>
      <c r="AM129" s="808"/>
      <c r="AN129" s="808"/>
      <c r="AO129" s="809"/>
      <c r="AP129" s="811"/>
      <c r="AQ129" s="812"/>
      <c r="AR129" s="812"/>
      <c r="AS129" s="812"/>
      <c r="AT129" s="813"/>
      <c r="AU129" s="229"/>
      <c r="AV129" s="229"/>
      <c r="AW129" s="229"/>
      <c r="AX129" s="779" t="s">
        <v>489</v>
      </c>
      <c r="AY129" s="780"/>
      <c r="AZ129" s="780"/>
      <c r="BA129" s="780"/>
      <c r="BB129" s="780"/>
      <c r="BC129" s="780"/>
      <c r="BD129" s="780"/>
      <c r="BE129" s="781"/>
      <c r="BF129" s="798" t="s">
        <v>410</v>
      </c>
      <c r="BG129" s="799"/>
      <c r="BH129" s="799"/>
      <c r="BI129" s="799"/>
      <c r="BJ129" s="799"/>
      <c r="BK129" s="799"/>
      <c r="BL129" s="800"/>
      <c r="BM129" s="798">
        <v>18.47</v>
      </c>
      <c r="BN129" s="799"/>
      <c r="BO129" s="799"/>
      <c r="BP129" s="799"/>
      <c r="BQ129" s="799"/>
      <c r="BR129" s="799"/>
      <c r="BS129" s="800"/>
      <c r="BT129" s="798">
        <v>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2" t="s">
        <v>490</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491</v>
      </c>
      <c r="X130" s="805"/>
      <c r="Y130" s="805"/>
      <c r="Z130" s="806"/>
      <c r="AA130" s="807">
        <v>951355</v>
      </c>
      <c r="AB130" s="808"/>
      <c r="AC130" s="808"/>
      <c r="AD130" s="808"/>
      <c r="AE130" s="809"/>
      <c r="AF130" s="810">
        <v>944602</v>
      </c>
      <c r="AG130" s="808"/>
      <c r="AH130" s="808"/>
      <c r="AI130" s="808"/>
      <c r="AJ130" s="809"/>
      <c r="AK130" s="810">
        <v>976431</v>
      </c>
      <c r="AL130" s="808"/>
      <c r="AM130" s="808"/>
      <c r="AN130" s="808"/>
      <c r="AO130" s="809"/>
      <c r="AP130" s="811"/>
      <c r="AQ130" s="812"/>
      <c r="AR130" s="812"/>
      <c r="AS130" s="812"/>
      <c r="AT130" s="813"/>
      <c r="AU130" s="229"/>
      <c r="AV130" s="229"/>
      <c r="AW130" s="229"/>
      <c r="AX130" s="779" t="s">
        <v>492</v>
      </c>
      <c r="AY130" s="780"/>
      <c r="AZ130" s="780"/>
      <c r="BA130" s="780"/>
      <c r="BB130" s="780"/>
      <c r="BC130" s="780"/>
      <c r="BD130" s="780"/>
      <c r="BE130" s="781"/>
      <c r="BF130" s="782">
        <v>2.2999999999999998</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493</v>
      </c>
      <c r="X131" s="789"/>
      <c r="Y131" s="789"/>
      <c r="Z131" s="790"/>
      <c r="AA131" s="791">
        <v>7532579</v>
      </c>
      <c r="AB131" s="792"/>
      <c r="AC131" s="792"/>
      <c r="AD131" s="792"/>
      <c r="AE131" s="793"/>
      <c r="AF131" s="794">
        <v>7805783</v>
      </c>
      <c r="AG131" s="792"/>
      <c r="AH131" s="792"/>
      <c r="AI131" s="792"/>
      <c r="AJ131" s="793"/>
      <c r="AK131" s="794">
        <v>8260509</v>
      </c>
      <c r="AL131" s="792"/>
      <c r="AM131" s="792"/>
      <c r="AN131" s="792"/>
      <c r="AO131" s="793"/>
      <c r="AP131" s="795"/>
      <c r="AQ131" s="796"/>
      <c r="AR131" s="796"/>
      <c r="AS131" s="796"/>
      <c r="AT131" s="797"/>
      <c r="AU131" s="229"/>
      <c r="AV131" s="229"/>
      <c r="AW131" s="229"/>
      <c r="AX131" s="757" t="s">
        <v>494</v>
      </c>
      <c r="AY131" s="758"/>
      <c r="AZ131" s="758"/>
      <c r="BA131" s="758"/>
      <c r="BB131" s="758"/>
      <c r="BC131" s="758"/>
      <c r="BD131" s="758"/>
      <c r="BE131" s="759"/>
      <c r="BF131" s="760" t="s">
        <v>410</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6" t="s">
        <v>495</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496</v>
      </c>
      <c r="W132" s="770"/>
      <c r="X132" s="770"/>
      <c r="Y132" s="770"/>
      <c r="Z132" s="771"/>
      <c r="AA132" s="772">
        <v>3.6048211380000001</v>
      </c>
      <c r="AB132" s="773"/>
      <c r="AC132" s="773"/>
      <c r="AD132" s="773"/>
      <c r="AE132" s="774"/>
      <c r="AF132" s="775">
        <v>2.3587383869999998</v>
      </c>
      <c r="AG132" s="773"/>
      <c r="AH132" s="773"/>
      <c r="AI132" s="773"/>
      <c r="AJ132" s="774"/>
      <c r="AK132" s="775">
        <v>1.222273349</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497</v>
      </c>
      <c r="W133" s="749"/>
      <c r="X133" s="749"/>
      <c r="Y133" s="749"/>
      <c r="Z133" s="750"/>
      <c r="AA133" s="751">
        <v>4.8</v>
      </c>
      <c r="AB133" s="752"/>
      <c r="AC133" s="752"/>
      <c r="AD133" s="752"/>
      <c r="AE133" s="753"/>
      <c r="AF133" s="751">
        <v>3.5</v>
      </c>
      <c r="AG133" s="752"/>
      <c r="AH133" s="752"/>
      <c r="AI133" s="752"/>
      <c r="AJ133" s="753"/>
      <c r="AK133" s="751">
        <v>2.2999999999999998</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9w4OFcAO4zeTJSrnrx89MBx7nWDaxeXAmABcRqBDLsRsHLvM7u08zb3I85jXlOqeZmu7mk3q6hlsJ6JUbI/V9g==" saltValue="YN9A73EmZwEijQJaQpgbY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498</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cAY0G52JUNMUYBRjtPMrTeEc+KaI2854pzrBuOpGPPXisjrHZSdThcdzW/12l/HzeBwVxMuh41NYkFUBsTacqQ==" saltValue="I1kInTMYmExFhcJTRov2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GLvf8H9ASOSrko9dFQAMZII7G8tJNc9X1YhQ9hapTbbAH3vT3URf2onYhRjC5neTsr9PnGYkQIM0ieUyKniuw==" saltValue="0Mkb1GamVU/4tNCAAzOQM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500</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501</v>
      </c>
      <c r="AP7" s="268"/>
      <c r="AQ7" s="269" t="s">
        <v>502</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503</v>
      </c>
      <c r="AQ8" s="275" t="s">
        <v>504</v>
      </c>
      <c r="AR8" s="276" t="s">
        <v>505</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4" t="s">
        <v>506</v>
      </c>
      <c r="AL9" s="1155"/>
      <c r="AM9" s="1155"/>
      <c r="AN9" s="1156"/>
      <c r="AO9" s="277">
        <v>3276449</v>
      </c>
      <c r="AP9" s="277">
        <v>75925</v>
      </c>
      <c r="AQ9" s="278">
        <v>65075</v>
      </c>
      <c r="AR9" s="279">
        <v>16.7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4" t="s">
        <v>507</v>
      </c>
      <c r="AL10" s="1155"/>
      <c r="AM10" s="1155"/>
      <c r="AN10" s="1156"/>
      <c r="AO10" s="280">
        <v>439892</v>
      </c>
      <c r="AP10" s="280">
        <v>10194</v>
      </c>
      <c r="AQ10" s="281">
        <v>8175</v>
      </c>
      <c r="AR10" s="282">
        <v>24.7</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4" t="s">
        <v>508</v>
      </c>
      <c r="AL11" s="1155"/>
      <c r="AM11" s="1155"/>
      <c r="AN11" s="1156"/>
      <c r="AO11" s="280">
        <v>22490</v>
      </c>
      <c r="AP11" s="280">
        <v>521</v>
      </c>
      <c r="AQ11" s="281">
        <v>364</v>
      </c>
      <c r="AR11" s="282">
        <v>43.1</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4" t="s">
        <v>509</v>
      </c>
      <c r="AL12" s="1155"/>
      <c r="AM12" s="1155"/>
      <c r="AN12" s="1156"/>
      <c r="AO12" s="280" t="s">
        <v>510</v>
      </c>
      <c r="AP12" s="280" t="s">
        <v>510</v>
      </c>
      <c r="AQ12" s="281">
        <v>18</v>
      </c>
      <c r="AR12" s="282" t="s">
        <v>510</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4" t="s">
        <v>511</v>
      </c>
      <c r="AL13" s="1155"/>
      <c r="AM13" s="1155"/>
      <c r="AN13" s="1156"/>
      <c r="AO13" s="280">
        <v>153662</v>
      </c>
      <c r="AP13" s="280">
        <v>3561</v>
      </c>
      <c r="AQ13" s="281">
        <v>2565</v>
      </c>
      <c r="AR13" s="282">
        <v>38.799999999999997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4" t="s">
        <v>512</v>
      </c>
      <c r="AL14" s="1155"/>
      <c r="AM14" s="1155"/>
      <c r="AN14" s="1156"/>
      <c r="AO14" s="280">
        <v>64083</v>
      </c>
      <c r="AP14" s="280">
        <v>1485</v>
      </c>
      <c r="AQ14" s="281">
        <v>1231</v>
      </c>
      <c r="AR14" s="282">
        <v>20.6</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57" t="s">
        <v>513</v>
      </c>
      <c r="AL15" s="1158"/>
      <c r="AM15" s="1158"/>
      <c r="AN15" s="1159"/>
      <c r="AO15" s="280">
        <v>-260215</v>
      </c>
      <c r="AP15" s="280">
        <v>-6030</v>
      </c>
      <c r="AQ15" s="281">
        <v>-4456</v>
      </c>
      <c r="AR15" s="282">
        <v>35.299999999999997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57" t="s">
        <v>186</v>
      </c>
      <c r="AL16" s="1158"/>
      <c r="AM16" s="1158"/>
      <c r="AN16" s="1159"/>
      <c r="AO16" s="280">
        <v>3696361</v>
      </c>
      <c r="AP16" s="280">
        <v>85655</v>
      </c>
      <c r="AQ16" s="281">
        <v>72972</v>
      </c>
      <c r="AR16" s="282">
        <v>17.399999999999999</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514</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515</v>
      </c>
      <c r="AP20" s="289" t="s">
        <v>516</v>
      </c>
      <c r="AQ20" s="290" t="s">
        <v>517</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0" t="s">
        <v>518</v>
      </c>
      <c r="AL21" s="1161"/>
      <c r="AM21" s="1161"/>
      <c r="AN21" s="1162"/>
      <c r="AO21" s="293">
        <v>6.47</v>
      </c>
      <c r="AP21" s="294">
        <v>6.56</v>
      </c>
      <c r="AQ21" s="295">
        <v>-0.09</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0" t="s">
        <v>519</v>
      </c>
      <c r="AL22" s="1161"/>
      <c r="AM22" s="1161"/>
      <c r="AN22" s="1162"/>
      <c r="AO22" s="298">
        <v>95.8</v>
      </c>
      <c r="AP22" s="299">
        <v>97.1</v>
      </c>
      <c r="AQ22" s="300">
        <v>-1.3</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3" t="s">
        <v>520</v>
      </c>
      <c r="B26" s="1153"/>
      <c r="C26" s="1153"/>
      <c r="D26" s="1153"/>
      <c r="E26" s="1153"/>
      <c r="F26" s="1153"/>
      <c r="G26" s="1153"/>
      <c r="H26" s="1153"/>
      <c r="I26" s="1153"/>
      <c r="J26" s="1153"/>
      <c r="K26" s="1153"/>
      <c r="L26" s="1153"/>
      <c r="M26" s="1153"/>
      <c r="N26" s="1153"/>
      <c r="O26" s="1153"/>
      <c r="P26" s="1153"/>
      <c r="Q26" s="1153"/>
      <c r="R26" s="1153"/>
      <c r="S26" s="1153"/>
      <c r="T26" s="1153"/>
      <c r="U26" s="1153"/>
      <c r="V26" s="1153"/>
      <c r="W26" s="1153"/>
      <c r="X26" s="1153"/>
      <c r="Y26" s="1153"/>
      <c r="Z26" s="1153"/>
      <c r="AA26" s="1153"/>
      <c r="AB26" s="1153"/>
      <c r="AC26" s="1153"/>
      <c r="AD26" s="1153"/>
      <c r="AE26" s="1153"/>
      <c r="AF26" s="1153"/>
      <c r="AG26" s="1153"/>
      <c r="AH26" s="1153"/>
      <c r="AI26" s="1153"/>
      <c r="AJ26" s="1153"/>
      <c r="AK26" s="1153"/>
      <c r="AL26" s="1153"/>
      <c r="AM26" s="1153"/>
      <c r="AN26" s="1153"/>
      <c r="AO26" s="1153"/>
      <c r="AP26" s="1153"/>
      <c r="AQ26" s="1153"/>
      <c r="AR26" s="1153"/>
      <c r="AS26" s="1153"/>
      <c r="AT26" s="263"/>
    </row>
    <row r="27" spans="1:46" x14ac:dyDescent="0.15">
      <c r="A27" s="305"/>
      <c r="AO27" s="258"/>
      <c r="AP27" s="258"/>
      <c r="AQ27" s="258"/>
      <c r="AR27" s="258"/>
      <c r="AS27" s="258"/>
      <c r="AT27" s="258"/>
    </row>
    <row r="28" spans="1:46" ht="17.25" x14ac:dyDescent="0.15">
      <c r="A28" s="259" t="s">
        <v>521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522</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501</v>
      </c>
      <c r="AP30" s="268"/>
      <c r="AQ30" s="269" t="s">
        <v>502</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503</v>
      </c>
      <c r="AQ31" s="275" t="s">
        <v>504</v>
      </c>
      <c r="AR31" s="276" t="s">
        <v>505</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4" t="s">
        <v>523</v>
      </c>
      <c r="AL32" s="1145"/>
      <c r="AM32" s="1145"/>
      <c r="AN32" s="1146"/>
      <c r="AO32" s="308">
        <v>832052</v>
      </c>
      <c r="AP32" s="308">
        <v>19281</v>
      </c>
      <c r="AQ32" s="309">
        <v>32092</v>
      </c>
      <c r="AR32" s="310">
        <v>-39.9</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4" t="s">
        <v>524</v>
      </c>
      <c r="AL33" s="1145"/>
      <c r="AM33" s="1145"/>
      <c r="AN33" s="1146"/>
      <c r="AO33" s="308" t="s">
        <v>510</v>
      </c>
      <c r="AP33" s="308" t="s">
        <v>510</v>
      </c>
      <c r="AQ33" s="309" t="s">
        <v>510</v>
      </c>
      <c r="AR33" s="310" t="s">
        <v>510</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4" t="s">
        <v>525</v>
      </c>
      <c r="AL34" s="1145"/>
      <c r="AM34" s="1145"/>
      <c r="AN34" s="1146"/>
      <c r="AO34" s="308" t="s">
        <v>510</v>
      </c>
      <c r="AP34" s="308" t="s">
        <v>510</v>
      </c>
      <c r="AQ34" s="309" t="s">
        <v>510</v>
      </c>
      <c r="AR34" s="310" t="s">
        <v>510</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4" t="s">
        <v>526</v>
      </c>
      <c r="AL35" s="1145"/>
      <c r="AM35" s="1145"/>
      <c r="AN35" s="1146"/>
      <c r="AO35" s="308">
        <v>223076</v>
      </c>
      <c r="AP35" s="308">
        <v>5169</v>
      </c>
      <c r="AQ35" s="309">
        <v>8882</v>
      </c>
      <c r="AR35" s="310">
        <v>-41.8</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4" t="s">
        <v>527</v>
      </c>
      <c r="AL36" s="1145"/>
      <c r="AM36" s="1145"/>
      <c r="AN36" s="1146"/>
      <c r="AO36" s="308">
        <v>39832</v>
      </c>
      <c r="AP36" s="308">
        <v>923</v>
      </c>
      <c r="AQ36" s="309">
        <v>1893</v>
      </c>
      <c r="AR36" s="310">
        <v>-51.2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4" t="s">
        <v>528</v>
      </c>
      <c r="AL37" s="1145"/>
      <c r="AM37" s="1145"/>
      <c r="AN37" s="1146"/>
      <c r="AO37" s="308" t="s">
        <v>510</v>
      </c>
      <c r="AP37" s="308" t="s">
        <v>510</v>
      </c>
      <c r="AQ37" s="309">
        <v>971</v>
      </c>
      <c r="AR37" s="310" t="s">
        <v>510</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47" t="s">
        <v>529</v>
      </c>
      <c r="AL38" s="1148"/>
      <c r="AM38" s="1148"/>
      <c r="AN38" s="1149"/>
      <c r="AO38" s="311" t="s">
        <v>510</v>
      </c>
      <c r="AP38" s="311" t="s">
        <v>510</v>
      </c>
      <c r="AQ38" s="312">
        <v>0</v>
      </c>
      <c r="AR38" s="300" t="s">
        <v>510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47" t="s">
        <v>530</v>
      </c>
      <c r="AL39" s="1148"/>
      <c r="AM39" s="1148"/>
      <c r="AN39" s="1149"/>
      <c r="AO39" s="308">
        <v>-17563</v>
      </c>
      <c r="AP39" s="308">
        <v>-407</v>
      </c>
      <c r="AQ39" s="309">
        <v>-3104</v>
      </c>
      <c r="AR39" s="310">
        <v>-86.9</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4" t="s">
        <v>531</v>
      </c>
      <c r="AL40" s="1145"/>
      <c r="AM40" s="1145"/>
      <c r="AN40" s="1146"/>
      <c r="AO40" s="308">
        <v>-976431</v>
      </c>
      <c r="AP40" s="308">
        <v>-22627</v>
      </c>
      <c r="AQ40" s="309">
        <v>-27365</v>
      </c>
      <c r="AR40" s="310">
        <v>-17.3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0" t="s">
        <v>297</v>
      </c>
      <c r="AL41" s="1151"/>
      <c r="AM41" s="1151"/>
      <c r="AN41" s="1152"/>
      <c r="AO41" s="308">
        <v>100966</v>
      </c>
      <c r="AP41" s="308">
        <v>2340</v>
      </c>
      <c r="AQ41" s="309">
        <v>13369</v>
      </c>
      <c r="AR41" s="310">
        <v>-82.5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532</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534</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37" t="s">
        <v>501</v>
      </c>
      <c r="AN49" s="1139" t="s">
        <v>535</v>
      </c>
      <c r="AO49" s="1140"/>
      <c r="AP49" s="1140"/>
      <c r="AQ49" s="1140"/>
      <c r="AR49" s="1141"/>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38"/>
      <c r="AN50" s="324" t="s">
        <v>536</v>
      </c>
      <c r="AO50" s="325" t="s">
        <v>537</v>
      </c>
      <c r="AP50" s="326" t="s">
        <v>538</v>
      </c>
      <c r="AQ50" s="327" t="s">
        <v>539</v>
      </c>
      <c r="AR50" s="328" t="s">
        <v>540</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541</v>
      </c>
      <c r="AL51" s="321"/>
      <c r="AM51" s="329">
        <v>736327</v>
      </c>
      <c r="AN51" s="330">
        <v>16763</v>
      </c>
      <c r="AO51" s="331">
        <v>-25.6</v>
      </c>
      <c r="AP51" s="332">
        <v>52191</v>
      </c>
      <c r="AQ51" s="333">
        <v>9.3000000000000007</v>
      </c>
      <c r="AR51" s="334">
        <v>-34.9</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542</v>
      </c>
      <c r="AM52" s="337">
        <v>375431</v>
      </c>
      <c r="AN52" s="338">
        <v>8547</v>
      </c>
      <c r="AO52" s="339">
        <v>-35.799999999999997</v>
      </c>
      <c r="AP52" s="340">
        <v>24843</v>
      </c>
      <c r="AQ52" s="341">
        <v>-0.4</v>
      </c>
      <c r="AR52" s="342">
        <v>-35.4</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543</v>
      </c>
      <c r="AL53" s="321"/>
      <c r="AM53" s="329">
        <v>719767</v>
      </c>
      <c r="AN53" s="330">
        <v>16443</v>
      </c>
      <c r="AO53" s="331">
        <v>-1.9</v>
      </c>
      <c r="AP53" s="332">
        <v>47387</v>
      </c>
      <c r="AQ53" s="333">
        <v>-9.1999999999999993</v>
      </c>
      <c r="AR53" s="334">
        <v>7.3</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542</v>
      </c>
      <c r="AM54" s="337">
        <v>222316</v>
      </c>
      <c r="AN54" s="338">
        <v>5079</v>
      </c>
      <c r="AO54" s="339">
        <v>-40.6</v>
      </c>
      <c r="AP54" s="340">
        <v>24928</v>
      </c>
      <c r="AQ54" s="341">
        <v>0.3</v>
      </c>
      <c r="AR54" s="342">
        <v>-40.9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544</v>
      </c>
      <c r="AL55" s="321"/>
      <c r="AM55" s="329">
        <v>1160396</v>
      </c>
      <c r="AN55" s="330">
        <v>26571</v>
      </c>
      <c r="AO55" s="331">
        <v>61.6</v>
      </c>
      <c r="AP55" s="332">
        <v>51264</v>
      </c>
      <c r="AQ55" s="333">
        <v>8.1999999999999993</v>
      </c>
      <c r="AR55" s="334">
        <v>53.4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542</v>
      </c>
      <c r="AM56" s="337">
        <v>612209</v>
      </c>
      <c r="AN56" s="338">
        <v>14019</v>
      </c>
      <c r="AO56" s="339">
        <v>176</v>
      </c>
      <c r="AP56" s="340">
        <v>26040</v>
      </c>
      <c r="AQ56" s="341">
        <v>4.5</v>
      </c>
      <c r="AR56" s="342">
        <v>171.5</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545</v>
      </c>
      <c r="AL57" s="321"/>
      <c r="AM57" s="329">
        <v>1819989</v>
      </c>
      <c r="AN57" s="330">
        <v>41928</v>
      </c>
      <c r="AO57" s="331">
        <v>57.8</v>
      </c>
      <c r="AP57" s="332">
        <v>52068</v>
      </c>
      <c r="AQ57" s="333">
        <v>1.6</v>
      </c>
      <c r="AR57" s="334">
        <v>56.2</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542</v>
      </c>
      <c r="AM58" s="337">
        <v>827458</v>
      </c>
      <c r="AN58" s="338">
        <v>19063</v>
      </c>
      <c r="AO58" s="339">
        <v>36</v>
      </c>
      <c r="AP58" s="340">
        <v>26936</v>
      </c>
      <c r="AQ58" s="341">
        <v>3.4</v>
      </c>
      <c r="AR58" s="342">
        <v>32.6</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546</v>
      </c>
      <c r="AL59" s="321"/>
      <c r="AM59" s="329">
        <v>2046433</v>
      </c>
      <c r="AN59" s="330">
        <v>47422</v>
      </c>
      <c r="AO59" s="331">
        <v>13.1</v>
      </c>
      <c r="AP59" s="332">
        <v>47161</v>
      </c>
      <c r="AQ59" s="333">
        <v>-9.4</v>
      </c>
      <c r="AR59" s="334">
        <v>22.5</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542</v>
      </c>
      <c r="AM60" s="337">
        <v>769579</v>
      </c>
      <c r="AN60" s="338">
        <v>17833</v>
      </c>
      <c r="AO60" s="339">
        <v>-6.5</v>
      </c>
      <c r="AP60" s="340">
        <v>24595</v>
      </c>
      <c r="AQ60" s="341">
        <v>-8.6999999999999993</v>
      </c>
      <c r="AR60" s="342">
        <v>2.2000000000000002</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547</v>
      </c>
      <c r="AL61" s="343"/>
      <c r="AM61" s="344">
        <v>1296582</v>
      </c>
      <c r="AN61" s="345">
        <v>29825</v>
      </c>
      <c r="AO61" s="346">
        <v>21</v>
      </c>
      <c r="AP61" s="347">
        <v>50014</v>
      </c>
      <c r="AQ61" s="348">
        <v>0.1</v>
      </c>
      <c r="AR61" s="334">
        <v>20.9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542</v>
      </c>
      <c r="AM62" s="337">
        <v>561399</v>
      </c>
      <c r="AN62" s="338">
        <v>12908</v>
      </c>
      <c r="AO62" s="339">
        <v>25.8</v>
      </c>
      <c r="AP62" s="340">
        <v>25468</v>
      </c>
      <c r="AQ62" s="341">
        <v>-0.2</v>
      </c>
      <c r="AR62" s="342">
        <v>26</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WUbr5t4qM1pveHk9RgLG6fIQst1qu1R64H7xZpOAollC4oZDWEaSpP9jqkBkLgELwB/QdtYLaPxRor94jptYIQ==" saltValue="LfVeAeGT3AkqFXLuEqIfw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549</v>
      </c>
    </row>
    <row r="121" spans="125:125" ht="13.5" hidden="1" customHeight="1" x14ac:dyDescent="0.15">
      <c r="DU121" s="255"/>
    </row>
  </sheetData>
  <sheetProtection algorithmName="SHA-512" hashValue="ZGBNbIsSYpwSjARsORd4qUHYkD7q8eMs4AeXiB07SZqm422mzjfIWGWP3G+OYNTJ2BfM/IaTUZrkwrJnjtp5Dw==" saltValue="x9y6EIDX8fOrMI8LE1JzE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550</v>
      </c>
    </row>
  </sheetData>
  <sheetProtection algorithmName="SHA-512" hashValue="9fgR9yeyabMbTs+5G5+RFz4RFjq6b1Fq6oolXtV0jpTyyLjkexdrKGL5I+cgNlEmiopI3UObst0yxm2/gaqLnw==" saltValue="175A1aDFTN0/mbWCAJiBo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63" t="s">
        <v>3</v>
      </c>
      <c r="D47" s="1163"/>
      <c r="E47" s="1164"/>
      <c r="F47" s="11">
        <v>13.05</v>
      </c>
      <c r="G47" s="12">
        <v>13.03</v>
      </c>
      <c r="H47" s="12">
        <v>11.82</v>
      </c>
      <c r="I47" s="12">
        <v>11.21</v>
      </c>
      <c r="J47" s="13">
        <v>10.9</v>
      </c>
    </row>
    <row r="48" spans="2:10" ht="57.75" customHeight="1" x14ac:dyDescent="0.15">
      <c r="B48" s="14"/>
      <c r="C48" s="1165" t="s">
        <v>4</v>
      </c>
      <c r="D48" s="1165"/>
      <c r="E48" s="1166"/>
      <c r="F48" s="15">
        <v>0.64</v>
      </c>
      <c r="G48" s="16">
        <v>1.1499999999999999</v>
      </c>
      <c r="H48" s="16">
        <v>0.62</v>
      </c>
      <c r="I48" s="16">
        <v>0.57999999999999996</v>
      </c>
      <c r="J48" s="17">
        <v>6.65</v>
      </c>
    </row>
    <row r="49" spans="2:10" ht="57.75" customHeight="1" thickBot="1" x14ac:dyDescent="0.2">
      <c r="B49" s="18"/>
      <c r="C49" s="1167" t="s">
        <v>5</v>
      </c>
      <c r="D49" s="1167"/>
      <c r="E49" s="1168"/>
      <c r="F49" s="19" t="s">
        <v>556</v>
      </c>
      <c r="G49" s="20">
        <v>0.85</v>
      </c>
      <c r="H49" s="20" t="s">
        <v>557</v>
      </c>
      <c r="I49" s="20" t="s">
        <v>558</v>
      </c>
      <c r="J49" s="21">
        <v>6.38</v>
      </c>
    </row>
    <row r="50" spans="2:10" x14ac:dyDescent="0.15"/>
  </sheetData>
  <sheetProtection algorithmName="SHA-512" hashValue="9a2KjmGsdJEgKOeT8sf3ES503gLOF/mGA8evWt/kTosFH6vJiPgJkjhkQwKZti5crwnrSiCn7Kf6tJzBob9wRg==" saltValue="K+uWJzIQDnYqvMTxZN0c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2023-03-17T09:36:07Z</cp:lastPrinted>
  <dcterms:created xsi:type="dcterms:W3CDTF">2023-02-20T06:08:49Z</dcterms:created>
  <dcterms:modified xsi:type="dcterms:W3CDTF">2023-10-24T05:44:54Z</dcterms:modified>
  <cp:category/>
</cp:coreProperties>
</file>