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s="1"/>
  <c r="U35" i="10" s="1"/>
  <c r="U36" i="10" s="1"/>
  <c r="U37" i="10" s="1"/>
  <c r="BE34" i="10" l="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<sst xmlns="http://schemas.openxmlformats.org/spreadsheetml/2006/main" count="1166" uniqueCount="611">
  <si>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</si>
  <si>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</si>
  <si>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</si>
  <si>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</si>
  <si>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</si>
  <si>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</si>
  <si>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</si>
  <si>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</si>
  <si>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</si>
  <si>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</si>
  <si>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</si>
  <si>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</si>
  <si>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</si>
  <si>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</si>
  <si>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</si>
  <si>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</si>
  <si>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</si>
  <si>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</si>
  <si>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</si>
  <si>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</si>
  <si>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</si>
  <si>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</si>
  <si>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</si>
  <si>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</si>
  <si>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</si>
  <si>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</si>
  <si>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</si>
  <si>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</si>
  <si>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</si>
  <si>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</si>
  <si>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</si>
  <si>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</si>
  <si>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</si>
  <si>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</si>
  <si>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</si>
  <si>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</si>
  <si>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</si>
  <si>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</si>
  <si>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</si>
  <si>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</si>
  <si>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</si>
  <si>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</si>
  <si>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</si>
  <si>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</si>
  <si>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</si>
  <si>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</si>
  <si>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</si>
  <si>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</si>
  <si>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</si>
  <si>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</si>
  <si>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</si>
  <si>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</si>
  <si>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</si>
  <si>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</si>
  <si>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</si>
  <si>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</si>
  <si>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</si>
  <si>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</si>
  <si>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</si>
  <si>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</si>
  <si>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</si>
  <si>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</si>
  <si>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</si>
  <si>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</si>
  <si>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</si>
  <si>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</si>
  <si>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</si>
  <si>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</si>
  <si>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</si>
  <si>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</si>
  <si>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</si>
  <si>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</si>
  <si>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</si>
  <si>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</si>
  <si>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</si>
  <si>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</si>
  <si>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</si>
  <si>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</si>
  <si>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</si>
  <si>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</si>
  <si>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</si>
  <si>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</si>
  <si>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</si>
  <si>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</si>
  <si>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</si>
  <si>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</si>
  <si>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</si>
  <si>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</si>
  <si>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</si>
  <si>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</si>
  <si>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</si>
  <si>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</si>
  <si>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</si>
  <si>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</si>
  <si>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</si>
  <si>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</si>
  <si>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</si>
  <si>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</si>
  <si>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</si>
  <si>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</si>
  <si>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</si>
  <si>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</si>
  <si>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</si>
  <si>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</si>
  <si>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</si>
  <si>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</si>
  <si>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</si>
  <si>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</si>
  <si>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</si>
  <si>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</si>
  <si>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</si>
  <si>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</si>
  <si>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</si>
  <si>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</si>
  <si>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</si>
  <si>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</si>
  <si>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</si>
  <si>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</si>
  <si>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</si>
  <si>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</si>
  <si>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</si>
  <si>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</si>
  <si>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</si>
  <si>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</si>
  <si>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</si>
  <si>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</si>
  <si>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</si>
  <si>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</si>
  <si>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</si>
  <si>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</si>
  <si>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</si>
  <si>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</si>
  <si>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</si>
  <si>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</si>
  <si>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</si>
  <si>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</si>
  <si>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</si>
  <si>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</si>
  <si>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</si>
  <si>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</si>
  <si>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</si>
  <si>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</si>
  <si>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</si>
  <si>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</si>
  <si>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</si>
  <si>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</si>
  <si>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</si>
  <si>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</si>
  <si>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</si>
  <si>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</si>
  <si>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</si>
  <si>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</si>
  <si>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</si>
  <si>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</si>
  <si>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</si>
  <si>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</si>
  <si>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</si>
  <si>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</si>
  <si>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</si>
  <si>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</si>
  <si>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</si>
  <si>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</si>
  <si>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</si>
  <si>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</si>
  <si>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</si>
  <si>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</si>
  <si>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</si>
  <si>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</si>
  <si>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</si>
  <si>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</si>
  <si>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</si>
  <si>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</si>
  <si>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</si>
  <si>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</si>
  <si>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</si>
  <si>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</si>
  <si>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</si>
  <si>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</si>
  <si>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</si>
  <si>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</si>
  <si>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</si>
  <si>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</si>
  <si>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</si>
  <si>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</si>
  <si>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</si>
  <si>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</si>
  <si>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</si>
  <si>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</si>
  <si>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</si>
  <si>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</si>
  <si>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</si>
  <si>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</si>
  <si>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</si>
  <si>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</si>
  <si>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</si>
  <si>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</si>
  <si>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</si>
  <si>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</si>
  <si>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</si>
  <si>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</si>
  <si>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</si>
  <si>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</si>
  <si>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</si>
  <si>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</si>
  <si>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</si>
  <si>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</si>
  <si>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</si>
  <si>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</si>
  <si>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</si>
  <si>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</si>
  <si>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</si>
  <si>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</si>
  <si>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</si>
  <si>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</si>
  <si>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</si>
  <si>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大阪府豊能町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</si>
  <si>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</si>
  <si>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</si>
  <si>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</si>
  <si>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</si>
  <si>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</si>
  <si>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</si>
  <si>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</si>
  <si>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</si>
  <si>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</si>
  <si>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</si>
  <si>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</si>
  <si>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</si>
  <si>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</si>
  <si>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</si>
  <si>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</si>
  <si>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</si>
  <si>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</si>
  <si>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</si>
  <si>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</si>
  <si>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</si>
  <si>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</si>
  <si>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</si>
  <si>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</si>
  <si>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</si>
  <si>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</si>
  <si>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</si>
  <si>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</si>
  <si>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</si>
  <si>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</si>
  <si>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</si>
  <si>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</si>
  <si>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</si>
  <si>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</si>
  <si>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</si>
  <si>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</si>
  <si>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</si>
  <si>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</si>
  <si>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</si>
  <si>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</si>
  <si>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</si>
  <si>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</si>
  <si>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</si>
  <si>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</si>
  <si>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</si>
  <si>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</si>
  <si>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</si>
  <si>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</si>
  <si>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</si>
  <si>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</si>
  <si>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</si>
  <si>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</si>
  <si>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</si>
  <si>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</si>
  <si>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</si>
  <si>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</si>
  <si>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</si>
  <si>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</si>
  <si>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</si>
  <si>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</si>
  <si>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</si>
  <si>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</si>
  <si>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</si>
  <si>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</si>
  <si>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</si>
  <si>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</si>
  <si>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</si>
  <si>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</si>
  <si>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</si>
  <si>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</si>
  <si>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</si>
  <si>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</si>
  <si>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</si>
  <si>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</si>
  <si>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</si>
  <si>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</si>
  <si>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</si>
  <si>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</si>
  <si>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</si>
  <si>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</si>
  <si>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</si>
  <si>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</si>
  <si>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</si>
  <si>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</si>
  <si>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</si>
  <si>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</si>
  <si>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</si>
  <si>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</si>
  <si>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</si>
  <si>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</si>
  <si>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</si>
  <si>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</si>
  <si>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</si>
  <si>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</si>
  <si>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</si>
  <si>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</si>
  <si>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</si>
  <si>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</si>
  <si>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</si>
  <si>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</si>
  <si>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</si>
  <si>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</si>
  <si>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</si>
  <si>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</si>
  <si>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</si>
  <si>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</si>
  <si>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</si>
  <si>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</si>
  <si>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</si>
  <si>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</si>
  <si>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</si>
  <si>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</si>
  <si>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</si>
  <si>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</si>
  <si>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</si>
  <si>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</si>
  <si>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</si>
  <si>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</si>
  <si>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</si>
  <si>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</si>
  <si>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</si>
  <si>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</si>
  <si>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</si>
  <si>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</si>
  <si>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</si>
  <si>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</si>
  <si>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</si>
  <si>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</si>
  <si>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</si>
  <si>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</si>
  <si>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</si>
  <si>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</si>
  <si>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</si>
  <si>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</si>
  <si>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</si>
  <si>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</si>
  <si>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</si>
  <si>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</si>
  <si>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</si>
  <si>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</si>
  <si>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</si>
  <si>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</si>
  <si>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</si>
  <si>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</si>
  <si>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</si>
  <si>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</si>
  <si>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</si>
  <si>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</si>
  <si>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</si>
  <si>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</si>
  <si>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</si>
  <si>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大阪府豊能町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</si>
  <si>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</si>
  <si>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</si>
  <si>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</si>
  <si>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</si>
  <si>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</si>
  <si>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</si>
  <si>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</si>
  <si>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</si>
  <si>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</si>
  <si>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</si>
  <si>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</si>
  <si>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</si>
  <si>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</si>
  <si>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</si>
  <si>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</si>
  <si>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</si>
  <si>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</si>
  <si>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</si>
  <si>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</si>
  <si>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</si>
  <si>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</si>
  <si>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</si>
  <si>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</si>
  <si>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</si>
  <si>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</si>
  <si>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</si>
  <si>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</si>
  <si>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</si>
  <si>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</si>
  <si>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</si>
  <si>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</si>
  <si>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</si>
  <si>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</si>
  <si>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</si>
  <si>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</si>
  <si>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</si>
  <si>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</si>
  <si>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</si>
  <si>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</si>
  <si>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</si>
  <si>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</si>
  <si>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</si>
  <si>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</si>
  <si>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</si>
  <si>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</si>
  <si>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</si>
  <si>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</si>
  <si>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</si>
  <si>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</si>
  <si>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</si>
  <si>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</si>
  <si>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</si>
  <si>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</si>
  <si>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</si>
  <si>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</si>
  <si>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</si>
  <si>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</si>
  <si>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</si>
  <si>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</si>
  <si>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</si>
  <si>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</si>
  <si>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</si>
  <si>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</si>
  <si>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</si>
  <si>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</si>
  <si>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</si>
  <si>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</si>
  <si>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</si>
  <si>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</si>
  <si>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</si>
  <si>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</si>
  <si>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</si>
  <si>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</si>
  <si>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</si>
  <si>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</si>
  <si>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</si>
  <si>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</si>
  <si>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</si>
  <si>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</si>
  <si>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</si>
  <si>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</si>
  <si>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</si>
  <si>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</si>
  <si>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</si>
  <si>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</si>
  <si>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</si>
  <si>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</si>
  <si>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</si>
  <si>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</si>
  <si>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</si>
  <si>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</si>
  <si>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</si>
  <si>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</si>
  <si>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</si>
  <si>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</si>
  <si>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</si>
  <si>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</si>
  <si>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</si>
  <si>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</si>
  <si>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</si>
  <si>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</si>
  <si>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</si>
  <si>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</si>
  <si>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</si>
  <si>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</si>
  <si>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</si>
  <si>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</si>
  <si>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</si>
  <si>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</si>
  <si>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</si>
  <si>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</si>
  <si>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</si>
  <si>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</si>
  <si>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</si>
  <si>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</si>
  <si>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</si>
  <si>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</si>
  <si>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</si>
  <si>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</si>
  <si>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</si>
  <si>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</si>
  <si>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</si>
  <si>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</si>
  <si>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</si>
  <si>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</si>
  <si>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</si>
  <si>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</si>
  <si>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</si>
  <si>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</si>
  <si>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</si>
  <si>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</si>
  <si>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</si>
  <si>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</si>
  <si>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</si>
  <si>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</si>
  <si>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</si>
  <si>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</si>
  <si>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</si>
  <si>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</si>
  <si>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</si>
  <si>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</si>
  <si>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</si>
  <si>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</si>
  <si>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</si>
  <si>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</si>
  <si>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</si>
  <si>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</si>
  <si>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</si>
  <si>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</si>
  <si>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</si>
  <si>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</si>
  <si>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</si>
  <si>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</si>
  <si>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</si>
  <si>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</si>
  <si>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</si>
  <si>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</si>
  <si>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</si>
  <si>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</si>
  <si>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</si>
  <si>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</si>
  <si>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</si>
  <si>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</si>
  <si>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</si>
  <si>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</si>
  <si>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</si>
  <si>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</si>
  <si>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</si>
  <si>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</si>
  <si>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</si>
  <si>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</si>
  <si>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</si>
  <si>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</si>
  <si>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</si>
  <si>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</si>
  <si>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</si>
  <si>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</si>
  <si>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</si>
  <si>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</si>
  <si>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</si>
  <si>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</si>
  <si>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</si>
  <si>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</si>
  <si>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</si>
  <si>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</si>
  <si>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</si>
  <si>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</si>
  <si>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</si>
  <si>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</si>
  <si>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</si>
  <si>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</si>
  <si>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</si>
  <si>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</si>
  <si>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</si>
  <si>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</si>
  <si>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1.78</t>
  </si>
  <si>
    <t>▲ 10.84</t>
  </si>
  <si>
    <t>▲ 5.05</t>
  </si>
  <si>
    <t>一般会計</t>
  </si>
  <si>
    <t>介護保険特別会計事業勘定</t>
  </si>
  <si>
    <t>国民健康保険特別会計事業勘定</t>
  </si>
  <si>
    <t>下水道事業特別会計</t>
  </si>
  <si>
    <t>後期高齢者医療特別会計</t>
  </si>
  <si>
    <t>国民健康保険特別会計診療所施設勘定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</si>
  <si>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</si>
  <si>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</si>
  <si>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</si>
  <si>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</si>
  <si>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</si>
  <si>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</si>
  <si>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</si>
  <si>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</si>
  <si>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</si>
  <si>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</si>
  <si>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豊能郡環境施設組合（一般会計）</t>
    <rPh sb="0" eb="3">
      <t>トヨノグン</t>
    </rPh>
    <rPh sb="3" eb="5">
      <t>カンキョウ</t>
    </rPh>
    <rPh sb="5" eb="7">
      <t>シセツ</t>
    </rPh>
    <rPh sb="7" eb="9">
      <t>クミアイ</t>
    </rPh>
    <rPh sb="10" eb="12">
      <t>イッパン</t>
    </rPh>
    <rPh sb="12" eb="14">
      <t>カイケイ</t>
    </rPh>
    <phoneticPr fontId="2"/>
  </si>
  <si>
    <t>-</t>
    <phoneticPr fontId="2"/>
  </si>
  <si>
    <t>猪名川上流広域ごみ処理施設組合（一般会計）</t>
    <rPh sb="0" eb="3">
      <t>イナガワ</t>
    </rPh>
    <rPh sb="3" eb="5">
      <t>ジョウリュウ</t>
    </rPh>
    <rPh sb="5" eb="7">
      <t>コウイキ</t>
    </rPh>
    <rPh sb="9" eb="11">
      <t>ショリ</t>
    </rPh>
    <rPh sb="11" eb="13">
      <t>シセツ</t>
    </rPh>
    <rPh sb="13" eb="15">
      <t>クミアイ</t>
    </rPh>
    <rPh sb="16" eb="18">
      <t>イッパン</t>
    </rPh>
    <rPh sb="18" eb="20">
      <t>カイケイ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</si>
  <si>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</si>
  <si>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</si>
  <si>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</si>
  <si>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（工業用水道事業会計）</t>
    <phoneticPr fontId="2"/>
  </si>
  <si>
    <t>大阪広域水道企業団
水道事業会計（市町村域水道事業）
豊能水道事業</t>
    <rPh sb="15" eb="16">
      <t>ケイ</t>
    </rPh>
    <rPh sb="27" eb="29">
      <t>トヨノ</t>
    </rPh>
    <rPh sb="29" eb="31">
      <t>スイドウ</t>
    </rPh>
    <rPh sb="31" eb="33">
      <t>ジギョウ</t>
    </rPh>
    <phoneticPr fontId="2"/>
  </si>
  <si>
    <t>退職金等引当基金</t>
    <phoneticPr fontId="5"/>
  </si>
  <si>
    <t>公共施設整備基金</t>
    <phoneticPr fontId="5"/>
  </si>
  <si>
    <t>ふるさとづくり基金</t>
    <phoneticPr fontId="5"/>
  </si>
  <si>
    <t>旧吉川財産区基金</t>
    <phoneticPr fontId="5"/>
  </si>
  <si>
    <t>森林環境譲与税基金</t>
    <phoneticPr fontId="5"/>
  </si>
  <si>
    <t>※8：職員の状況については、令和3年地方公務員給与実態調査に基づいている。</t>
    <phoneticPr fontId="2"/>
  </si>
  <si>
    <t>目的別歳出の状況（単位 千円・％）</t>
    <phoneticPr fontId="5"/>
  </si>
  <si>
    <t>　　　所得割</t>
    <phoneticPr fontId="5"/>
  </si>
  <si>
    <t>-</t>
    <phoneticPr fontId="5"/>
  </si>
  <si>
    <t>-</t>
    <phoneticPr fontId="5"/>
  </si>
  <si>
    <t>　　固定資産税</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</si>
  <si>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</si>
  <si>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</si>
  <si>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よりも控除する充当可能な財源等の方が大きいため、将来負担比率は算出されていない。一方、本町は公共施設の老朽化が進んでおり有形固定資産減価償却率が高い傾向にあるため、公共施設の再編等により、老朽化対策に取り組んでいく。</t>
    <rPh sb="46" eb="48">
      <t>イッポウ</t>
    </rPh>
    <rPh sb="88" eb="92">
      <t>コウキョウシセツ</t>
    </rPh>
    <rPh sb="93" eb="96">
      <t>サイヘントウ</t>
    </rPh>
    <rPh sb="100" eb="103">
      <t>ロウキュウカ</t>
    </rPh>
    <rPh sb="103" eb="105">
      <t>タイサク</t>
    </rPh>
    <rPh sb="106" eb="107">
      <t>ト</t>
    </rPh>
    <rPh sb="108" eb="10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</si>
  <si>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</si>
  <si>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</si>
  <si>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</si>
  <si>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</si>
  <si>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</si>
  <si>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</si>
  <si>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額よりも控除する充当可能な財源等の方が大きいため、将来負担比率は算出されていない。一方実質公債費比率は類似団体と比較して低い水準にあり、近年横ばいとなっている。今後は、令和８年度開校予定の小中一貫校の施設整備や公共施設の再編・再配置を行う必要があるため、整備費の抑制に取り組んでいく。
</t>
    <rPh sb="46" eb="48">
      <t>イッポウ</t>
    </rPh>
    <rPh sb="139" eb="140">
      <t>ト</t>
    </rPh>
    <rPh sb="141" eb="142">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</si>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</sst>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5" fillId="9" borderId="112" xfId="12" applyFont="1" applyFill="1" applyBorder="1" applyAlignment="1" applyProtection="1">
      <alignment horizontal="left" vertical="center" wrapText="1" shrinkToFit="1"/>
      <protection locked="0"/>
    </xf>
    <xf numFmtId="0" fontId="35" fillId="9" borderId="113" xfId="12" applyFont="1" applyFill="1" applyBorder="1" applyAlignment="1" applyProtection="1">
      <alignment horizontal="left" vertical="center" shrinkToFit="1"/>
      <protection locked="0"/>
    </xf>
    <xf numFmtId="0" fontId="35" fillId="9" borderId="114" xfId="12" applyFont="1" applyFill="1" applyBorder="1" applyAlignment="1" applyProtection="1">
      <alignment horizontal="left" vertical="center" shrinkToFit="1"/>
      <protection locked="0"/>
    </xf>
    <xf numFmtId="0" fontId="34" fillId="9" borderId="188" xfId="12" applyFont="1" applyFill="1" applyBorder="1" applyAlignment="1" applyProtection="1">
      <alignment horizontal="left" vertical="center" wrapText="1" shrinkToFit="1"/>
      <protection locked="0"/>
    </xf>
    <xf numFmtId="0" fontId="34" fillId="9" borderId="189" xfId="12" applyFont="1" applyFill="1" applyBorder="1" applyAlignment="1" applyProtection="1">
      <alignment horizontal="left" vertical="center" shrinkToFit="1"/>
      <protection locked="0"/>
    </xf>
    <xf numFmtId="0" fontId="34" fillId="9" borderId="190" xfId="12" applyFont="1" applyFill="1" applyBorder="1" applyAlignment="1" applyProtection="1">
      <alignment horizontal="left" vertical="center" shrinkToFit="1"/>
      <protection locked="0"/>
    </xf>
    <xf numFmtId="38" fontId="34" fillId="9" borderId="116" xfId="20" applyFont="1" applyFill="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38" fontId="34" fillId="9" borderId="115" xfId="20" applyFont="1" applyFill="1" applyBorder="1" applyAlignment="1" applyProtection="1">
      <alignment horizontal="right" vertical="center" shrinkToFit="1"/>
      <protection locked="0"/>
    </xf>
    <xf numFmtId="38" fontId="39" fillId="0" borderId="116" xfId="20" applyFont="1" applyFill="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91"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6535-480C-8CB4-DB687BEE85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30046</c:v>
                </c:pt>
                <c:pt idx="1">
                  <c:v>17421</c:v>
                </c:pt>
                <c:pt idx="2">
                  <c:v>25076</c:v>
                </c:pt>
                <c:pt idx="3">
                  <c:v>17930</c:v>
                </c:pt>
                <c:pt idx="4">
                  <c:v>34213</c:v>
                </c:pt>
              </c:numCache>
            </c:numRef>
          </c:val>
          <c:smooth val="0"/>
          <c:extLst>
            <c:ext xmlns:c16="http://schemas.microsoft.com/office/drawing/2014/chart" uri="{C3380CC4-5D6E-409C-BE32-E72D297353CC}">
              <c16:uniqueId val="{00000001-6535-480C-8CB4-DB687BEE8514}"/>
            </c:ext>
          </c:extLst>
        </c:ser>
        <c:dLbls>
          <c:showLegendKey val="0"/>
          <c:showVal val="0"/>
          <c:showCatName val="0"/>
          <c:showSerName val="0"/>
          <c:showPercent val="0"/>
          <c:showBubbleSize val="0"/>
        </c:dLbls>
        <c:marker val="1"/>
        <c:smooth val="0"/>
        <c:axId val="527682896"/>
        <c:axId val="527691520"/>
      </c:lineChart>
      <c:catAx>
        <c:axId val="52768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691520"/>
        <c:crosses val="autoZero"/>
        <c:auto val="1"/>
        <c:lblAlgn val="ctr"/>
        <c:lblOffset val="100"/>
        <c:tickLblSkip val="1"/>
        <c:tickMarkSkip val="1"/>
        <c:noMultiLvlLbl val="0"/>
      </c:catAx>
      <c:valAx>
        <c:axId val="527691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68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3.08</c:v>
                </c:pt>
                <c:pt idx="1">
                  <c:v>1.04</c:v>
                </c:pt>
                <c:pt idx="2">
                  <c:v>1.44</c:v>
                </c:pt>
                <c:pt idx="3">
                  <c:v>3.94</c:v>
                </c:pt>
                <c:pt idx="4">
                  <c:v>8.0399999999999991</c:v>
                </c:pt>
              </c:numCache>
            </c:numRef>
          </c:val>
          <c:extLst>
            <c:ext xmlns:c16="http://schemas.microsoft.com/office/drawing/2014/chart" uri="{C3380CC4-5D6E-409C-BE32-E72D297353CC}">
              <c16:uniqueId val="{00000000-1117-49EA-ABF2-1F72B30714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47.25</c:v>
                </c:pt>
                <c:pt idx="1">
                  <c:v>38.53</c:v>
                </c:pt>
                <c:pt idx="2">
                  <c:v>33.130000000000003</c:v>
                </c:pt>
                <c:pt idx="3">
                  <c:v>29.92</c:v>
                </c:pt>
                <c:pt idx="4">
                  <c:v>26.3</c:v>
                </c:pt>
              </c:numCache>
            </c:numRef>
          </c:val>
          <c:extLst>
            <c:ext xmlns:c16="http://schemas.microsoft.com/office/drawing/2014/chart" uri="{C3380CC4-5D6E-409C-BE32-E72D297353CC}">
              <c16:uniqueId val="{00000001-1117-49EA-ABF2-1F72B30714C2}"/>
            </c:ext>
          </c:extLst>
        </c:ser>
        <c:dLbls>
          <c:showLegendKey val="0"/>
          <c:showVal val="0"/>
          <c:showCatName val="0"/>
          <c:showSerName val="0"/>
          <c:showPercent val="0"/>
          <c:showBubbleSize val="0"/>
        </c:dLbls>
        <c:gapWidth val="250"/>
        <c:overlap val="100"/>
        <c:axId val="527693872"/>
        <c:axId val="527690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-1.78</c:v>
                </c:pt>
                <c:pt idx="1">
                  <c:v>-10.84</c:v>
                </c:pt>
                <c:pt idx="2">
                  <c:v>-5.05</c:v>
                </c:pt>
                <c:pt idx="3">
                  <c:v>1.1599999999999999</c:v>
                </c:pt>
                <c:pt idx="4">
                  <c:v>2.23</c:v>
                </c:pt>
              </c:numCache>
            </c:numRef>
          </c:val>
          <c:smooth val="0"/>
          <c:extLst>
            <c:ext xmlns:c16="http://schemas.microsoft.com/office/drawing/2014/chart" uri="{C3380CC4-5D6E-409C-BE32-E72D297353CC}">
              <c16:uniqueId val="{00000002-1117-49EA-ABF2-1F72B30714C2}"/>
            </c:ext>
          </c:extLst>
        </c:ser>
        <c:dLbls>
          <c:showLegendKey val="0"/>
          <c:showVal val="0"/>
          <c:showCatName val="0"/>
          <c:showSerName val="0"/>
          <c:showPercent val="0"/>
          <c:showBubbleSize val="0"/>
        </c:dLbls>
        <c:marker val="1"/>
        <c:smooth val="0"/>
        <c:axId val="527693872"/>
        <c:axId val="527690344"/>
      </c:lineChart>
      <c:catAx>
        <c:axId val="52769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7690344"/>
        <c:crosses val="autoZero"/>
        <c:auto val="1"/>
        <c:lblAlgn val="ctr"/>
        <c:lblOffset val="100"/>
        <c:tickLblSkip val="1"/>
        <c:tickMarkSkip val="1"/>
        <c:noMultiLvlLbl val="0"/>
      </c:catAx>
      <c:valAx>
        <c:axId val="52769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69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12.01</c:v>
                </c:pt>
                <c:pt idx="2">
                  <c:v>#N/A</c:v>
                </c:pt>
                <c:pt idx="3">
                  <c:v>12.61</c:v>
                </c:pt>
                <c:pt idx="4">
                  <c:v>0</c:v>
                </c:pt>
                <c:pt idx="5">
                  <c:v>0</c:v>
                </c:pt>
                <c:pt idx="6">
                  <c:v>0</c:v>
                </c:pt>
                <c:pt idx="7">
                  <c:v>0</c:v>
                </c:pt>
                <c:pt idx="8">
                  <c:v>0</c:v>
                </c:pt>
                <c:pt idx="9">
                  <c:v>0</c:v>
                </c:pt>
              </c:numCache>
            </c:numRef>
          </c:val>
          <c:extLst>
            <c:ext xmlns:c16="http://schemas.microsoft.com/office/drawing/2014/chart" uri="{C3380CC4-5D6E-409C-BE32-E72D297353CC}">
              <c16:uniqueId val="{00000000-56EB-4FEE-8CEB-12DDA21BF5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EB-4FEE-8CEB-12DDA21BF5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EB-4FEE-8CEB-12DDA21BF55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6EB-4FEE-8CEB-12DDA21BF55D}"/>
            </c:ext>
          </c:extLst>
        </c:ser>
        <c:ser>
          <c:idx val="4"/>
          <c:order val="4"/>
          <c:tx>
            <c:strRef>
              <c:f>データシート!$A$31</c:f>
              <c:strCache>
                <c:ptCount val="1"/>
                <c:pt idx="0">
                  <c:v>国民健康保険特別会計診療所施設勘定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0.11</c:v>
                </c:pt>
                <c:pt idx="4">
                  <c:v>#N/A</c:v>
                </c:pt>
                <c:pt idx="5">
                  <c:v>0.18</c:v>
                </c:pt>
                <c:pt idx="6">
                  <c:v>#N/A</c:v>
                </c:pt>
                <c:pt idx="7">
                  <c:v>0.16</c:v>
                </c:pt>
                <c:pt idx="8">
                  <c:v>#N/A</c:v>
                </c:pt>
                <c:pt idx="9">
                  <c:v>0.15</c:v>
                </c:pt>
              </c:numCache>
            </c:numRef>
          </c:val>
          <c:extLst>
            <c:ext xmlns:c16="http://schemas.microsoft.com/office/drawing/2014/chart" uri="{C3380CC4-5D6E-409C-BE32-E72D297353CC}">
              <c16:uniqueId val="{00000004-56EB-4FEE-8CEB-12DDA21BF55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0.34</c:v>
                </c:pt>
                <c:pt idx="2">
                  <c:v>#N/A</c:v>
                </c:pt>
                <c:pt idx="3">
                  <c:v>0.35</c:v>
                </c:pt>
                <c:pt idx="4">
                  <c:v>#N/A</c:v>
                </c:pt>
                <c:pt idx="5">
                  <c:v>0.38</c:v>
                </c:pt>
                <c:pt idx="6">
                  <c:v>#N/A</c:v>
                </c:pt>
                <c:pt idx="7">
                  <c:v>0.38</c:v>
                </c:pt>
                <c:pt idx="8">
                  <c:v>#N/A</c:v>
                </c:pt>
                <c:pt idx="9">
                  <c:v>0.4</c:v>
                </c:pt>
              </c:numCache>
            </c:numRef>
          </c:val>
          <c:extLst>
            <c:ext xmlns:c16="http://schemas.microsoft.com/office/drawing/2014/chart" uri="{C3380CC4-5D6E-409C-BE32-E72D297353CC}">
              <c16:uniqueId val="{00000005-56EB-4FEE-8CEB-12DDA21BF55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0.69</c:v>
                </c:pt>
                <c:pt idx="2">
                  <c:v>#N/A</c:v>
                </c:pt>
                <c:pt idx="3">
                  <c:v>0.65</c:v>
                </c:pt>
                <c:pt idx="4">
                  <c:v>#N/A</c:v>
                </c:pt>
                <c:pt idx="5">
                  <c:v>0.63</c:v>
                </c:pt>
                <c:pt idx="6">
                  <c:v>#N/A</c:v>
                </c:pt>
                <c:pt idx="7">
                  <c:v>0.54</c:v>
                </c:pt>
                <c:pt idx="8">
                  <c:v>#N/A</c:v>
                </c:pt>
                <c:pt idx="9">
                  <c:v>0.72</c:v>
                </c:pt>
              </c:numCache>
            </c:numRef>
          </c:val>
          <c:extLst>
            <c:ext xmlns:c16="http://schemas.microsoft.com/office/drawing/2014/chart" uri="{C3380CC4-5D6E-409C-BE32-E72D297353CC}">
              <c16:uniqueId val="{00000006-56EB-4FEE-8CEB-12DDA21BF55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5.71</c:v>
                </c:pt>
                <c:pt idx="2">
                  <c:v>#N/A</c:v>
                </c:pt>
                <c:pt idx="3">
                  <c:v>3.56</c:v>
                </c:pt>
                <c:pt idx="4">
                  <c:v>#N/A</c:v>
                </c:pt>
                <c:pt idx="5">
                  <c:v>1.84</c:v>
                </c:pt>
                <c:pt idx="6">
                  <c:v>#N/A</c:v>
                </c:pt>
                <c:pt idx="7">
                  <c:v>1.37</c:v>
                </c:pt>
                <c:pt idx="8">
                  <c:v>#N/A</c:v>
                </c:pt>
                <c:pt idx="9">
                  <c:v>1.37</c:v>
                </c:pt>
              </c:numCache>
            </c:numRef>
          </c:val>
          <c:extLst>
            <c:ext xmlns:c16="http://schemas.microsoft.com/office/drawing/2014/chart" uri="{C3380CC4-5D6E-409C-BE32-E72D297353CC}">
              <c16:uniqueId val="{00000007-56EB-4FEE-8CEB-12DDA21BF55D}"/>
            </c:ext>
          </c:extLst>
        </c:ser>
        <c:ser>
          <c:idx val="8"/>
          <c:order val="8"/>
          <c:tx>
            <c:strRef>
              <c:f>データシート!$A$35</c:f>
              <c:strCache>
                <c:ptCount val="1"/>
                <c:pt idx="0">
                  <c:v>介護保険特別会計事業勘定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2.42</c:v>
                </c:pt>
                <c:pt idx="2">
                  <c:v>#N/A</c:v>
                </c:pt>
                <c:pt idx="3">
                  <c:v>3.02</c:v>
                </c:pt>
                <c:pt idx="4">
                  <c:v>#N/A</c:v>
                </c:pt>
                <c:pt idx="5">
                  <c:v>2.15</c:v>
                </c:pt>
                <c:pt idx="6">
                  <c:v>#N/A</c:v>
                </c:pt>
                <c:pt idx="7">
                  <c:v>2.92</c:v>
                </c:pt>
                <c:pt idx="8">
                  <c:v>#N/A</c:v>
                </c:pt>
                <c:pt idx="9">
                  <c:v>2.98</c:v>
                </c:pt>
              </c:numCache>
            </c:numRef>
          </c:val>
          <c:extLst>
            <c:ext xmlns:c16="http://schemas.microsoft.com/office/drawing/2014/chart" uri="{C3380CC4-5D6E-409C-BE32-E72D297353CC}">
              <c16:uniqueId val="{00000008-56EB-4FEE-8CEB-12DDA21BF5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3.07</c:v>
                </c:pt>
                <c:pt idx="2">
                  <c:v>#N/A</c:v>
                </c:pt>
                <c:pt idx="3">
                  <c:v>1.03</c:v>
                </c:pt>
                <c:pt idx="4">
                  <c:v>#N/A</c:v>
                </c:pt>
                <c:pt idx="5">
                  <c:v>1.43</c:v>
                </c:pt>
                <c:pt idx="6">
                  <c:v>#N/A</c:v>
                </c:pt>
                <c:pt idx="7">
                  <c:v>3.93</c:v>
                </c:pt>
                <c:pt idx="8">
                  <c:v>#N/A</c:v>
                </c:pt>
                <c:pt idx="9">
                  <c:v>8.0399999999999991</c:v>
                </c:pt>
              </c:numCache>
            </c:numRef>
          </c:val>
          <c:extLst>
            <c:ext xmlns:c16="http://schemas.microsoft.com/office/drawing/2014/chart" uri="{C3380CC4-5D6E-409C-BE32-E72D297353CC}">
              <c16:uniqueId val="{00000009-56EB-4FEE-8CEB-12DDA21BF55D}"/>
            </c:ext>
          </c:extLst>
        </c:ser>
        <c:dLbls>
          <c:showLegendKey val="0"/>
          <c:showVal val="0"/>
          <c:showCatName val="0"/>
          <c:showSerName val="0"/>
          <c:showPercent val="0"/>
          <c:showBubbleSize val="0"/>
        </c:dLbls>
        <c:gapWidth val="150"/>
        <c:overlap val="100"/>
        <c:axId val="527685640"/>
        <c:axId val="527692304"/>
      </c:barChart>
      <c:catAx>
        <c:axId val="52768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7692304"/>
        <c:crosses val="autoZero"/>
        <c:auto val="1"/>
        <c:lblAlgn val="ctr"/>
        <c:lblOffset val="100"/>
        <c:tickLblSkip val="1"/>
        <c:tickMarkSkip val="1"/>
        <c:noMultiLvlLbl val="0"/>
      </c:catAx>
      <c:valAx>
        <c:axId val="52769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685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594</c:v>
                </c:pt>
                <c:pt idx="5">
                  <c:v>601</c:v>
                </c:pt>
                <c:pt idx="8">
                  <c:v>597</c:v>
                </c:pt>
                <c:pt idx="11">
                  <c:v>595</c:v>
                </c:pt>
                <c:pt idx="14">
                  <c:v>608</c:v>
                </c:pt>
              </c:numCache>
            </c:numRef>
          </c:val>
          <c:extLst>
            <c:ext xmlns:c16="http://schemas.microsoft.com/office/drawing/2014/chart" uri="{C3380CC4-5D6E-409C-BE32-E72D297353CC}">
              <c16:uniqueId val="{00000000-94A7-4AB7-A4C2-D7E040EE84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A7-4AB7-A4C2-D7E040EE84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A7-4AB7-A4C2-D7E040EE84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150</c:v>
                </c:pt>
                <c:pt idx="3">
                  <c:v>150</c:v>
                </c:pt>
                <c:pt idx="6">
                  <c:v>185</c:v>
                </c:pt>
                <c:pt idx="9">
                  <c:v>201</c:v>
                </c:pt>
                <c:pt idx="12">
                  <c:v>183</c:v>
                </c:pt>
              </c:numCache>
            </c:numRef>
          </c:val>
          <c:extLst>
            <c:ext xmlns:c16="http://schemas.microsoft.com/office/drawing/2014/chart" uri="{C3380CC4-5D6E-409C-BE32-E72D297353CC}">
              <c16:uniqueId val="{00000003-94A7-4AB7-A4C2-D7E040EE84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148</c:v>
                </c:pt>
                <c:pt idx="3">
                  <c:v>162</c:v>
                </c:pt>
                <c:pt idx="6">
                  <c:v>81</c:v>
                </c:pt>
                <c:pt idx="9">
                  <c:v>78</c:v>
                </c:pt>
                <c:pt idx="12">
                  <c:v>73</c:v>
                </c:pt>
              </c:numCache>
            </c:numRef>
          </c:val>
          <c:extLst>
            <c:ext xmlns:c16="http://schemas.microsoft.com/office/drawing/2014/chart" uri="{C3380CC4-5D6E-409C-BE32-E72D297353CC}">
              <c16:uniqueId val="{00000004-94A7-4AB7-A4C2-D7E040EE84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A7-4AB7-A4C2-D7E040EE84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A7-4AB7-A4C2-D7E040EE84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578</c:v>
                </c:pt>
                <c:pt idx="3">
                  <c:v>562</c:v>
                </c:pt>
                <c:pt idx="6">
                  <c:v>544</c:v>
                </c:pt>
                <c:pt idx="9">
                  <c:v>596</c:v>
                </c:pt>
                <c:pt idx="12">
                  <c:v>558</c:v>
                </c:pt>
              </c:numCache>
            </c:numRef>
          </c:val>
          <c:extLst>
            <c:ext xmlns:c16="http://schemas.microsoft.com/office/drawing/2014/chart" uri="{C3380CC4-5D6E-409C-BE32-E72D297353CC}">
              <c16:uniqueId val="{00000007-94A7-4AB7-A4C2-D7E040EE84E3}"/>
            </c:ext>
          </c:extLst>
        </c:ser>
        <c:dLbls>
          <c:showLegendKey val="0"/>
          <c:showVal val="0"/>
          <c:showCatName val="0"/>
          <c:showSerName val="0"/>
          <c:showPercent val="0"/>
          <c:showBubbleSize val="0"/>
        </c:dLbls>
        <c:gapWidth val="100"/>
        <c:overlap val="100"/>
        <c:axId val="527691912"/>
        <c:axId val="527684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282</c:v>
                </c:pt>
                <c:pt idx="2">
                  <c:v>#N/A</c:v>
                </c:pt>
                <c:pt idx="3">
                  <c:v>#N/A</c:v>
                </c:pt>
                <c:pt idx="4">
                  <c:v>273</c:v>
                </c:pt>
                <c:pt idx="5">
                  <c:v>#N/A</c:v>
                </c:pt>
                <c:pt idx="6">
                  <c:v>#N/A</c:v>
                </c:pt>
                <c:pt idx="7">
                  <c:v>213</c:v>
                </c:pt>
                <c:pt idx="8">
                  <c:v>#N/A</c:v>
                </c:pt>
                <c:pt idx="9">
                  <c:v>#N/A</c:v>
                </c:pt>
                <c:pt idx="10">
                  <c:v>280</c:v>
                </c:pt>
                <c:pt idx="11">
                  <c:v>#N/A</c:v>
                </c:pt>
                <c:pt idx="12">
                  <c:v>#N/A</c:v>
                </c:pt>
                <c:pt idx="13">
                  <c:v>206</c:v>
                </c:pt>
                <c:pt idx="14">
                  <c:v>#N/A</c:v>
                </c:pt>
              </c:numCache>
            </c:numRef>
          </c:val>
          <c:smooth val="0"/>
          <c:extLst>
            <c:ext xmlns:c16="http://schemas.microsoft.com/office/drawing/2014/chart" uri="{C3380CC4-5D6E-409C-BE32-E72D297353CC}">
              <c16:uniqueId val="{00000008-94A7-4AB7-A4C2-D7E040EE84E3}"/>
            </c:ext>
          </c:extLst>
        </c:ser>
        <c:dLbls>
          <c:showLegendKey val="0"/>
          <c:showVal val="0"/>
          <c:showCatName val="0"/>
          <c:showSerName val="0"/>
          <c:showPercent val="0"/>
          <c:showBubbleSize val="0"/>
        </c:dLbls>
        <c:marker val="1"/>
        <c:smooth val="0"/>
        <c:axId val="527691912"/>
        <c:axId val="527684072"/>
      </c:lineChart>
      <c:catAx>
        <c:axId val="52769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7684072"/>
        <c:crosses val="autoZero"/>
        <c:auto val="1"/>
        <c:lblAlgn val="ctr"/>
        <c:lblOffset val="100"/>
        <c:tickLblSkip val="1"/>
        <c:tickMarkSkip val="1"/>
        <c:noMultiLvlLbl val="0"/>
      </c:catAx>
      <c:valAx>
        <c:axId val="527684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69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6552</c:v>
                </c:pt>
                <c:pt idx="5">
                  <c:v>6335</c:v>
                </c:pt>
                <c:pt idx="8">
                  <c:v>6137</c:v>
                </c:pt>
                <c:pt idx="11">
                  <c:v>5822</c:v>
                </c:pt>
                <c:pt idx="14">
                  <c:v>5827</c:v>
                </c:pt>
              </c:numCache>
            </c:numRef>
          </c:val>
          <c:extLst>
            <c:ext xmlns:c16="http://schemas.microsoft.com/office/drawing/2014/chart" uri="{C3380CC4-5D6E-409C-BE32-E72D297353CC}">
              <c16:uniqueId val="{00000000-E474-468C-8F93-0C52847F91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474-468C-8F93-0C52847F91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3647</c:v>
                </c:pt>
                <c:pt idx="5">
                  <c:v>3197</c:v>
                </c:pt>
                <c:pt idx="8">
                  <c:v>3046</c:v>
                </c:pt>
                <c:pt idx="11">
                  <c:v>2802</c:v>
                </c:pt>
                <c:pt idx="14">
                  <c:v>2911</c:v>
                </c:pt>
              </c:numCache>
            </c:numRef>
          </c:val>
          <c:extLst>
            <c:ext xmlns:c16="http://schemas.microsoft.com/office/drawing/2014/chart" uri="{C3380CC4-5D6E-409C-BE32-E72D297353CC}">
              <c16:uniqueId val="{00000002-E474-468C-8F93-0C52847F91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74-468C-8F93-0C52847F91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74-468C-8F93-0C52847F91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74-468C-8F93-0C52847F91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1916</c:v>
                </c:pt>
                <c:pt idx="3">
                  <c:v>1803</c:v>
                </c:pt>
                <c:pt idx="6">
                  <c:v>1619</c:v>
                </c:pt>
                <c:pt idx="9">
                  <c:v>1502</c:v>
                </c:pt>
                <c:pt idx="12">
                  <c:v>1437</c:v>
                </c:pt>
              </c:numCache>
            </c:numRef>
          </c:val>
          <c:extLst>
            <c:ext xmlns:c16="http://schemas.microsoft.com/office/drawing/2014/chart" uri="{C3380CC4-5D6E-409C-BE32-E72D297353CC}">
              <c16:uniqueId val="{00000006-E474-468C-8F93-0C52847F91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637</c:v>
                </c:pt>
                <c:pt idx="3">
                  <c:v>496</c:v>
                </c:pt>
                <c:pt idx="6">
                  <c:v>682</c:v>
                </c:pt>
                <c:pt idx="9">
                  <c:v>502</c:v>
                </c:pt>
                <c:pt idx="12">
                  <c:v>337</c:v>
                </c:pt>
              </c:numCache>
            </c:numRef>
          </c:val>
          <c:extLst>
            <c:ext xmlns:c16="http://schemas.microsoft.com/office/drawing/2014/chart" uri="{C3380CC4-5D6E-409C-BE32-E72D297353CC}">
              <c16:uniqueId val="{00000007-E474-468C-8F93-0C52847F91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1260</c:v>
                </c:pt>
                <c:pt idx="3">
                  <c:v>1284</c:v>
                </c:pt>
                <c:pt idx="6">
                  <c:v>806</c:v>
                </c:pt>
                <c:pt idx="9">
                  <c:v>658</c:v>
                </c:pt>
                <c:pt idx="12">
                  <c:v>549</c:v>
                </c:pt>
              </c:numCache>
            </c:numRef>
          </c:val>
          <c:extLst>
            <c:ext xmlns:c16="http://schemas.microsoft.com/office/drawing/2014/chart" uri="{C3380CC4-5D6E-409C-BE32-E72D297353CC}">
              <c16:uniqueId val="{00000008-E474-468C-8F93-0C52847F91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74-468C-8F93-0C52847F91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6154</c:v>
                </c:pt>
                <c:pt idx="3">
                  <c:v>5943</c:v>
                </c:pt>
                <c:pt idx="6">
                  <c:v>5857</c:v>
                </c:pt>
                <c:pt idx="9">
                  <c:v>5696</c:v>
                </c:pt>
                <c:pt idx="12">
                  <c:v>5777</c:v>
                </c:pt>
              </c:numCache>
            </c:numRef>
          </c:val>
          <c:extLst>
            <c:ext xmlns:c16="http://schemas.microsoft.com/office/drawing/2014/chart" uri="{C3380CC4-5D6E-409C-BE32-E72D297353CC}">
              <c16:uniqueId val="{0000000A-E474-468C-8F93-0C52847F91CA}"/>
            </c:ext>
          </c:extLst>
        </c:ser>
        <c:dLbls>
          <c:showLegendKey val="0"/>
          <c:showVal val="0"/>
          <c:showCatName val="0"/>
          <c:showSerName val="0"/>
          <c:showPercent val="0"/>
          <c:showBubbleSize val="0"/>
        </c:dLbls>
        <c:gapWidth val="100"/>
        <c:overlap val="100"/>
        <c:axId val="527692696"/>
        <c:axId val="52769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74-468C-8F93-0C52847F91CA}"/>
            </c:ext>
          </c:extLst>
        </c:ser>
        <c:dLbls>
          <c:showLegendKey val="0"/>
          <c:showVal val="0"/>
          <c:showCatName val="0"/>
          <c:showSerName val="0"/>
          <c:showPercent val="0"/>
          <c:showBubbleSize val="0"/>
        </c:dLbls>
        <c:marker val="1"/>
        <c:smooth val="0"/>
        <c:axId val="527692696"/>
        <c:axId val="527693088"/>
      </c:lineChart>
      <c:catAx>
        <c:axId val="52769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7693088"/>
        <c:crosses val="autoZero"/>
        <c:auto val="1"/>
        <c:lblAlgn val="ctr"/>
        <c:lblOffset val="100"/>
        <c:tickLblSkip val="1"/>
        <c:tickMarkSkip val="1"/>
        <c:noMultiLvlLbl val="0"/>
      </c:catAx>
      <c:valAx>
        <c:axId val="52769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69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1497</c:v>
                </c:pt>
                <c:pt idx="1">
                  <c:v>1429</c:v>
                </c:pt>
                <c:pt idx="2">
                  <c:v>1325</c:v>
                </c:pt>
              </c:numCache>
            </c:numRef>
          </c:val>
          <c:extLst>
            <c:ext xmlns:c16="http://schemas.microsoft.com/office/drawing/2014/chart" uri="{C3380CC4-5D6E-409C-BE32-E72D297353CC}">
              <c16:uniqueId val="{00000000-699D-4728-A59B-2904641388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76</c:v>
                </c:pt>
              </c:numCache>
            </c:numRef>
          </c:val>
          <c:extLst>
            <c:ext xmlns:c16="http://schemas.microsoft.com/office/drawing/2014/chart" uri="{C3380CC4-5D6E-409C-BE32-E72D297353CC}">
              <c16:uniqueId val="{00000001-699D-4728-A59B-2904641388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940</c:v>
                </c:pt>
                <c:pt idx="1">
                  <c:v>793</c:v>
                </c:pt>
                <c:pt idx="2">
                  <c:v>747</c:v>
                </c:pt>
              </c:numCache>
            </c:numRef>
          </c:val>
          <c:extLst>
            <c:ext xmlns:c16="http://schemas.microsoft.com/office/drawing/2014/chart" uri="{C3380CC4-5D6E-409C-BE32-E72D297353CC}">
              <c16:uniqueId val="{00000002-699D-4728-A59B-290464138849}"/>
            </c:ext>
          </c:extLst>
        </c:ser>
        <c:dLbls>
          <c:showLegendKey val="0"/>
          <c:showVal val="0"/>
          <c:showCatName val="0"/>
          <c:showSerName val="0"/>
          <c:showPercent val="0"/>
          <c:showBubbleSize val="0"/>
        </c:dLbls>
        <c:gapWidth val="120"/>
        <c:overlap val="100"/>
        <c:axId val="527681720"/>
        <c:axId val="527683288"/>
      </c:barChart>
      <c:catAx>
        <c:axId val="52768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7683288"/>
        <c:crosses val="autoZero"/>
        <c:auto val="1"/>
        <c:lblAlgn val="ctr"/>
        <c:lblOffset val="100"/>
        <c:tickLblSkip val="1"/>
        <c:tickMarkSkip val="1"/>
        <c:noMultiLvlLbl val="0"/>
      </c:catAx>
      <c:valAx>
        <c:axId val="527683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768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{7BECD7CD-074A-4A6C-843E-8074092C58CA}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A7E-44F2-8D06-701428FC70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{48C93BFC-9655-47F4-96F0-75AC69E8DDC0}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7E-44F2-8D06-701428FC70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{33E1C5F2-CC47-476F-A979-C4730E93D411}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7E-44F2-8D06-701428FC70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{F5AC1706-D7FF-4E9F-B8AE-FAD164F46901}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7E-44F2-8D06-701428FC70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{BEB89DF5-4A13-4A8B-8353-F3D5C33F1088}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7E-44F2-8D06-701428FC707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{CB1F8BB2-5721-4AC5-A480-D950A726A26D}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A7E-44F2-8D06-701428FC707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{AE3AD512-3F4E-446E-86B1-72EED3EBCB15}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A7E-44F2-8D06-701428FC707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{8DCBBFAA-94A3-4BE1-8960-6881EB228BD0}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A7E-44F2-8D06-701428FC707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{026A0A7D-F07F-4C46-A35F-F26CA82E7CC3}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A7E-44F2-8D06-701428FC70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16">
                  <c:v>61.6</c:v>
                </c:pt>
                <c:pt idx="24">
                  <c:v>65.900000000000006</c:v>
                </c:pt>
                <c:pt idx="32">
                  <c:v>66.7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7E-44F2-8D06-701428FC70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{6C4C72DE-3D50-427E-A0BE-16FE63D7F031}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A7E-44F2-8D06-701428FC70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{A62FED34-944E-4014-BF25-4A794018E94C}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7E-44F2-8D06-701428FC70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{2BAF1996-397E-49A1-88B6-67DC987AAF62}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7E-44F2-8D06-701428FC70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{55C9C6B5-9832-4C8E-A175-0531A448DD21}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7E-44F2-8D06-701428FC70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{3605AB13-BF06-4B89-B6B1-B5B3AF55769B}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7E-44F2-8D06-701428FC707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{70826529-7AEC-4929-A612-49DCDA9696EA}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A7E-44F2-8D06-701428FC707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{48901104-93DD-4B98-8C0C-1700274C2160}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A7E-44F2-8D06-701428FC707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{62C39A6E-34B7-4FE3-A5EF-92192D414AB6}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A7E-44F2-8D06-701428FC707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{9665BFE1-7253-49D5-BA2E-447D192CB042}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A7E-44F2-8D06-701428FC70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16">
                  <c:v>60.5</c:v>
                </c:pt>
                <c:pt idx="24">
                  <c:v>61.2</c:v>
                </c:pt>
                <c:pt idx="32">
                  <c:v>62.8</c:v>
                </c:pt>
              </c:numCache>
            </c:numRef>
          </c:xVal>
          <c:yVal>
            <c:numRef>
              <c:f>公会計指標分析・財政指標組合せ分析表!$BP$55:$DC$55</c:f>
              <c:numCache>
                <c:formatCode>#,##0.0;"▲ "#,##0.0</c:formatCode>
                <c:ptCount val="40"/>
                <c:pt idx="0">
                  <c:v>28.5</c:v>
                </c:pt>
                <c:pt idx="16">
                  <c:v>21.4</c:v>
                </c:pt>
                <c:pt idx="24">
                  <c:v>12.8</c:v>
                </c:pt>
                <c:pt idx="32">
                  <c:v>0</c:v>
                </c:pt>
              </c:numCache>
            </c:numRef>
          </c:yVal>
          <c:smooth val="0"/>
          <c:extLst>
            <c:ext xmlns:c16="http://schemas.microsoft.com/office/drawing/2014/chart" uri="{C3380CC4-5D6E-409C-BE32-E72D297353CC}">
              <c16:uniqueId val="{00000013-BA7E-44F2-8D06-701428FC7079}"/>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{0CCA7F90-99E3-45AE-A07A-3D4AA04BF794}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28-4595-A3E7-6E84EDEC5E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{1011F42E-85A1-4E45-BDD9-708AFCF4FCE1}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28-4595-A3E7-6E84EDEC5E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{081488B7-2452-45E2-BF4B-DA63F820F299}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28-4595-A3E7-6E84EDEC5E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{CC06BAA8-FC1A-4C82-BCD4-6B9497AA290B}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28-4595-A3E7-6E84EDEC5E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{ACC5CF93-A191-4EA1-8970-558393DB9464}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28-4595-A3E7-6E84EDEC5EF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{5D0C5F8D-BEF7-4304-B0E0-4A4329B01CCB}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28-4595-A3E7-6E84EDEC5EF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{F19C2713-4B46-45BF-BFE3-7D7491DC01CD}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28-4595-A3E7-6E84EDEC5EF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{CD971330-D22B-43B5-854E-222A44387B30}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28-4595-A3E7-6E84EDEC5EF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{0BA17AB7-B63A-44F9-B547-806739189EFD}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28-4595-A3E7-6E84EDEC5E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6.7</c:v>
                </c:pt>
                <c:pt idx="16">
                  <c:v>6.5</c:v>
                </c:pt>
                <c:pt idx="24">
                  <c:v>6.3</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28-4595-A3E7-6E84EDEC5E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{849DD01F-3645-47FC-8C92-5D145D8AAFBE}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28-4595-A3E7-6E84EDEC5E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{6B1ABE1B-B102-4163-8D55-AD9624C60BF5}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28-4595-A3E7-6E84EDEC5E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{26711C67-B227-4B41-AF5D-3DC5C2E93618}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28-4595-A3E7-6E84EDEC5E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{33DBB413-EC5F-44E9-964B-5DFFC34341A6}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28-4595-A3E7-6E84EDEC5E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{F0CE0D8F-9A47-47FB-B8B8-B556A8B2693C}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28-4595-A3E7-6E84EDEC5EF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{2496E31E-1F4A-4A0E-A389-A13AFFE6C338}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28-4595-A3E7-6E84EDEC5EF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{DE9E457B-E336-4625-89B3-D65792EE4C63}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28-4595-A3E7-6E84EDEC5EF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{FE81A28B-AFEE-4D72-BFD5-93B3928B871A}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28-4595-A3E7-6E84EDEC5EF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{16A5B6C6-901E-458D-9879-96C892C43A40}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28-4595-A3E7-6E84EDEC5E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3D28-4595-A3E7-6E84EDEC5EF3}"/>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交付税措置のある地方債のみ発行するという方針により、公債費の抑制に努めているため、元利償還金はほぼ一定の水準で推移している。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令和元年度に大阪広域水道企業団に統合を行ったことにより、「公営企業債の元利償還金に対する繰入金」は半減し、「組合等が起こした地方債の元利償還金に対する負担金等」は増加している。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中長期的な視点で見ると、公共施設の老朽化対策が未完であるため、施設の再編・再配置を行い、整備にかかる費用を抑制し、公債費の抑制を図ることが重要となる。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水道事業に係る公営企業債等繰入見込額や組合等負担等見込額、退職手当負担見込額が軒並み減少となったため、将来負担額は減少となった。充当可能な財源等は増加とな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、分子全体がマイナスであったため、令和３年度の将来負担比率は算出されなかった。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については、令和８年度開校予定の小中一貫校の施設整備により、歳出増加が見込まれる。公共施設の再編・再配置や、事務事業の廃止、縮小などの見直しを行い、民間委託や民営化の推進を行っていくとともに、再任用職員の活用など、人員の適正化を図り、歳出削減に努めていく。</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令和２年度は前年度繰越金の</a:t>
          </a:r>
          <a:r>
            <a:rPr kumimoji="1" lang="en-US" altLang="ja-JP" sz="1400" b="0" i="0" baseline="0">
              <a:solidFill>
                <a:schemeClr val="dk1"/>
              </a:solidFill>
              <a:effectLst/>
              <a:latin typeface="+mn-lt"/>
              <a:ea typeface="+mn-ea"/>
              <a:cs typeface="+mn-cs"/>
            </a:rPr>
            <a:t>1/2</a:t>
          </a:r>
          <a:r>
            <a:rPr kumimoji="1" lang="ja-JP" altLang="ja-JP" sz="1400" b="0" i="0" baseline="0">
              <a:solidFill>
                <a:schemeClr val="dk1"/>
              </a:solidFill>
              <a:effectLst/>
              <a:latin typeface="+mn-lt"/>
              <a:ea typeface="+mn-ea"/>
              <a:cs typeface="+mn-cs"/>
            </a:rPr>
            <a:t>相当額である</a:t>
          </a:r>
          <a:r>
            <a:rPr kumimoji="1" lang="en-US" altLang="ja-JP" sz="1400" b="0" i="0" baseline="0">
              <a:solidFill>
                <a:schemeClr val="dk1"/>
              </a:solidFill>
              <a:effectLst/>
              <a:latin typeface="+mn-lt"/>
              <a:ea typeface="+mn-ea"/>
              <a:cs typeface="+mn-cs"/>
            </a:rPr>
            <a:t>32</a:t>
          </a:r>
          <a:r>
            <a:rPr kumimoji="1" lang="ja-JP" altLang="ja-JP" sz="1400" b="0" i="0" baseline="0">
              <a:solidFill>
                <a:schemeClr val="dk1"/>
              </a:solidFill>
              <a:effectLst/>
              <a:latin typeface="+mn-lt"/>
              <a:ea typeface="+mn-ea"/>
              <a:cs typeface="+mn-cs"/>
            </a:rPr>
            <a:t>百万円を財政調整基金に積み立てたものの、財政調整基金を</a:t>
          </a:r>
          <a:r>
            <a:rPr kumimoji="1" lang="en-US" altLang="ja-JP" sz="1400" b="0" i="0" baseline="0">
              <a:solidFill>
                <a:schemeClr val="dk1"/>
              </a:solidFill>
              <a:effectLst/>
              <a:latin typeface="+mn-lt"/>
              <a:ea typeface="+mn-ea"/>
              <a:cs typeface="+mn-cs"/>
            </a:rPr>
            <a:t>100</a:t>
          </a:r>
          <a:r>
            <a:rPr kumimoji="1" lang="ja-JP" altLang="ja-JP" sz="1400" b="0" i="0" baseline="0">
              <a:solidFill>
                <a:schemeClr val="dk1"/>
              </a:solidFill>
              <a:effectLst/>
              <a:latin typeface="+mn-lt"/>
              <a:ea typeface="+mn-ea"/>
              <a:cs typeface="+mn-cs"/>
            </a:rPr>
            <a:t>百万円、退職金等引当基金を</a:t>
          </a:r>
          <a:r>
            <a:rPr kumimoji="1" lang="en-US" altLang="ja-JP" sz="1400" b="0" i="0" baseline="0">
              <a:solidFill>
                <a:schemeClr val="dk1"/>
              </a:solidFill>
              <a:effectLst/>
              <a:latin typeface="+mn-lt"/>
              <a:ea typeface="+mn-ea"/>
              <a:cs typeface="+mn-cs"/>
            </a:rPr>
            <a:t>115</a:t>
          </a:r>
          <a:r>
            <a:rPr kumimoji="1" lang="ja-JP" altLang="ja-JP" sz="1400" b="0" i="0" baseline="0">
              <a:solidFill>
                <a:schemeClr val="dk1"/>
              </a:solidFill>
              <a:effectLst/>
              <a:latin typeface="+mn-lt"/>
              <a:ea typeface="+mn-ea"/>
              <a:cs typeface="+mn-cs"/>
            </a:rPr>
            <a:t>百万円、ふるさとづくり基金を</a:t>
          </a:r>
          <a:r>
            <a:rPr kumimoji="1" lang="en-US" altLang="ja-JP" sz="1400" b="0" i="0" baseline="0">
              <a:solidFill>
                <a:schemeClr val="dk1"/>
              </a:solidFill>
              <a:effectLst/>
              <a:latin typeface="+mn-lt"/>
              <a:ea typeface="+mn-ea"/>
              <a:cs typeface="+mn-cs"/>
            </a:rPr>
            <a:t>14</a:t>
          </a:r>
          <a:r>
            <a:rPr kumimoji="1" lang="ja-JP" altLang="ja-JP" sz="1400" b="0" i="0" baseline="0">
              <a:solidFill>
                <a:schemeClr val="dk1"/>
              </a:solidFill>
              <a:effectLst/>
              <a:latin typeface="+mn-lt"/>
              <a:ea typeface="+mn-ea"/>
              <a:cs typeface="+mn-cs"/>
            </a:rPr>
            <a:t>百万円、文化振興基金を</a:t>
          </a:r>
          <a:r>
            <a:rPr kumimoji="1" lang="en-US" altLang="ja-JP" sz="1400" b="0" i="0" baseline="0">
              <a:solidFill>
                <a:schemeClr val="dk1"/>
              </a:solidFill>
              <a:effectLst/>
              <a:latin typeface="+mn-lt"/>
              <a:ea typeface="+mn-ea"/>
              <a:cs typeface="+mn-cs"/>
            </a:rPr>
            <a:t>19</a:t>
          </a:r>
          <a:r>
            <a:rPr kumimoji="1" lang="ja-JP" altLang="ja-JP" sz="1400" b="0" i="0" baseline="0">
              <a:solidFill>
                <a:schemeClr val="dk1"/>
              </a:solidFill>
              <a:effectLst/>
              <a:latin typeface="+mn-lt"/>
              <a:ea typeface="+mn-ea"/>
              <a:cs typeface="+mn-cs"/>
            </a:rPr>
            <a:t>百万円をそれぞれ取り崩したため、基金全体として減少となった。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また、令和</a:t>
          </a:r>
          <a:r>
            <a:rPr kumimoji="1" lang="ja-JP" altLang="en-US" sz="1400" b="0" i="0" baseline="0">
              <a:solidFill>
                <a:schemeClr val="dk1"/>
              </a:solidFill>
              <a:effectLst/>
              <a:latin typeface="+mn-lt"/>
              <a:ea typeface="+mn-ea"/>
              <a:cs typeface="+mn-cs"/>
            </a:rPr>
            <a:t>３</a:t>
          </a:r>
          <a:r>
            <a:rPr kumimoji="1" lang="ja-JP" altLang="ja-JP" sz="1400" b="0" i="0" baseline="0">
              <a:solidFill>
                <a:schemeClr val="dk1"/>
              </a:solidFill>
              <a:effectLst/>
              <a:latin typeface="+mn-lt"/>
              <a:ea typeface="+mn-ea"/>
              <a:cs typeface="+mn-cs"/>
            </a:rPr>
            <a:t>年度は前年度繰越金相当額である</a:t>
          </a:r>
          <a:r>
            <a:rPr kumimoji="1" lang="en-US" altLang="ja-JP" sz="1400" b="0" i="0" baseline="0">
              <a:solidFill>
                <a:schemeClr val="dk1"/>
              </a:solidFill>
              <a:effectLst/>
              <a:latin typeface="+mn-lt"/>
              <a:ea typeface="+mn-ea"/>
              <a:cs typeface="+mn-cs"/>
            </a:rPr>
            <a:t>188</a:t>
          </a:r>
          <a:r>
            <a:rPr kumimoji="1" lang="ja-JP" altLang="ja-JP" sz="1400" b="0" i="0" baseline="0">
              <a:solidFill>
                <a:schemeClr val="dk1"/>
              </a:solidFill>
              <a:effectLst/>
              <a:latin typeface="+mn-lt"/>
              <a:ea typeface="+mn-ea"/>
              <a:cs typeface="+mn-cs"/>
            </a:rPr>
            <a:t>百万円を財政調整基金に積み立てたものの、財政調整基金を</a:t>
          </a:r>
          <a:r>
            <a:rPr kumimoji="1" lang="en-US" altLang="ja-JP" sz="1400" b="0" i="0" baseline="0">
              <a:solidFill>
                <a:schemeClr val="dk1"/>
              </a:solidFill>
              <a:effectLst/>
              <a:latin typeface="+mn-lt"/>
              <a:ea typeface="+mn-ea"/>
              <a:cs typeface="+mn-cs"/>
            </a:rPr>
            <a:t>300</a:t>
          </a:r>
          <a:r>
            <a:rPr kumimoji="1" lang="ja-JP" altLang="ja-JP" sz="1400" b="0" i="0" baseline="0">
              <a:solidFill>
                <a:schemeClr val="dk1"/>
              </a:solidFill>
              <a:effectLst/>
              <a:latin typeface="+mn-lt"/>
              <a:ea typeface="+mn-ea"/>
              <a:cs typeface="+mn-cs"/>
            </a:rPr>
            <a:t>百万円、文化振興基金を</a:t>
          </a:r>
          <a:r>
            <a:rPr kumimoji="1" lang="en-US" altLang="ja-JP" sz="1400" b="0" i="0" baseline="0">
              <a:solidFill>
                <a:schemeClr val="dk1"/>
              </a:solidFill>
              <a:effectLst/>
              <a:latin typeface="+mn-lt"/>
              <a:ea typeface="+mn-ea"/>
              <a:cs typeface="+mn-cs"/>
            </a:rPr>
            <a:t>34</a:t>
          </a:r>
          <a:r>
            <a:rPr kumimoji="1" lang="ja-JP" altLang="ja-JP" sz="1400" b="0" i="0" baseline="0">
              <a:solidFill>
                <a:schemeClr val="dk1"/>
              </a:solidFill>
              <a:effectLst/>
              <a:latin typeface="+mn-lt"/>
              <a:ea typeface="+mn-ea"/>
              <a:cs typeface="+mn-cs"/>
            </a:rPr>
            <a:t>百万円</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ふるさとづくり基金を</a:t>
          </a:r>
          <a:r>
            <a:rPr kumimoji="1" lang="en-US" altLang="ja-JP" sz="1400" b="0" i="0" baseline="0">
              <a:solidFill>
                <a:schemeClr val="dk1"/>
              </a:solidFill>
              <a:effectLst/>
              <a:latin typeface="+mn-lt"/>
              <a:ea typeface="+mn-ea"/>
              <a:cs typeface="+mn-cs"/>
            </a:rPr>
            <a:t>22</a:t>
          </a:r>
          <a:r>
            <a:rPr kumimoji="1" lang="ja-JP" altLang="ja-JP" sz="1400" b="0" i="0" baseline="0">
              <a:solidFill>
                <a:schemeClr val="dk1"/>
              </a:solidFill>
              <a:effectLst/>
              <a:latin typeface="+mn-lt"/>
              <a:ea typeface="+mn-ea"/>
              <a:cs typeface="+mn-cs"/>
            </a:rPr>
            <a:t>百万円、退職金等引当基金を</a:t>
          </a:r>
          <a:r>
            <a:rPr kumimoji="1" lang="en-US" altLang="ja-JP" sz="1400" b="0" i="0" baseline="0">
              <a:solidFill>
                <a:schemeClr val="dk1"/>
              </a:solidFill>
              <a:effectLst/>
              <a:latin typeface="+mn-lt"/>
              <a:ea typeface="+mn-ea"/>
              <a:cs typeface="+mn-cs"/>
            </a:rPr>
            <a:t>20</a:t>
          </a:r>
          <a:r>
            <a:rPr kumimoji="1" lang="ja-JP" altLang="ja-JP" sz="1400" b="0" i="0" baseline="0">
              <a:solidFill>
                <a:schemeClr val="dk1"/>
              </a:solidFill>
              <a:effectLst/>
              <a:latin typeface="+mn-lt"/>
              <a:ea typeface="+mn-ea"/>
              <a:cs typeface="+mn-cs"/>
            </a:rPr>
            <a:t>百万円をそれぞれ取り崩したため、基金全体として減少となった。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今後は任用基準の見直しや施設規模の適正化など、効率的な人員配置を図る。加えて、歳出削減に努め、基金の取り崩しを可能な限り抑制していく。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mn-lt"/>
              <a:ea typeface="+mn-ea"/>
              <a:cs typeface="+mn-cs"/>
            </a:rPr>
            <a:t>・退職金等引当基金：退職手当の支給</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・ふるさとづくり基金：ふるさとづくりの推進</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・公共施設整備基金：公共施設の整備</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・旧吉川財産区基金：住民福祉の増進</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・文化振興基金：文化の振興</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・森林環境譲与税基金：森林整備の促進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令和３年度分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b="0" i="0" baseline="0">
              <a:solidFill>
                <a:schemeClr val="dk1"/>
              </a:solidFill>
              <a:effectLst/>
              <a:latin typeface="+mn-lt"/>
              <a:ea typeface="+mn-ea"/>
              <a:cs typeface="+mn-cs"/>
            </a:rPr>
            <a:t>・退職金等引当基金：定年退職者等の退職金に充当するため、</a:t>
          </a:r>
          <a:r>
            <a:rPr kumimoji="1" lang="en-US" altLang="ja-JP" sz="1200" b="0" i="0" baseline="0">
              <a:solidFill>
                <a:schemeClr val="dk1"/>
              </a:solidFill>
              <a:effectLst/>
              <a:latin typeface="+mn-lt"/>
              <a:ea typeface="+mn-ea"/>
              <a:cs typeface="+mn-cs"/>
            </a:rPr>
            <a:t>20</a:t>
          </a:r>
          <a:r>
            <a:rPr kumimoji="1" lang="ja-JP" altLang="ja-JP" sz="1200" b="0" i="0" baseline="0">
              <a:solidFill>
                <a:schemeClr val="dk1"/>
              </a:solidFill>
              <a:effectLst/>
              <a:latin typeface="+mn-lt"/>
              <a:ea typeface="+mn-ea"/>
              <a:cs typeface="+mn-cs"/>
            </a:rPr>
            <a:t>百万円を取り崩したことにより、残高が減少した。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・ふるさとづくり基金：ふるさと寄附促進事業事業などに充当するため</a:t>
          </a:r>
          <a:r>
            <a:rPr kumimoji="1" lang="en-US" altLang="ja-JP" sz="1200" b="0" i="0" baseline="0">
              <a:solidFill>
                <a:schemeClr val="dk1"/>
              </a:solidFill>
              <a:effectLst/>
              <a:latin typeface="+mn-lt"/>
              <a:ea typeface="+mn-ea"/>
              <a:cs typeface="+mn-cs"/>
            </a:rPr>
            <a:t>22</a:t>
          </a:r>
          <a:r>
            <a:rPr kumimoji="1" lang="ja-JP" altLang="ja-JP" sz="1200" b="0" i="0" baseline="0">
              <a:solidFill>
                <a:schemeClr val="dk1"/>
              </a:solidFill>
              <a:effectLst/>
              <a:latin typeface="+mn-lt"/>
              <a:ea typeface="+mn-ea"/>
              <a:cs typeface="+mn-cs"/>
            </a:rPr>
            <a:t>百万円を取り崩した</a:t>
          </a:r>
          <a:r>
            <a:rPr kumimoji="1" lang="ja-JP" altLang="en-US" sz="1200" b="0" i="0" baseline="0">
              <a:solidFill>
                <a:schemeClr val="dk1"/>
              </a:solidFill>
              <a:effectLst/>
              <a:latin typeface="+mn-lt"/>
              <a:ea typeface="+mn-ea"/>
              <a:cs typeface="+mn-cs"/>
            </a:rPr>
            <a:t>が、ふるさと寄附金等の</a:t>
          </a:r>
          <a:r>
            <a:rPr kumimoji="1" lang="en-US" altLang="ja-JP" sz="1200" b="0" i="0" baseline="0">
              <a:solidFill>
                <a:schemeClr val="dk1"/>
              </a:solidFill>
              <a:effectLst/>
              <a:latin typeface="+mn-lt"/>
              <a:ea typeface="+mn-ea"/>
              <a:cs typeface="+mn-cs"/>
            </a:rPr>
            <a:t>25</a:t>
          </a:r>
          <a:r>
            <a:rPr kumimoji="1" lang="ja-JP" altLang="en-US" sz="1200" b="0" i="0" baseline="0">
              <a:solidFill>
                <a:schemeClr val="dk1"/>
              </a:solidFill>
              <a:effectLst/>
              <a:latin typeface="+mn-lt"/>
              <a:ea typeface="+mn-ea"/>
              <a:cs typeface="+mn-cs"/>
            </a:rPr>
            <a:t>百万円を積み立てたため</a:t>
          </a:r>
          <a:r>
            <a:rPr kumimoji="1" lang="ja-JP" altLang="ja-JP" sz="1200" b="0" i="0" baseline="0">
              <a:solidFill>
                <a:schemeClr val="dk1"/>
              </a:solidFill>
              <a:effectLst/>
              <a:latin typeface="+mn-lt"/>
              <a:ea typeface="+mn-ea"/>
              <a:cs typeface="+mn-cs"/>
            </a:rPr>
            <a:t>、残高が</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・文化振興基金：ユーべルホール管理事業や文化振興事業に充当するため、</a:t>
          </a:r>
          <a:r>
            <a:rPr kumimoji="1" lang="en-US" altLang="ja-JP" sz="1200" b="0" i="0" baseline="0">
              <a:solidFill>
                <a:schemeClr val="dk1"/>
              </a:solidFill>
              <a:effectLst/>
              <a:latin typeface="+mn-lt"/>
              <a:ea typeface="+mn-ea"/>
              <a:cs typeface="+mn-cs"/>
            </a:rPr>
            <a:t>34</a:t>
          </a:r>
          <a:r>
            <a:rPr kumimoji="1" lang="ja-JP" altLang="ja-JP" sz="1200" b="0" i="0" baseline="0">
              <a:solidFill>
                <a:schemeClr val="dk1"/>
              </a:solidFill>
              <a:effectLst/>
              <a:latin typeface="+mn-lt"/>
              <a:ea typeface="+mn-ea"/>
              <a:cs typeface="+mn-cs"/>
            </a:rPr>
            <a:t>百万円を取り崩したことにより、残高が減少した。</a:t>
          </a:r>
          <a:endParaRPr lang="ja-JP" altLang="ja-JP" sz="1200">
            <a:effectLst/>
          </a:endParaRPr>
        </a:p>
        <a:p>
          <a:pPr eaLnBrk="1" fontAlgn="auto" latinLnBrk="0" hangingPunct="1"/>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森林環境譲与税基金</a:t>
          </a:r>
          <a:r>
            <a:rPr kumimoji="1" lang="ja-JP" altLang="en-US" sz="1200" b="0" i="0" baseline="0">
              <a:solidFill>
                <a:schemeClr val="dk1"/>
              </a:solidFill>
              <a:effectLst/>
              <a:latin typeface="+mn-lt"/>
              <a:ea typeface="+mn-ea"/>
              <a:cs typeface="+mn-cs"/>
            </a:rPr>
            <a:t>：前年度の</a:t>
          </a:r>
          <a:r>
            <a:rPr kumimoji="1" lang="ja-JP" altLang="ja-JP" sz="1200" b="0" i="0" baseline="0">
              <a:solidFill>
                <a:schemeClr val="dk1"/>
              </a:solidFill>
              <a:effectLst/>
              <a:latin typeface="+mn-lt"/>
              <a:ea typeface="+mn-ea"/>
              <a:cs typeface="+mn-cs"/>
            </a:rPr>
            <a:t>森林環境譲与税</a:t>
          </a:r>
          <a:r>
            <a:rPr kumimoji="1" lang="en-US" altLang="ja-JP" sz="1200" b="0" i="0" baseline="0">
              <a:solidFill>
                <a:schemeClr val="dk1"/>
              </a:solidFill>
              <a:effectLst/>
              <a:latin typeface="+mn-lt"/>
              <a:ea typeface="+mn-ea"/>
              <a:cs typeface="+mn-cs"/>
            </a:rPr>
            <a:t>5</a:t>
          </a:r>
          <a:r>
            <a:rPr kumimoji="1" lang="ja-JP" altLang="en-US" sz="1200" b="0" i="0" baseline="0">
              <a:solidFill>
                <a:schemeClr val="dk1"/>
              </a:solidFill>
              <a:effectLst/>
              <a:latin typeface="+mn-lt"/>
              <a:ea typeface="+mn-ea"/>
              <a:cs typeface="+mn-cs"/>
            </a:rPr>
            <a:t>百万円を積み立てたため、残高が増加した。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・公共施設整備基金</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旧吉川財産区基金：残高の増減なし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定年退職者のピークを過ぎ、退職金等引当基金の減少も落ち着くことから、更なる歳出削減の効果的な実施に努め、基金の取り崩しを可能な限り抑制していく。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令和２年度は前年度繰越金の</a:t>
          </a:r>
          <a:r>
            <a:rPr kumimoji="1" lang="en-US" altLang="ja-JP" sz="1400" b="0" i="0" baseline="0">
              <a:solidFill>
                <a:schemeClr val="dk1"/>
              </a:solidFill>
              <a:effectLst/>
              <a:latin typeface="+mn-lt"/>
              <a:ea typeface="+mn-ea"/>
              <a:cs typeface="+mn-cs"/>
            </a:rPr>
            <a:t>1/2</a:t>
          </a:r>
          <a:r>
            <a:rPr kumimoji="1" lang="ja-JP" altLang="ja-JP" sz="1400" b="0" i="0" baseline="0">
              <a:solidFill>
                <a:schemeClr val="dk1"/>
              </a:solidFill>
              <a:effectLst/>
              <a:latin typeface="+mn-lt"/>
              <a:ea typeface="+mn-ea"/>
              <a:cs typeface="+mn-cs"/>
            </a:rPr>
            <a:t>相当額である</a:t>
          </a:r>
          <a:r>
            <a:rPr kumimoji="1" lang="en-US" altLang="ja-JP" sz="1400" b="0" i="0" baseline="0">
              <a:solidFill>
                <a:schemeClr val="dk1"/>
              </a:solidFill>
              <a:effectLst/>
              <a:latin typeface="+mn-lt"/>
              <a:ea typeface="+mn-ea"/>
              <a:cs typeface="+mn-cs"/>
            </a:rPr>
            <a:t>32</a:t>
          </a:r>
          <a:r>
            <a:rPr kumimoji="1" lang="ja-JP" altLang="ja-JP" sz="1400" b="0" i="0" baseline="0">
              <a:solidFill>
                <a:schemeClr val="dk1"/>
              </a:solidFill>
              <a:effectLst/>
              <a:latin typeface="+mn-lt"/>
              <a:ea typeface="+mn-ea"/>
              <a:cs typeface="+mn-cs"/>
            </a:rPr>
            <a:t>百万円を積み立てたものの、財源不足の恐れがあったため、</a:t>
          </a:r>
          <a:r>
            <a:rPr kumimoji="1" lang="en-US" altLang="ja-JP" sz="1400" b="0" i="0" baseline="0">
              <a:solidFill>
                <a:schemeClr val="dk1"/>
              </a:solidFill>
              <a:effectLst/>
              <a:latin typeface="+mn-lt"/>
              <a:ea typeface="+mn-ea"/>
              <a:cs typeface="+mn-cs"/>
            </a:rPr>
            <a:t>100</a:t>
          </a:r>
          <a:r>
            <a:rPr kumimoji="1" lang="ja-JP" altLang="ja-JP" sz="1400" b="0" i="0" baseline="0">
              <a:solidFill>
                <a:schemeClr val="dk1"/>
              </a:solidFill>
              <a:effectLst/>
              <a:latin typeface="+mn-lt"/>
              <a:ea typeface="+mn-ea"/>
              <a:cs typeface="+mn-cs"/>
            </a:rPr>
            <a:t>百万円を取り崩したことにより、残高が減少した。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令和</a:t>
          </a:r>
          <a:r>
            <a:rPr kumimoji="1" lang="ja-JP" altLang="en-US" sz="1400" b="0" i="0" baseline="0">
              <a:solidFill>
                <a:schemeClr val="dk1"/>
              </a:solidFill>
              <a:effectLst/>
              <a:latin typeface="+mn-lt"/>
              <a:ea typeface="+mn-ea"/>
              <a:cs typeface="+mn-cs"/>
            </a:rPr>
            <a:t>３</a:t>
          </a:r>
          <a:r>
            <a:rPr kumimoji="1" lang="ja-JP" altLang="ja-JP" sz="1400" b="0" i="0" baseline="0">
              <a:solidFill>
                <a:schemeClr val="dk1"/>
              </a:solidFill>
              <a:effectLst/>
              <a:latin typeface="+mn-lt"/>
              <a:ea typeface="+mn-ea"/>
              <a:cs typeface="+mn-cs"/>
            </a:rPr>
            <a:t>年度は前年度繰越金相当額である</a:t>
          </a:r>
          <a:r>
            <a:rPr kumimoji="1" lang="en-US" altLang="ja-JP" sz="1400" b="0" i="0" baseline="0">
              <a:solidFill>
                <a:schemeClr val="dk1"/>
              </a:solidFill>
              <a:effectLst/>
              <a:latin typeface="+mn-lt"/>
              <a:ea typeface="+mn-ea"/>
              <a:cs typeface="+mn-cs"/>
            </a:rPr>
            <a:t>188</a:t>
          </a:r>
          <a:r>
            <a:rPr kumimoji="1" lang="ja-JP" altLang="ja-JP" sz="1400" b="0" i="0" baseline="0">
              <a:solidFill>
                <a:schemeClr val="dk1"/>
              </a:solidFill>
              <a:effectLst/>
              <a:latin typeface="+mn-lt"/>
              <a:ea typeface="+mn-ea"/>
              <a:cs typeface="+mn-cs"/>
            </a:rPr>
            <a:t>百万円を積み立てたものの、財源不足の恐れがあったため、</a:t>
          </a:r>
          <a:r>
            <a:rPr kumimoji="1" lang="en-US" altLang="ja-JP" sz="1400" b="0" i="0" baseline="0">
              <a:solidFill>
                <a:schemeClr val="dk1"/>
              </a:solidFill>
              <a:effectLst/>
              <a:latin typeface="+mn-lt"/>
              <a:ea typeface="+mn-ea"/>
              <a:cs typeface="+mn-cs"/>
            </a:rPr>
            <a:t>300</a:t>
          </a:r>
          <a:r>
            <a:rPr kumimoji="1" lang="ja-JP" altLang="ja-JP" sz="1400" b="0" i="0" baseline="0">
              <a:solidFill>
                <a:schemeClr val="dk1"/>
              </a:solidFill>
              <a:effectLst/>
              <a:latin typeface="+mn-lt"/>
              <a:ea typeface="+mn-ea"/>
              <a:cs typeface="+mn-cs"/>
            </a:rPr>
            <a:t>百万円を取り崩したことにより、残高が減少した。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mn-lt"/>
              <a:ea typeface="+mn-ea"/>
              <a:cs typeface="+mn-cs"/>
            </a:rPr>
            <a:t>令和３年度以降は監査委員の意向に従い前年度繰越金全額を積み立てていく。また今後は任用基準の見直しや施設規模の適正化など、効率的な人員配置を図る。加えて、歳出削減の効果的な実施に努め、基金の取り崩しを可能な限り抑制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令和２年度</a:t>
          </a:r>
          <a:r>
            <a:rPr kumimoji="1" lang="ja-JP" altLang="en-US" sz="1400" b="0" i="0" baseline="0">
              <a:solidFill>
                <a:schemeClr val="dk1"/>
              </a:solidFill>
              <a:effectLst/>
              <a:latin typeface="+mn-lt"/>
              <a:ea typeface="+mn-ea"/>
              <a:cs typeface="+mn-cs"/>
            </a:rPr>
            <a:t>は</a:t>
          </a:r>
          <a:r>
            <a:rPr kumimoji="1" lang="ja-JP" altLang="ja-JP" sz="1400" b="0" i="0" baseline="0">
              <a:solidFill>
                <a:schemeClr val="dk1"/>
              </a:solidFill>
              <a:effectLst/>
              <a:latin typeface="+mn-lt"/>
              <a:ea typeface="+mn-ea"/>
              <a:cs typeface="+mn-cs"/>
            </a:rPr>
            <a:t>増減なし。</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令和３年度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地方交付税で令和３年度臨時財政対策債の償還費として措置された</a:t>
          </a:r>
          <a:r>
            <a:rPr kumimoji="1" lang="en-US" altLang="ja-JP" sz="1400">
              <a:solidFill>
                <a:schemeClr val="dk1"/>
              </a:solidFill>
              <a:effectLst/>
              <a:latin typeface="+mn-lt"/>
              <a:ea typeface="+mn-ea"/>
              <a:cs typeface="+mn-cs"/>
            </a:rPr>
            <a:t>76</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を積み立て</a:t>
          </a:r>
          <a:r>
            <a:rPr kumimoji="1" lang="ja-JP" altLang="en-US" sz="1400">
              <a:solidFill>
                <a:schemeClr val="dk1"/>
              </a:solidFill>
              <a:effectLst/>
              <a:latin typeface="+mn-lt"/>
              <a:ea typeface="+mn-ea"/>
              <a:cs typeface="+mn-cs"/>
            </a:rPr>
            <a:t>たため</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残高が増加した。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令和３年度</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地方交付税で令和３年度臨時財政対策債の償還費として措置され</a:t>
          </a:r>
          <a:r>
            <a:rPr kumimoji="1" lang="ja-JP" altLang="en-US" sz="1400">
              <a:solidFill>
                <a:schemeClr val="dk1"/>
              </a:solidFill>
              <a:effectLst/>
              <a:latin typeface="+mn-lt"/>
              <a:ea typeface="+mn-ea"/>
              <a:cs typeface="+mn-cs"/>
            </a:rPr>
            <a:t>積み立て</a:t>
          </a:r>
          <a:r>
            <a:rPr kumimoji="1" lang="ja-JP" altLang="ja-JP" sz="1400">
              <a:solidFill>
                <a:schemeClr val="dk1"/>
              </a:solidFill>
              <a:effectLst/>
              <a:latin typeface="+mn-lt"/>
              <a:ea typeface="+mn-ea"/>
              <a:cs typeface="+mn-cs"/>
            </a:rPr>
            <a:t>た額を今後の償還の際に取り崩していく。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0055A9-14D8-40AF-AFF2-BF8149C2E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E0CE92E-08B0-4B68-A524-E3ADA0D6C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22CA84C-5610-4854-8E53-95E736C22DA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07CA40B-34D5-484F-9CDF-6E049925DAC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F9EB0A9-1D7A-4A1D-9BE8-85EBBBDBC77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CB4745B-22EC-4DE6-9B22-EEC55614783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A4CFC555-EF3F-4CE5-853C-5D538A1A08E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3CD2818-F948-401F-982C-D5A3A4F2098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7E3AB78F-B972-47D0-A455-74128FC25EA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959C9F9-D522-4092-9B58-3046873CC8D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98990D17-D175-4555-AFD2-13FC6E72EC7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4221A792-6F14-4605-9E2F-1FE5CCE32AD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C6E4B76C-C798-4FDB-8A1D-A733F3F8B4A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D1FAD58-404B-4C01-8E15-56E8986B9B7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3C84BDA-9027-41A4-A58C-487A11BF05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F802C5C-C8D8-4C80-AFDA-7256A69AFA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8CF2D5A2-86AD-4EA6-8B0B-82AD5E7096F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5B36AC7-7D26-4615-8738-B244BB5A3BD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C99F5359-7311-4BBE-B6FC-20A2C1BE60A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C57BDF08-25ED-4D60-BBA9-2155DAD5B04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C4721B86-2A59-4E96-B632-698BA4810A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18,823
18,702
34.34
8,484,819
7,843,760
405,104
5,037,579
5,776,903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C292B25-4B76-4192-A6C6-6FCFEB935EB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4FB2023-BD6A-4A2D-BF88-79A3ED98417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9FE0B56-BD16-454C-81AC-EE01B7005E4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A37C8FB-B7AB-4942-99DD-554673B327E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2E7490BA-C0C9-403F-B7A9-6725A462E51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02D80C4-E808-4186-93E4-ECFC1C6D272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FEAA762-3A66-40C1-A4CA-9689C2562E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FF718EF-2FB4-4255-B1AD-9DC117BA51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D6108179-F9D3-4CD4-ACD7-7F5324054F8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E0F65F0-EA26-4AE2-8C03-8D30A813A9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A025290-7347-4BF1-A1BA-ACB6403AC7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612C957-4105-4C32-9125-78AF555EDE4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72BE3EF3-61D8-42A2-8129-F80410391E8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A76B319E-2332-4B95-B3DF-FB4025A57C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B85BA83-77D7-4448-A312-4B6B4085AA6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B9710C6-471C-416A-86E7-0C9765883B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2663633-4FB7-45DD-95E0-447B3F90B3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C42D754-B27C-4B0F-8AAE-E83F2F465FC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51A6FA2D-4EFC-4BC2-AC4C-FB12A27736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9CC5BF3F-7BA3-4EEF-96A8-87A3E3D15FA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AFE4812A-430A-4230-8B76-72683C3D355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9223AD2F-7BB7-4CFE-9FAD-6BBCEF380B9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659D66A0-8D1C-4DDA-A73E-3EA7BF354FC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DA1246F9-E2F6-4FC0-B1D9-53619D45A06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2F04706F-48E2-4DD1-A802-9E0EA76D32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77F94A16-99E7-4A14-A86F-7B581A484E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D549BA6A-8C70-49C3-85AB-B55010539BC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66B63D60-57B5-4CD5-BD86-DCFE31ADD75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7C5734D-098D-4BD4-A06F-B10034F8482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951C75B-D2DE-4349-A830-C27E0A7AB5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CC3B6B0-6AFC-4EF7-AA65-75797FA43CC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32EB7E03-46BD-47B0-9CF0-9FE7A4F9789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835AE06A-233D-4EA8-B0B6-1F6F25597F8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7C958BF5-AAAF-45B0-8BAD-72F3364015E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EAC36EC0-1C30-4A81-9684-31468FD97E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年代から急速に開発が進み、公共施設やインフラが整備された。約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年経過しそれらが更新時期を迎えてきていることから、有形固定資産減価償却率が上昇傾向である。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値と比べて高い水準となっており、公共施設再編に関する基本方針を策定し、老朽化した公共施設について統廃合等を進めるとともに、点検・診断や計画的な予防保全による長寿命化を進めていくなど、適正管理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6BC68303-EA01-4D2C-91D1-7D45E7208D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91B7F56-A1B9-489C-8F28-E6BD651D0A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4C03E78D-99B4-4C90-ABDB-7C65F7FC90B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FC89F474-C642-4C6B-A77D-41BB2673FF3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CACE8D6-9E6B-47EF-AC8C-3F5ADB8E200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D6135191-237A-4693-9242-BF0EEE83ED9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A7A4D426-8478-46AF-ADF2-70060974AD0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2B16FD1A-DE74-4776-A89B-456DD0F18BF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EA2EA455-B8A8-494C-A638-2075CD4BEC5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2A9F7767-C129-4C42-8E93-660DFC22BC5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6F56797E-AE2A-4DF2-B348-3E7A0D6A475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43998D0C-E69A-4452-89A6-EDEEC3D08D8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8B63CC17-7975-4617-A5FA-539E9317BD9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73D74C2F-4DAB-4EB7-8F6D-C3128E978FA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8C18DD7D-C041-4B16-B4C2-BD0F7689294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404165A2-3176-4414-A929-7E79020E23E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4" name="直線コネクタ 73">
          <a:extLst>
            <a:ext uri="{FF2B5EF4-FFF2-40B4-BE49-F238E27FC236}">
              <a16:creationId xmlns:a16="http://schemas.microsoft.com/office/drawing/2014/main" id="{AFFE2CA7-415F-48AD-9F22-AB30C0BFDF77}"/>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5" name="有形固定資産減価償却率最小値テキスト">
          <a:extLst>
            <a:ext uri="{FF2B5EF4-FFF2-40B4-BE49-F238E27FC236}">
              <a16:creationId xmlns:a16="http://schemas.microsoft.com/office/drawing/2014/main" id="{39A2A172-648E-4B1B-AB27-7F3C88ED48C1}"/>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6" name="直線コネクタ 75">
          <a:extLst>
            <a:ext uri="{FF2B5EF4-FFF2-40B4-BE49-F238E27FC236}">
              <a16:creationId xmlns:a16="http://schemas.microsoft.com/office/drawing/2014/main" id="{8EBA5E21-ECA6-47FD-A31E-DB2F1F8E5F6D}"/>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7" name="有形固定資産減価償却率最大値テキスト">
          <a:extLst>
            <a:ext uri="{FF2B5EF4-FFF2-40B4-BE49-F238E27FC236}">
              <a16:creationId xmlns:a16="http://schemas.microsoft.com/office/drawing/2014/main" id="{503E9F78-1EE7-4140-9A94-60B8AF8B2B43}"/>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8" name="直線コネクタ 77">
          <a:extLst>
            <a:ext uri="{FF2B5EF4-FFF2-40B4-BE49-F238E27FC236}">
              <a16:creationId xmlns:a16="http://schemas.microsoft.com/office/drawing/2014/main" id="{8105F82C-BB87-406D-99EB-038B9E8098C1}"/>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9" name="有形固定資産減価償却率平均値テキスト">
          <a:extLst>
            <a:ext uri="{FF2B5EF4-FFF2-40B4-BE49-F238E27FC236}">
              <a16:creationId xmlns:a16="http://schemas.microsoft.com/office/drawing/2014/main" id="{62C34899-7351-4BC5-8B61-2F686287367C}"/>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0" name="フローチャート: 判断 79">
          <a:extLst>
            <a:ext uri="{FF2B5EF4-FFF2-40B4-BE49-F238E27FC236}">
              <a16:creationId xmlns:a16="http://schemas.microsoft.com/office/drawing/2014/main" id="{CF3C1414-E926-4462-A2EA-335E7FDFED0D}"/>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1" name="フローチャート: 判断 80">
          <a:extLst>
            <a:ext uri="{FF2B5EF4-FFF2-40B4-BE49-F238E27FC236}">
              <a16:creationId xmlns:a16="http://schemas.microsoft.com/office/drawing/2014/main" id="{B2760D70-0E1D-466D-B5A6-2CDD2359E9FF}"/>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2" name="フローチャート: 判断 81">
          <a:extLst>
            <a:ext uri="{FF2B5EF4-FFF2-40B4-BE49-F238E27FC236}">
              <a16:creationId xmlns:a16="http://schemas.microsoft.com/office/drawing/2014/main" id="{01E93C69-5B3F-44A9-A875-8935F499CDC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3" name="フローチャート: 判断 82">
          <a:extLst>
            <a:ext uri="{FF2B5EF4-FFF2-40B4-BE49-F238E27FC236}">
              <a16:creationId xmlns:a16="http://schemas.microsoft.com/office/drawing/2014/main" id="{10810863-29E3-4858-9F2B-DD488F0B533C}"/>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4" name="フローチャート: 判断 83">
          <a:extLst>
            <a:ext uri="{FF2B5EF4-FFF2-40B4-BE49-F238E27FC236}">
              <a16:creationId xmlns:a16="http://schemas.microsoft.com/office/drawing/2014/main" id="{5D7057D4-D205-4D2A-BDB5-25BF577E41BE}"/>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8BA6D7F-FB77-455D-8F57-FCA1FE62D36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5A3665C-E89A-4136-AB12-0F771D6A144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6FFDDC9-BAD1-41C1-AD82-15986FAB867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252A6BD-BF27-448C-A564-519272FCD59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D82BBFB-0DBA-4C45-BC42-4EDA5D0A36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90" name="楕円 89">
          <a:extLst>
            <a:ext uri="{FF2B5EF4-FFF2-40B4-BE49-F238E27FC236}">
              <a16:creationId xmlns:a16="http://schemas.microsoft.com/office/drawing/2014/main" id="{388F3C16-0A67-4393-9073-F68E33B5A3A4}"/>
            </a:ext>
          </a:extLst>
        </xdr:cNvPr>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91" name="有形固定資産減価償却率該当値テキスト">
          <a:extLst>
            <a:ext uri="{FF2B5EF4-FFF2-40B4-BE49-F238E27FC236}">
              <a16:creationId xmlns:a16="http://schemas.microsoft.com/office/drawing/2014/main" id="{C97619DC-F46C-4AC2-AD89-C235A5906A9F}"/>
            </a:ext>
          </a:extLst>
        </xdr:cNvPr>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92" name="楕円 91">
          <a:extLst>
            <a:ext uri="{FF2B5EF4-FFF2-40B4-BE49-F238E27FC236}">
              <a16:creationId xmlns:a16="http://schemas.microsoft.com/office/drawing/2014/main" id="{013F561B-A755-4BF9-84FC-2F42355ACF5A}"/>
            </a:ext>
          </a:extLst>
        </xdr:cNvPr>
        <xdr:cNvSpPr/>
      </xdr:nvSpPr>
      <xdr:spPr>
        <a:xfrm>
          <a:off x="4000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15663</xdr:rowOff>
    </xdr:to>
    <xdr:cxnSp macro="">
      <xdr:nvCxnSpPr>
        <xdr:cNvPr id="93" name="直線コネクタ 92">
          <a:extLst>
            <a:ext uri="{FF2B5EF4-FFF2-40B4-BE49-F238E27FC236}">
              <a16:creationId xmlns:a16="http://schemas.microsoft.com/office/drawing/2014/main" id="{AFE9F91C-3A13-44AC-826E-E19E0A7B428C}"/>
            </a:ext>
          </a:extLst>
        </xdr:cNvPr>
        <xdr:cNvCxnSpPr/>
      </xdr:nvCxnSpPr>
      <xdr:spPr>
        <a:xfrm>
          <a:off x="4051300" y="624480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94" name="楕円 93">
          <a:extLst>
            <a:ext uri="{FF2B5EF4-FFF2-40B4-BE49-F238E27FC236}">
              <a16:creationId xmlns:a16="http://schemas.microsoft.com/office/drawing/2014/main" id="{3FDBEFA7-A1D8-47F6-8409-A888F873BC88}"/>
            </a:ext>
          </a:extLst>
        </xdr:cNvPr>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158327</xdr:rowOff>
    </xdr:to>
    <xdr:cxnSp macro="">
      <xdr:nvCxnSpPr>
        <xdr:cNvPr id="95" name="直線コネクタ 94">
          <a:extLst>
            <a:ext uri="{FF2B5EF4-FFF2-40B4-BE49-F238E27FC236}">
              <a16:creationId xmlns:a16="http://schemas.microsoft.com/office/drawing/2014/main" id="{D42C4BC2-A4F2-44AD-86CC-1F510668944A}"/>
            </a:ext>
          </a:extLst>
        </xdr:cNvPr>
        <xdr:cNvCxnSpPr/>
      </xdr:nvCxnSpPr>
      <xdr:spPr>
        <a:xfrm>
          <a:off x="3289300" y="6090073"/>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106257</xdr:rowOff>
    </xdr:from>
    <xdr:to>
      <xdr:col>7</xdr:col>
      <xdr:colOff>187325</xdr:colOff>
      <xdr:row>31</xdr:row>
      <xdr:rowOff>36407</xdr:rowOff>
    </xdr:to>
    <xdr:sp macro="" textlink="">
      <xdr:nvSpPr>
        <xdr:cNvPr id="96" name="楕円 95">
          <a:extLst>
            <a:ext uri="{FF2B5EF4-FFF2-40B4-BE49-F238E27FC236}">
              <a16:creationId xmlns:a16="http://schemas.microsoft.com/office/drawing/2014/main" id="{12EF93E7-81FF-49BB-909B-799413E60503}"/>
            </a:ext>
          </a:extLst>
        </xdr:cNvPr>
        <xdr:cNvSpPr/>
      </xdr:nvSpPr>
      <xdr:spPr>
        <a:xfrm>
          <a:off x="1714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56532</xdr:rowOff>
    </xdr:from>
    <xdr:ext cx="405111" cy="259045"/>
    <xdr:sp macro="" textlink="">
      <xdr:nvSpPr>
        <xdr:cNvPr id="97" name="n_1aveValue有形固定資産減価償却率">
          <a:extLst>
            <a:ext uri="{FF2B5EF4-FFF2-40B4-BE49-F238E27FC236}">
              <a16:creationId xmlns:a16="http://schemas.microsoft.com/office/drawing/2014/main" id="{21962126-3B1E-4289-AD2D-1CAB6CB6269E}"/>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8" name="n_2aveValue有形固定資産減価償却率">
          <a:extLst>
            <a:ext uri="{FF2B5EF4-FFF2-40B4-BE49-F238E27FC236}">
              <a16:creationId xmlns:a16="http://schemas.microsoft.com/office/drawing/2014/main" id="{26CED2CB-6C8F-4500-90AE-CF8989BC309F}"/>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9" name="n_3aveValue有形固定資産減価償却率">
          <a:extLst>
            <a:ext uri="{FF2B5EF4-FFF2-40B4-BE49-F238E27FC236}">
              <a16:creationId xmlns:a16="http://schemas.microsoft.com/office/drawing/2014/main" id="{FE0AD5BC-262E-4F79-937A-554788B6B57D}"/>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0" name="n_4aveValue有形固定資産減価償却率">
          <a:extLst>
            <a:ext uri="{FF2B5EF4-FFF2-40B4-BE49-F238E27FC236}">
              <a16:creationId xmlns:a16="http://schemas.microsoft.com/office/drawing/2014/main" id="{284410F9-0892-4CD4-A87E-9450ABB5098E}"/>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101" name="n_1mainValue有形固定資産減価償却率">
          <a:extLst>
            <a:ext uri="{FF2B5EF4-FFF2-40B4-BE49-F238E27FC236}">
              <a16:creationId xmlns:a16="http://schemas.microsoft.com/office/drawing/2014/main" id="{120AF311-A233-425B-AB00-A955A8417AFF}"/>
            </a:ext>
          </a:extLst>
        </xdr:cNvPr>
        <xdr:cNvSpPr txBox="1"/>
      </xdr:nvSpPr>
      <xdr:spPr>
        <a:xfrm>
          <a:off x="38360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102" name="n_2mainValue有形固定資産減価償却率">
          <a:extLst>
            <a:ext uri="{FF2B5EF4-FFF2-40B4-BE49-F238E27FC236}">
              <a16:creationId xmlns:a16="http://schemas.microsoft.com/office/drawing/2014/main" id="{A6CAC7B6-A33B-4324-99B9-7C33B392034D}"/>
            </a:ext>
          </a:extLst>
        </xdr:cNvPr>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27534</xdr:rowOff>
    </xdr:from>
    <xdr:ext cx="405111" cy="259045"/>
    <xdr:sp macro="" textlink="">
      <xdr:nvSpPr>
        <xdr:cNvPr id="103" name="n_4mainValue有形固定資産減価償却率">
          <a:extLst>
            <a:ext uri="{FF2B5EF4-FFF2-40B4-BE49-F238E27FC236}">
              <a16:creationId xmlns:a16="http://schemas.microsoft.com/office/drawing/2014/main" id="{F04AD10F-2524-4F00-A409-576FD4D94274}"/>
            </a:ext>
          </a:extLst>
        </xdr:cNvPr>
        <xdr:cNvSpPr txBox="1"/>
      </xdr:nvSpPr>
      <xdr:spPr>
        <a:xfrm>
          <a:off x="1562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C08E6B78-F6EC-421D-B1EE-2AC0EA58349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7EB11309-DD3D-4DEA-87C2-74495C6D348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19E3BE77-46B7-4A1D-9F6A-937C078F12F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B96CCE49-6F86-4ADA-AFB3-76B50D2A160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9CB28DFD-D51D-4118-9531-C67A290C6F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F3335E4A-C4AB-4E99-B561-D410FF9E700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35E8D919-D493-4551-92F9-BDEA1B966B9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6A0290D4-B188-4A74-9E9F-9273ACDDDA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977599B4-A228-4715-A37A-16EE72D2586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18F7C676-59AA-4163-A832-DA7CFCFDB6A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46C23C9E-BD6F-4E2E-B585-8B7EC9EC10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D707E1CC-899F-4554-8B38-BEB85104749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87331F0B-671F-4DB6-BF50-7C89A644EDD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債務償還比率は類似団体平均を下回った。主な要因としては、退職者減により退職手当が減少したためと考えられる。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今後は、令和８年度開校予定の小中一貫校の施設整備や公共施設の再編・再配置を行う必要があり、整備費にかかる地方債の借入額増加が見込まれるため、さらなる歳出抑制に取り組んでいく。</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B4E87038-21F1-4706-9032-AB37CB4C82A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F4A7E81-F86E-45B6-B9C3-38238FB5D6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681E06EB-1387-49A1-819E-155B2B89059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AABE5BCF-32ED-4D58-ABC2-DD2846FB056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a:extLst>
            <a:ext uri="{FF2B5EF4-FFF2-40B4-BE49-F238E27FC236}">
              <a16:creationId xmlns:a16="http://schemas.microsoft.com/office/drawing/2014/main" id="{C159E642-CD77-481E-B210-9C18F35C8E6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D6904022-E398-4C4D-BE64-C02D607E00C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642C4105-7C63-4CA7-9ABB-CC36EF3E60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2C8AF9C9-488A-4BB5-B017-EA8524ED22B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0E073E81-CD8A-4F1B-B28C-390AD2C61DF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E2D4CFF5-F596-49FE-A4CA-0C60B9A2A2E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a:extLst>
            <a:ext uri="{FF2B5EF4-FFF2-40B4-BE49-F238E27FC236}">
              <a16:creationId xmlns:a16="http://schemas.microsoft.com/office/drawing/2014/main" id="{84D15E04-F20C-4BCE-8587-294E94EEE04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7F2C6919-C00E-4549-8173-0C64484A359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a:extLst>
            <a:ext uri="{FF2B5EF4-FFF2-40B4-BE49-F238E27FC236}">
              <a16:creationId xmlns:a16="http://schemas.microsoft.com/office/drawing/2014/main" id="{7D277E6E-9429-4283-B923-65D7D8B1768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B5A29397-E2D9-43F8-9606-81BE1F47BBF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DE687002-3FA0-420D-965D-925C2E4E8C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169672</xdr:rowOff>
    </xdr:to>
    <xdr:cxnSp macro="">
      <xdr:nvCxnSpPr>
        <xdr:cNvPr id="132" name="直線コネクタ 131">
          <a:extLst>
            <a:ext uri="{FF2B5EF4-FFF2-40B4-BE49-F238E27FC236}">
              <a16:creationId xmlns:a16="http://schemas.microsoft.com/office/drawing/2014/main" id="{6C301D04-D1EC-4E7D-963B-871A5E9E4C35}"/>
            </a:ext>
          </a:extLst>
        </xdr:cNvPr>
        <xdr:cNvCxnSpPr/>
      </xdr:nvCxnSpPr>
      <xdr:spPr>
        <a:xfrm flipV="1">
          <a:off x="14793595" y="5312833"/>
          <a:ext cx="1269" cy="1114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2049</xdr:rowOff>
    </xdr:from>
    <xdr:ext cx="469744" cy="259045"/>
    <xdr:sp macro="" textlink="">
      <xdr:nvSpPr>
        <xdr:cNvPr id="133" name="債務償還比率最小値テキスト">
          <a:extLst>
            <a:ext uri="{FF2B5EF4-FFF2-40B4-BE49-F238E27FC236}">
              <a16:creationId xmlns:a16="http://schemas.microsoft.com/office/drawing/2014/main" id="{EFD12B6E-0911-45A4-A9BA-73701AD43754}"/>
            </a:ext>
          </a:extLst>
        </xdr:cNvPr>
        <xdr:cNvSpPr txBox="1"/>
      </xdr:nvSpPr>
      <xdr:spPr>
        <a:xfrm>
          <a:off x="14846300" y="64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169672</xdr:rowOff>
    </xdr:from>
    <xdr:to>
      <xdr:col>76</xdr:col>
      <xdr:colOff>111125</xdr:colOff>
      <xdr:row>32</xdr:row>
      <xdr:rowOff>169672</xdr:rowOff>
    </xdr:to>
    <xdr:cxnSp macro="">
      <xdr:nvCxnSpPr>
        <xdr:cNvPr id="134" name="直線コネクタ 133">
          <a:extLst>
            <a:ext uri="{FF2B5EF4-FFF2-40B4-BE49-F238E27FC236}">
              <a16:creationId xmlns:a16="http://schemas.microsoft.com/office/drawing/2014/main" id="{3F9561C6-9A59-4A13-A652-8281CA809EAB}"/>
            </a:ext>
          </a:extLst>
        </xdr:cNvPr>
        <xdr:cNvCxnSpPr/>
      </xdr:nvCxnSpPr>
      <xdr:spPr>
        <a:xfrm>
          <a:off x="14706600" y="642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a:extLst>
            <a:ext uri="{FF2B5EF4-FFF2-40B4-BE49-F238E27FC236}">
              <a16:creationId xmlns:a16="http://schemas.microsoft.com/office/drawing/2014/main" id="{4368C43B-9590-462B-9B4E-F046DBE82C7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a:extLst>
            <a:ext uri="{FF2B5EF4-FFF2-40B4-BE49-F238E27FC236}">
              <a16:creationId xmlns:a16="http://schemas.microsoft.com/office/drawing/2014/main" id="{9DDA8C67-5710-4CF5-9273-2B09EEC8E65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160707</xdr:rowOff>
    </xdr:from>
    <xdr:ext cx="469744" cy="259045"/>
    <xdr:sp macro="" textlink="">
      <xdr:nvSpPr>
        <xdr:cNvPr id="137" name="債務償還比率平均値テキスト">
          <a:extLst>
            <a:ext uri="{FF2B5EF4-FFF2-40B4-BE49-F238E27FC236}">
              <a16:creationId xmlns:a16="http://schemas.microsoft.com/office/drawing/2014/main" id="{C1B1921B-70ED-4A58-8C78-327D91742A12}"/>
            </a:ext>
          </a:extLst>
        </xdr:cNvPr>
        <xdr:cNvSpPr txBox="1"/>
      </xdr:nvSpPr>
      <xdr:spPr>
        <a:xfrm>
          <a:off x="14846300" y="5732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10830</xdr:rowOff>
    </xdr:from>
    <xdr:to>
      <xdr:col>76</xdr:col>
      <xdr:colOff>73025</xdr:colOff>
      <xdr:row>29</xdr:row>
      <xdr:rowOff>112430</xdr:rowOff>
    </xdr:to>
    <xdr:sp macro="" textlink="">
      <xdr:nvSpPr>
        <xdr:cNvPr id="138" name="フローチャート: 判断 137">
          <a:extLst>
            <a:ext uri="{FF2B5EF4-FFF2-40B4-BE49-F238E27FC236}">
              <a16:creationId xmlns:a16="http://schemas.microsoft.com/office/drawing/2014/main" id="{6DB7E47F-054D-4CD6-BF9C-D7F9F241FF45}"/>
            </a:ext>
          </a:extLst>
        </xdr:cNvPr>
        <xdr:cNvSpPr/>
      </xdr:nvSpPr>
      <xdr:spPr>
        <a:xfrm>
          <a:off x="14744700" y="57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15939</xdr:rowOff>
    </xdr:from>
    <xdr:to>
      <xdr:col>72</xdr:col>
      <xdr:colOff>123825</xdr:colOff>
      <xdr:row>30</xdr:row>
      <xdr:rowOff>117539</xdr:rowOff>
    </xdr:to>
    <xdr:sp macro="" textlink="">
      <xdr:nvSpPr>
        <xdr:cNvPr id="139" name="フローチャート: 判断 138">
          <a:extLst>
            <a:ext uri="{FF2B5EF4-FFF2-40B4-BE49-F238E27FC236}">
              <a16:creationId xmlns:a16="http://schemas.microsoft.com/office/drawing/2014/main" id="{8F48301B-A4ED-41D5-88B2-6E89ED9C6432}"/>
            </a:ext>
          </a:extLst>
        </xdr:cNvPr>
        <xdr:cNvSpPr/>
      </xdr:nvSpPr>
      <xdr:spPr>
        <a:xfrm>
          <a:off x="140335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40" name="フローチャート: 判断 139">
          <a:extLst>
            <a:ext uri="{FF2B5EF4-FFF2-40B4-BE49-F238E27FC236}">
              <a16:creationId xmlns:a16="http://schemas.microsoft.com/office/drawing/2014/main" id="{63F89CC3-AE13-4912-A0BE-F8F8D581888F}"/>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41" name="フローチャート: 判断 140">
          <a:extLst>
            <a:ext uri="{FF2B5EF4-FFF2-40B4-BE49-F238E27FC236}">
              <a16:creationId xmlns:a16="http://schemas.microsoft.com/office/drawing/2014/main" id="{4A1A72F3-CE7C-4956-A95C-60401CE0BC7E}"/>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42" name="フローチャート: 判断 141">
          <a:extLst>
            <a:ext uri="{FF2B5EF4-FFF2-40B4-BE49-F238E27FC236}">
              <a16:creationId xmlns:a16="http://schemas.microsoft.com/office/drawing/2014/main" id="{3B1C2EC7-E41D-427D-942B-EF4D38C93520}"/>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D7CFB34-8AA1-45E6-A7B3-502FF986DDE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C2B0BF8-65B3-43DB-9874-3E437B1FB32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E18ECB0-033E-4694-9D31-DF542D1FCD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A710117-282E-46F0-BDCE-26EB360105F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6F9C0A4-8692-4675-BD4C-22D91B4EC7E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164409</xdr:rowOff>
    </xdr:from>
    <xdr:to>
      <xdr:col>76</xdr:col>
      <xdr:colOff>73025</xdr:colOff>
      <xdr:row>29</xdr:row>
      <xdr:rowOff>94559</xdr:rowOff>
    </xdr:to>
    <xdr:sp macro="" textlink="">
      <xdr:nvSpPr>
        <xdr:cNvPr id="148" name="楕円 147">
          <a:extLst>
            <a:ext uri="{FF2B5EF4-FFF2-40B4-BE49-F238E27FC236}">
              <a16:creationId xmlns:a16="http://schemas.microsoft.com/office/drawing/2014/main" id="{4EBCBE3D-35F3-434E-82CD-F205FEE97B88}"/>
            </a:ext>
          </a:extLst>
        </xdr:cNvPr>
        <xdr:cNvSpPr/>
      </xdr:nvSpPr>
      <xdr:spPr>
        <a:xfrm>
          <a:off x="14744700" y="573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15836</xdr:rowOff>
    </xdr:from>
    <xdr:ext cx="469744" cy="259045"/>
    <xdr:sp macro="" textlink="">
      <xdr:nvSpPr>
        <xdr:cNvPr id="149" name="債務償還比率該当値テキスト">
          <a:extLst>
            <a:ext uri="{FF2B5EF4-FFF2-40B4-BE49-F238E27FC236}">
              <a16:creationId xmlns:a16="http://schemas.microsoft.com/office/drawing/2014/main" id="{5C93B637-38A8-4615-A10B-4FE3704B9FE9}"/>
            </a:ext>
          </a:extLst>
        </xdr:cNvPr>
        <xdr:cNvSpPr txBox="1"/>
      </xdr:nvSpPr>
      <xdr:spPr>
        <a:xfrm>
          <a:off x="14846300" y="558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129166</xdr:rowOff>
    </xdr:from>
    <xdr:to>
      <xdr:col>72</xdr:col>
      <xdr:colOff>123825</xdr:colOff>
      <xdr:row>31</xdr:row>
      <xdr:rowOff>59316</xdr:rowOff>
    </xdr:to>
    <xdr:sp macro="" textlink="">
      <xdr:nvSpPr>
        <xdr:cNvPr id="150" name="楕円 149">
          <a:extLst>
            <a:ext uri="{FF2B5EF4-FFF2-40B4-BE49-F238E27FC236}">
              <a16:creationId xmlns:a16="http://schemas.microsoft.com/office/drawing/2014/main" id="{EBA8BA36-72CE-4E97-901F-4D6FA5428DCE}"/>
            </a:ext>
          </a:extLst>
        </xdr:cNvPr>
        <xdr:cNvSpPr/>
      </xdr:nvSpPr>
      <xdr:spPr>
        <a:xfrm>
          <a:off x="14033500" y="60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43759</xdr:rowOff>
    </xdr:from>
    <xdr:to>
      <xdr:col>76</xdr:col>
      <xdr:colOff>22225</xdr:colOff>
      <xdr:row>31</xdr:row>
      <xdr:rowOff>8516</xdr:rowOff>
    </xdr:to>
    <xdr:cxnSp macro="">
      <xdr:nvCxnSpPr>
        <xdr:cNvPr id="151" name="直線コネクタ 150">
          <a:extLst>
            <a:ext uri="{FF2B5EF4-FFF2-40B4-BE49-F238E27FC236}">
              <a16:creationId xmlns:a16="http://schemas.microsoft.com/office/drawing/2014/main" id="{28B9E156-2398-4144-9903-12AED5012004}"/>
            </a:ext>
          </a:extLst>
        </xdr:cNvPr>
        <xdr:cNvCxnSpPr/>
      </xdr:nvCxnSpPr>
      <xdr:spPr>
        <a:xfrm flipV="1">
          <a:off x="14084300" y="5787334"/>
          <a:ext cx="711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47696</xdr:rowOff>
    </xdr:from>
    <xdr:to>
      <xdr:col>68</xdr:col>
      <xdr:colOff>123825</xdr:colOff>
      <xdr:row>33</xdr:row>
      <xdr:rowOff>149296</xdr:rowOff>
    </xdr:to>
    <xdr:sp macro="" textlink="">
      <xdr:nvSpPr>
        <xdr:cNvPr id="152" name="楕円 151">
          <a:extLst>
            <a:ext uri="{FF2B5EF4-FFF2-40B4-BE49-F238E27FC236}">
              <a16:creationId xmlns:a16="http://schemas.microsoft.com/office/drawing/2014/main" id="{8A8D5C93-D7DA-4A6B-A639-F33D9E4621A8}"/>
            </a:ext>
          </a:extLst>
        </xdr:cNvPr>
        <xdr:cNvSpPr/>
      </xdr:nvSpPr>
      <xdr:spPr>
        <a:xfrm>
          <a:off x="13271500" y="64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8516</xdr:rowOff>
    </xdr:from>
    <xdr:to>
      <xdr:col>72</xdr:col>
      <xdr:colOff>73025</xdr:colOff>
      <xdr:row>33</xdr:row>
      <xdr:rowOff>98496</xdr:rowOff>
    </xdr:to>
    <xdr:cxnSp macro="">
      <xdr:nvCxnSpPr>
        <xdr:cNvPr id="153" name="直線コネクタ 152">
          <a:extLst>
            <a:ext uri="{FF2B5EF4-FFF2-40B4-BE49-F238E27FC236}">
              <a16:creationId xmlns:a16="http://schemas.microsoft.com/office/drawing/2014/main" id="{27D9F930-F8B8-4FEF-A26A-FD0A487AAEB8}"/>
            </a:ext>
          </a:extLst>
        </xdr:cNvPr>
        <xdr:cNvCxnSpPr/>
      </xdr:nvCxnSpPr>
      <xdr:spPr>
        <a:xfrm flipV="1">
          <a:off x="13322300" y="6094991"/>
          <a:ext cx="762000" cy="4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149507</xdr:rowOff>
    </xdr:from>
    <xdr:to>
      <xdr:col>64</xdr:col>
      <xdr:colOff>123825</xdr:colOff>
      <xdr:row>32</xdr:row>
      <xdr:rowOff>79657</xdr:rowOff>
    </xdr:to>
    <xdr:sp macro="" textlink="">
      <xdr:nvSpPr>
        <xdr:cNvPr id="154" name="楕円 153">
          <a:extLst>
            <a:ext uri="{FF2B5EF4-FFF2-40B4-BE49-F238E27FC236}">
              <a16:creationId xmlns:a16="http://schemas.microsoft.com/office/drawing/2014/main" id="{86E1F11F-3A2C-4567-B505-B699A2658A2B}"/>
            </a:ext>
          </a:extLst>
        </xdr:cNvPr>
        <xdr:cNvSpPr/>
      </xdr:nvSpPr>
      <xdr:spPr>
        <a:xfrm>
          <a:off x="12509500" y="62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28857</xdr:rowOff>
    </xdr:from>
    <xdr:to>
      <xdr:col>68</xdr:col>
      <xdr:colOff>73025</xdr:colOff>
      <xdr:row>33</xdr:row>
      <xdr:rowOff>98496</xdr:rowOff>
    </xdr:to>
    <xdr:cxnSp macro="">
      <xdr:nvCxnSpPr>
        <xdr:cNvPr id="155" name="直線コネクタ 154">
          <a:extLst>
            <a:ext uri="{FF2B5EF4-FFF2-40B4-BE49-F238E27FC236}">
              <a16:creationId xmlns:a16="http://schemas.microsoft.com/office/drawing/2014/main" id="{0CFEFF5B-A53B-4A6B-99FE-764907FC494E}"/>
            </a:ext>
          </a:extLst>
        </xdr:cNvPr>
        <xdr:cNvCxnSpPr/>
      </xdr:nvCxnSpPr>
      <xdr:spPr>
        <a:xfrm>
          <a:off x="12560300" y="6286782"/>
          <a:ext cx="762000" cy="2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20687</xdr:rowOff>
    </xdr:from>
    <xdr:to>
      <xdr:col>60</xdr:col>
      <xdr:colOff>123825</xdr:colOff>
      <xdr:row>31</xdr:row>
      <xdr:rowOff>122287</xdr:rowOff>
    </xdr:to>
    <xdr:sp macro="" textlink="">
      <xdr:nvSpPr>
        <xdr:cNvPr id="156" name="楕円 155">
          <a:extLst>
            <a:ext uri="{FF2B5EF4-FFF2-40B4-BE49-F238E27FC236}">
              <a16:creationId xmlns:a16="http://schemas.microsoft.com/office/drawing/2014/main" id="{8DBDDC4D-4532-4CB9-94E5-7C6D68193E33}"/>
            </a:ext>
          </a:extLst>
        </xdr:cNvPr>
        <xdr:cNvSpPr/>
      </xdr:nvSpPr>
      <xdr:spPr>
        <a:xfrm>
          <a:off x="11747500" y="61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71487</xdr:rowOff>
    </xdr:from>
    <xdr:to>
      <xdr:col>64</xdr:col>
      <xdr:colOff>73025</xdr:colOff>
      <xdr:row>32</xdr:row>
      <xdr:rowOff>28857</xdr:rowOff>
    </xdr:to>
    <xdr:cxnSp macro="">
      <xdr:nvCxnSpPr>
        <xdr:cNvPr id="157" name="直線コネクタ 156">
          <a:extLst>
            <a:ext uri="{FF2B5EF4-FFF2-40B4-BE49-F238E27FC236}">
              <a16:creationId xmlns:a16="http://schemas.microsoft.com/office/drawing/2014/main" id="{259269F6-98F7-4EE3-80D3-C294918A04B1}"/>
            </a:ext>
          </a:extLst>
        </xdr:cNvPr>
        <xdr:cNvCxnSpPr/>
      </xdr:nvCxnSpPr>
      <xdr:spPr>
        <a:xfrm>
          <a:off x="11798300" y="6157962"/>
          <a:ext cx="762000" cy="1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134066</xdr:rowOff>
    </xdr:from>
    <xdr:ext cx="469744" cy="259045"/>
    <xdr:sp macro="" textlink="">
      <xdr:nvSpPr>
        <xdr:cNvPr id="158" name="n_1aveValue債務償還比率">
          <a:extLst>
            <a:ext uri="{FF2B5EF4-FFF2-40B4-BE49-F238E27FC236}">
              <a16:creationId xmlns:a16="http://schemas.microsoft.com/office/drawing/2014/main" id="{FE77A508-0FCE-439F-B9E4-B91F022BE25A}"/>
            </a:ext>
          </a:extLst>
        </xdr:cNvPr>
        <xdr:cNvSpPr txBox="1"/>
      </xdr:nvSpPr>
      <xdr:spPr>
        <a:xfrm>
          <a:off x="13836727"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9" name="n_2aveValue債務償還比率">
          <a:extLst>
            <a:ext uri="{FF2B5EF4-FFF2-40B4-BE49-F238E27FC236}">
              <a16:creationId xmlns:a16="http://schemas.microsoft.com/office/drawing/2014/main" id="{B460D9A5-A210-4933-B5F5-C03F2155E045}"/>
            </a:ext>
          </a:extLst>
        </xdr:cNvPr>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60" name="n_3aveValue債務償還比率">
          <a:extLst>
            <a:ext uri="{FF2B5EF4-FFF2-40B4-BE49-F238E27FC236}">
              <a16:creationId xmlns:a16="http://schemas.microsoft.com/office/drawing/2014/main" id="{65208FF2-701E-4A3F-8B7C-86005AC5FD2B}"/>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61" name="n_4aveValue債務償還比率">
          <a:extLst>
            <a:ext uri="{FF2B5EF4-FFF2-40B4-BE49-F238E27FC236}">
              <a16:creationId xmlns:a16="http://schemas.microsoft.com/office/drawing/2014/main" id="{3043DDD6-ADD4-4717-A94B-81E0960E1636}"/>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50443</xdr:rowOff>
    </xdr:from>
    <xdr:ext cx="469744" cy="259045"/>
    <xdr:sp macro="" textlink="">
      <xdr:nvSpPr>
        <xdr:cNvPr id="162" name="n_1mainValue債務償還比率">
          <a:extLst>
            <a:ext uri="{FF2B5EF4-FFF2-40B4-BE49-F238E27FC236}">
              <a16:creationId xmlns:a16="http://schemas.microsoft.com/office/drawing/2014/main" id="{BB551045-9E32-4128-96C7-40B6FC4D8BEF}"/>
            </a:ext>
          </a:extLst>
        </xdr:cNvPr>
        <xdr:cNvSpPr txBox="1"/>
      </xdr:nvSpPr>
      <xdr:spPr>
        <a:xfrm>
          <a:off x="13836727" y="613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140423</xdr:rowOff>
    </xdr:from>
    <xdr:ext cx="560923" cy="259045"/>
    <xdr:sp macro="" textlink="">
      <xdr:nvSpPr>
        <xdr:cNvPr id="163" name="n_2mainValue債務償還比率">
          <a:extLst>
            <a:ext uri="{FF2B5EF4-FFF2-40B4-BE49-F238E27FC236}">
              <a16:creationId xmlns:a16="http://schemas.microsoft.com/office/drawing/2014/main" id="{64186CB1-0E57-4F20-89AD-7882D364D3D4}"/>
            </a:ext>
          </a:extLst>
        </xdr:cNvPr>
        <xdr:cNvSpPr txBox="1"/>
      </xdr:nvSpPr>
      <xdr:spPr>
        <a:xfrm>
          <a:off x="13041838" y="65697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70784</xdr:rowOff>
    </xdr:from>
    <xdr:ext cx="469744" cy="259045"/>
    <xdr:sp macro="" textlink="">
      <xdr:nvSpPr>
        <xdr:cNvPr id="164" name="n_3mainValue債務償還比率">
          <a:extLst>
            <a:ext uri="{FF2B5EF4-FFF2-40B4-BE49-F238E27FC236}">
              <a16:creationId xmlns:a16="http://schemas.microsoft.com/office/drawing/2014/main" id="{3E854512-E55F-47F4-A58A-DBEED63B014C}"/>
            </a:ext>
          </a:extLst>
        </xdr:cNvPr>
        <xdr:cNvSpPr txBox="1"/>
      </xdr:nvSpPr>
      <xdr:spPr>
        <a:xfrm>
          <a:off x="12325427" y="63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113414</xdr:rowOff>
    </xdr:from>
    <xdr:ext cx="469744" cy="259045"/>
    <xdr:sp macro="" textlink="">
      <xdr:nvSpPr>
        <xdr:cNvPr id="165" name="n_4mainValue債務償還比率">
          <a:extLst>
            <a:ext uri="{FF2B5EF4-FFF2-40B4-BE49-F238E27FC236}">
              <a16:creationId xmlns:a16="http://schemas.microsoft.com/office/drawing/2014/main" id="{CDA68EFD-28E5-4B36-B2AE-B85F9323F6EF}"/>
            </a:ext>
          </a:extLst>
        </xdr:cNvPr>
        <xdr:cNvSpPr txBox="1"/>
      </xdr:nvSpPr>
      <xdr:spPr>
        <a:xfrm>
          <a:off x="11563427" y="619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973A5D9A-6EDE-4F96-AF65-3335607021B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FDA1A438-1EBE-4190-9B94-FA3491625DD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D1D91FF9-0E1E-4E10-B8B4-1417F76D8BB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7FEE1E77-70CC-4E9D-9C83-7C669DC71FC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5E360044-294D-4C93-9317-B9DE1CDF9EC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78F1F830-54F6-48BE-B66F-2C65D20C73D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086DCF-BD88-4E78-ADBA-1198ADB96E2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EA0139-C316-4E99-BA25-48BAFC8AF1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8008B5-725D-4A3E-8308-F52B72B34A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04EF70-8FB0-4419-B3C7-F07AEC47C9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9E4A581-D1FC-453A-A4CE-4AC38F7876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6E01E0-9FD6-42ED-9737-0DEDA8C8BE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987790-815E-4E9F-BBFC-9A7F7382B7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40CC51-4BD0-468D-91B4-53CF0F65E37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8FACA1-2C5B-4842-A8B3-8B5EEDFDFF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705767-96B1-434B-B72A-B90EA676598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18,823
18,702
34.34
8,484,819
7,843,760
405,104
5,037,579
5,776,903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B2CD21-2F43-4CB2-95BC-F1B86E26A4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1CF1FA-4739-4A33-B487-1AF61B2097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3EC3DD-A233-48FD-836C-D154B0AC83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F2B674-E41C-4270-AD4E-E301964945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83C9F6-77A7-436F-B474-D607038EF5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F406CA1-A716-49D2-976B-236CF1B8D64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B27CB6-A275-408B-B719-774F249B51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36CA07-4D32-46A7-A9D7-85F48039E6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972713-F887-4766-BFF5-58136417E9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0524EB-A219-468C-AF38-E51A931354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FA6BE9-9F22-4B03-9567-21CFA15BAB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D34DCF-23B1-4236-A030-FE0A80A010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57C30A-ADCD-4B37-97B7-59DC3542F1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8233AC-9B3F-4F8F-8AAA-860E587763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F198D4-C9C0-4BC0-8370-A15C68676B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55E332-E483-4B69-A273-9EE0E84D0E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B2A290-C3B6-4ADB-959F-0D6FB6495A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72AC65-B627-4EF4-8044-56505EF056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11E8F2-73EA-4DE2-9F80-2ADC271AAE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69E3642-0EA6-49E7-8A39-88EBB191A7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2CD1EE-1487-49F6-8DD2-C16C555B4D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1DAA56-89D6-4F77-88B0-E8D3BD49B6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A1F42C-98C3-490E-BC12-471A5EFC7A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378514-87F6-41F7-B902-C53BEC7C31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D24B11C-8346-47F8-8642-9A70224723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BCD9D6-7D09-4B1B-8A6C-68FBD2711F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61F424-4512-41CD-9F23-360F9A39A93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069CC7-3E27-46FB-B536-6B3311677E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8324A0-96DC-4DC8-9F9C-82E88AE712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59D374-6358-4E50-91FA-A1C503E603A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5FD8D8D-409B-4048-AC76-FC525409E3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49D268B-6F73-4702-BE1A-C33939701AF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BEF94BF-EAF8-42CB-9895-AF226C6F161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FD93F80-D192-45C1-8F59-6F574F73802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5F13238-536F-4454-9DCA-933C16C1A91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5BEA7A3-7943-43E7-90BA-A4C7384790B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189DE3-1247-41B6-A496-B8F85AD958F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A275F93-A278-4446-98AA-D03A9D4AC1D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3BA445E-4D2D-4BA4-BF07-D905C820191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D9D4888-B6FF-437A-8140-1D28211112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EB16DE4-F2BF-423B-92A2-FE03E3ADD34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A687914-7E75-4A14-8FE7-AE194812A0E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4862AF2-2EAD-4D79-A304-E4584FB351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BE6E322-B27D-43F6-BF64-6EDEABDA947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77E7D14-A1D6-4572-A415-B0298F7A74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4E8DE494-59D9-4A5A-95E8-CE0B327E13DC}"/>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4FD4DB99-C72B-4CE6-9F36-F78939F40175}"/>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90FE55BC-8FF0-4E8F-BB32-F98E52F38E1D}"/>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FD1ADAC-6D76-408D-B0E5-21C6F6020597}"/>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BF3DB9FA-5B05-433A-8DEB-4C90DC9DF342}"/>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24EA4811-DA7D-4CC7-AF5D-CEBD3AFD3781}"/>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CC96EE37-67E7-4AD3-B2C7-5920D6A93271}"/>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A7190225-57EB-41A9-A112-9A7C1E48C63E}"/>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4C9BE9F1-F658-4E66-80CE-71982680809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25A85823-91F6-4E3B-A83A-0D00B17D6E86}"/>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3C8CEB3-C86C-4266-9B1D-AA71E0917B98}"/>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83073C7-10F0-4192-8943-C9405B8311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B03679-2B01-4DE2-9F64-2B7559A0A9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176BBC-5C66-4426-83E9-07932CFEF8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B090CC-09DA-4CA6-9C67-BCD957FB4D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6FF3009-3FB0-4670-8906-F319560674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a:extLst>
            <a:ext uri="{FF2B5EF4-FFF2-40B4-BE49-F238E27FC236}">
              <a16:creationId xmlns:a16="http://schemas.microsoft.com/office/drawing/2014/main" id="{2F4BA012-0822-4179-BA18-3D164554C960}"/>
            </a:ext>
          </a:extLst>
        </xdr:cNvPr>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4" name="【道路】&#10;有形固定資産減価償却率該当値テキスト">
          <a:extLst>
            <a:ext uri="{FF2B5EF4-FFF2-40B4-BE49-F238E27FC236}">
              <a16:creationId xmlns:a16="http://schemas.microsoft.com/office/drawing/2014/main" id="{AAF6D81D-4BD9-4CE1-84BE-1D142258ACD8}"/>
            </a:ext>
          </a:extLst>
        </xdr:cNvPr>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A2E621E2-86B1-4826-94D5-643F7714E781}"/>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11430</xdr:rowOff>
    </xdr:to>
    <xdr:cxnSp macro="">
      <xdr:nvCxnSpPr>
        <xdr:cNvPr id="76" name="直線コネクタ 75">
          <a:extLst>
            <a:ext uri="{FF2B5EF4-FFF2-40B4-BE49-F238E27FC236}">
              <a16:creationId xmlns:a16="http://schemas.microsoft.com/office/drawing/2014/main" id="{4854F8F6-C7CE-444C-A58E-24E74F96BFD3}"/>
            </a:ext>
          </a:extLst>
        </xdr:cNvPr>
        <xdr:cNvCxnSpPr/>
      </xdr:nvCxnSpPr>
      <xdr:spPr>
        <a:xfrm>
          <a:off x="3797300" y="6492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a:extLst>
            <a:ext uri="{FF2B5EF4-FFF2-40B4-BE49-F238E27FC236}">
              <a16:creationId xmlns:a16="http://schemas.microsoft.com/office/drawing/2014/main" id="{1FA5BDD5-086C-42CA-83D3-4D8650530101}"/>
            </a:ext>
          </a:extLst>
        </xdr:cNvPr>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B1447014-0E07-4263-966E-83378EA3DB9C}"/>
            </a:ext>
          </a:extLst>
        </xdr:cNvPr>
        <xdr:cNvCxnSpPr/>
      </xdr:nvCxnSpPr>
      <xdr:spPr>
        <a:xfrm>
          <a:off x="2908300" y="64674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79" name="楕円 78">
          <a:extLst>
            <a:ext uri="{FF2B5EF4-FFF2-40B4-BE49-F238E27FC236}">
              <a16:creationId xmlns:a16="http://schemas.microsoft.com/office/drawing/2014/main" id="{2523938F-CCFF-4772-9487-292C051F8E6F}"/>
            </a:ext>
          </a:extLst>
        </xdr:cNvPr>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64787</xdr:rowOff>
    </xdr:from>
    <xdr:ext cx="405111" cy="259045"/>
    <xdr:sp macro="" textlink="">
      <xdr:nvSpPr>
        <xdr:cNvPr id="80" name="n_1aveValue【道路】&#10;有形固定資産減価償却率">
          <a:extLst>
            <a:ext uri="{FF2B5EF4-FFF2-40B4-BE49-F238E27FC236}">
              <a16:creationId xmlns:a16="http://schemas.microsoft.com/office/drawing/2014/main" id="{7774297F-E754-4895-8792-08FB09A8024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1" name="n_2aveValue【道路】&#10;有形固定資産減価償却率">
          <a:extLst>
            <a:ext uri="{FF2B5EF4-FFF2-40B4-BE49-F238E27FC236}">
              <a16:creationId xmlns:a16="http://schemas.microsoft.com/office/drawing/2014/main" id="{8B33022F-9755-4C55-A698-4B6269E2F1A7}"/>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2" name="n_3aveValue【道路】&#10;有形固定資産減価償却率">
          <a:extLst>
            <a:ext uri="{FF2B5EF4-FFF2-40B4-BE49-F238E27FC236}">
              <a16:creationId xmlns:a16="http://schemas.microsoft.com/office/drawing/2014/main" id="{3EF17F38-E479-4219-B5AA-3508EDFCE0C8}"/>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3" name="n_4aveValue【道路】&#10;有形固定資産減価償却率">
          <a:extLst>
            <a:ext uri="{FF2B5EF4-FFF2-40B4-BE49-F238E27FC236}">
              <a16:creationId xmlns:a16="http://schemas.microsoft.com/office/drawing/2014/main" id="{725F3790-C934-424F-84F5-5DDAF323DC9E}"/>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4" name="n_1mainValue【道路】&#10;有形固定資産減価償却率">
          <a:extLst>
            <a:ext uri="{FF2B5EF4-FFF2-40B4-BE49-F238E27FC236}">
              <a16:creationId xmlns:a16="http://schemas.microsoft.com/office/drawing/2014/main" id="{68782576-5B57-4858-8F84-DFF5D6A9013B}"/>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5" name="n_2mainValue【道路】&#10;有形固定資産減価償却率">
          <a:extLst>
            <a:ext uri="{FF2B5EF4-FFF2-40B4-BE49-F238E27FC236}">
              <a16:creationId xmlns:a16="http://schemas.microsoft.com/office/drawing/2014/main" id="{46B30D7C-6355-412A-80E0-255DAFA75C0B}"/>
            </a:ext>
          </a:extLst>
        </xdr:cNvPr>
        <xdr:cNvSpPr txBox="1"/>
      </xdr:nvSpPr>
      <xdr:spPr>
        <a:xfrm>
          <a:off x="2705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mainValue【道路】&#10;有形固定資産減価償却率">
          <a:extLst>
            <a:ext uri="{FF2B5EF4-FFF2-40B4-BE49-F238E27FC236}">
              <a16:creationId xmlns:a16="http://schemas.microsoft.com/office/drawing/2014/main" id="{CD680631-67D5-491B-9B2D-A624291ACEBF}"/>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A993BFEB-377C-4B65-8F70-C6FC02EF5A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6C49165-4F17-43AF-BBBB-42D42B524E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E58D2531-789D-46A8-A781-D76AF70D20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31774C5D-D98D-41AC-80BF-E8E590C458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F1E26A44-47FD-44EB-AD00-03CA276520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427783C8-2F23-4E09-95C3-EE5B45AA60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C231E505-930A-4018-8282-E20697899C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86CC3D97-5D6F-4953-B1A5-77B715CC50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16D4E779-0DBA-48B7-9409-DD7344805D1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A1016E82-D6E4-43AD-8A8E-45C3A2E783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DB36ED15-683A-4771-ABF3-DCAC1009D68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D869AB9B-188C-49B5-820D-CBDDB0B063B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EFF924B7-33E0-447E-84ED-C01710707B1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a:extLst>
            <a:ext uri="{FF2B5EF4-FFF2-40B4-BE49-F238E27FC236}">
              <a16:creationId xmlns:a16="http://schemas.microsoft.com/office/drawing/2014/main" id="{000A11AC-71C4-4D1A-AAC8-5FC272B8946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0382D8D2-1B0E-4394-8F99-D2EE9D4637B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2" name="テキスト ボックス 101">
          <a:extLst>
            <a:ext uri="{FF2B5EF4-FFF2-40B4-BE49-F238E27FC236}">
              <a16:creationId xmlns:a16="http://schemas.microsoft.com/office/drawing/2014/main" id="{62433F9F-FC46-4E09-A098-A43A0EDE10C3}"/>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FFB13369-8A5F-41DB-B531-5BA3DF3698B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4" name="テキスト ボックス 103">
          <a:extLst>
            <a:ext uri="{FF2B5EF4-FFF2-40B4-BE49-F238E27FC236}">
              <a16:creationId xmlns:a16="http://schemas.microsoft.com/office/drawing/2014/main" id="{A886FC30-3509-4F77-9894-919D8A57BD35}"/>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3B9E4EC-A13E-45D8-998F-A4FC483326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a16="http://schemas.microsoft.com/office/drawing/2014/main" id="{FD9E3A6B-94D9-4074-A547-A3158BEFC53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F339E400-72E5-4BA8-B930-9645AE1F222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08" name="直線コネクタ 107">
          <a:extLst>
            <a:ext uri="{FF2B5EF4-FFF2-40B4-BE49-F238E27FC236}">
              <a16:creationId xmlns:a16="http://schemas.microsoft.com/office/drawing/2014/main" id="{43DB909D-8F7B-4948-B52B-B134270AE30E}"/>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09" name="【道路】&#10;一人当たり延長最小値テキスト">
          <a:extLst>
            <a:ext uri="{FF2B5EF4-FFF2-40B4-BE49-F238E27FC236}">
              <a16:creationId xmlns:a16="http://schemas.microsoft.com/office/drawing/2014/main" id="{668DF8B1-354D-47EC-94B6-5051083B9DD5}"/>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0" name="直線コネクタ 109">
          <a:extLst>
            <a:ext uri="{FF2B5EF4-FFF2-40B4-BE49-F238E27FC236}">
              <a16:creationId xmlns:a16="http://schemas.microsoft.com/office/drawing/2014/main" id="{28F266AB-08C9-4DD6-9BE2-6B7E8DB9E09F}"/>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1" name="【道路】&#10;一人当たり延長最大値テキスト">
          <a:extLst>
            <a:ext uri="{FF2B5EF4-FFF2-40B4-BE49-F238E27FC236}">
              <a16:creationId xmlns:a16="http://schemas.microsoft.com/office/drawing/2014/main" id="{C1F33387-6959-4DD6-B4D9-76FC076AC46C}"/>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2" name="直線コネクタ 111">
          <a:extLst>
            <a:ext uri="{FF2B5EF4-FFF2-40B4-BE49-F238E27FC236}">
              <a16:creationId xmlns:a16="http://schemas.microsoft.com/office/drawing/2014/main" id="{1DF1C5C9-1154-4BB8-BE10-D452BA9BDA4D}"/>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3" name="【道路】&#10;一人当たり延長平均値テキスト">
          <a:extLst>
            <a:ext uri="{FF2B5EF4-FFF2-40B4-BE49-F238E27FC236}">
              <a16:creationId xmlns:a16="http://schemas.microsoft.com/office/drawing/2014/main" id="{D1DB6974-795E-49A9-80C0-09254319F243}"/>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4" name="フローチャート: 判断 113">
          <a:extLst>
            <a:ext uri="{FF2B5EF4-FFF2-40B4-BE49-F238E27FC236}">
              <a16:creationId xmlns:a16="http://schemas.microsoft.com/office/drawing/2014/main" id="{91ABCC06-597B-45C7-BE1B-4F40A215FC09}"/>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5" name="フローチャート: 判断 114">
          <a:extLst>
            <a:ext uri="{FF2B5EF4-FFF2-40B4-BE49-F238E27FC236}">
              <a16:creationId xmlns:a16="http://schemas.microsoft.com/office/drawing/2014/main" id="{D402569B-9D16-4370-B47E-DC77CC5DD49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16" name="フローチャート: 判断 115">
          <a:extLst>
            <a:ext uri="{FF2B5EF4-FFF2-40B4-BE49-F238E27FC236}">
              <a16:creationId xmlns:a16="http://schemas.microsoft.com/office/drawing/2014/main" id="{B978CEED-41E4-4262-8533-F600942C649E}"/>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17" name="フローチャート: 判断 116">
          <a:extLst>
            <a:ext uri="{FF2B5EF4-FFF2-40B4-BE49-F238E27FC236}">
              <a16:creationId xmlns:a16="http://schemas.microsoft.com/office/drawing/2014/main" id="{8776A45C-FC16-401C-B840-04C742287D61}"/>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18" name="フローチャート: 判断 117">
          <a:extLst>
            <a:ext uri="{FF2B5EF4-FFF2-40B4-BE49-F238E27FC236}">
              <a16:creationId xmlns:a16="http://schemas.microsoft.com/office/drawing/2014/main" id="{A282A53F-9814-438B-9F80-B4012F849E7C}"/>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F8D5548-61BC-4987-BAB0-CE5DC6A729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A55CD32-B0C8-4DCC-B5F8-218528B232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FEF4070-C300-47DB-8BCF-7A83F01F37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EEF602E-A69D-45B3-B5E1-BA61E9E2E37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891EA25-DE26-4F58-A8E7-712E33DA1A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75384</xdr:rowOff>
    </xdr:from>
    <xdr:to>
      <xdr:col>55</xdr:col>
      <xdr:colOff>50800</xdr:colOff>
      <xdr:row>42</xdr:row>
      <xdr:rowOff>5534</xdr:rowOff>
    </xdr:to>
    <xdr:sp macro="" textlink="">
      <xdr:nvSpPr>
        <xdr:cNvPr id="124" name="楕円 123">
          <a:extLst>
            <a:ext uri="{FF2B5EF4-FFF2-40B4-BE49-F238E27FC236}">
              <a16:creationId xmlns:a16="http://schemas.microsoft.com/office/drawing/2014/main" id="{AF3A8B33-88AB-48EB-956B-B6B8C172115E}"/>
            </a:ext>
          </a:extLst>
        </xdr:cNvPr>
        <xdr:cNvSpPr/>
      </xdr:nvSpPr>
      <xdr:spPr>
        <a:xfrm>
          <a:off x="10426700" y="71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5" name="【道路】&#10;一人当たり延長該当値テキスト">
          <a:extLst>
            <a:ext uri="{FF2B5EF4-FFF2-40B4-BE49-F238E27FC236}">
              <a16:creationId xmlns:a16="http://schemas.microsoft.com/office/drawing/2014/main" id="{FA1792CB-B77B-4F51-BFAA-437E983DCC16}"/>
            </a:ext>
          </a:extLst>
        </xdr:cNvPr>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75485</xdr:rowOff>
    </xdr:from>
    <xdr:to>
      <xdr:col>50</xdr:col>
      <xdr:colOff>165100</xdr:colOff>
      <xdr:row>42</xdr:row>
      <xdr:rowOff>5635</xdr:rowOff>
    </xdr:to>
    <xdr:sp macro="" textlink="">
      <xdr:nvSpPr>
        <xdr:cNvPr id="126" name="楕円 125">
          <a:extLst>
            <a:ext uri="{FF2B5EF4-FFF2-40B4-BE49-F238E27FC236}">
              <a16:creationId xmlns:a16="http://schemas.microsoft.com/office/drawing/2014/main" id="{DE94C4DA-E685-4A1F-8214-562AD4B316C3}"/>
            </a:ext>
          </a:extLst>
        </xdr:cNvPr>
        <xdr:cNvSpPr/>
      </xdr:nvSpPr>
      <xdr:spPr>
        <a:xfrm>
          <a:off x="9588500" y="71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126184</xdr:rowOff>
    </xdr:from>
    <xdr:to>
      <xdr:col>55</xdr:col>
      <xdr:colOff>0</xdr:colOff>
      <xdr:row>41</xdr:row>
      <xdr:rowOff>126285</xdr:rowOff>
    </xdr:to>
    <xdr:cxnSp macro="">
      <xdr:nvCxnSpPr>
        <xdr:cNvPr id="127" name="直線コネクタ 126">
          <a:extLst>
            <a:ext uri="{FF2B5EF4-FFF2-40B4-BE49-F238E27FC236}">
              <a16:creationId xmlns:a16="http://schemas.microsoft.com/office/drawing/2014/main" id="{ABA6745C-0FF8-4BC8-8744-A2E2BE09B72C}"/>
            </a:ext>
          </a:extLst>
        </xdr:cNvPr>
        <xdr:cNvCxnSpPr/>
      </xdr:nvCxnSpPr>
      <xdr:spPr>
        <a:xfrm flipV="1">
          <a:off x="9639300" y="7155634"/>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75554</xdr:rowOff>
    </xdr:from>
    <xdr:to>
      <xdr:col>46</xdr:col>
      <xdr:colOff>38100</xdr:colOff>
      <xdr:row>42</xdr:row>
      <xdr:rowOff>5704</xdr:rowOff>
    </xdr:to>
    <xdr:sp macro="" textlink="">
      <xdr:nvSpPr>
        <xdr:cNvPr id="128" name="楕円 127">
          <a:extLst>
            <a:ext uri="{FF2B5EF4-FFF2-40B4-BE49-F238E27FC236}">
              <a16:creationId xmlns:a16="http://schemas.microsoft.com/office/drawing/2014/main" id="{11300603-C563-40E9-A791-FB01B8AD5514}"/>
            </a:ext>
          </a:extLst>
        </xdr:cNvPr>
        <xdr:cNvSpPr/>
      </xdr:nvSpPr>
      <xdr:spPr>
        <a:xfrm>
          <a:off x="8699500" y="71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126285</xdr:rowOff>
    </xdr:from>
    <xdr:to>
      <xdr:col>50</xdr:col>
      <xdr:colOff>114300</xdr:colOff>
      <xdr:row>41</xdr:row>
      <xdr:rowOff>126354</xdr:rowOff>
    </xdr:to>
    <xdr:cxnSp macro="">
      <xdr:nvCxnSpPr>
        <xdr:cNvPr id="129" name="直線コネクタ 128">
          <a:extLst>
            <a:ext uri="{FF2B5EF4-FFF2-40B4-BE49-F238E27FC236}">
              <a16:creationId xmlns:a16="http://schemas.microsoft.com/office/drawing/2014/main" id="{64C03F47-356C-400F-B3D3-240461D9961B}"/>
            </a:ext>
          </a:extLst>
        </xdr:cNvPr>
        <xdr:cNvCxnSpPr/>
      </xdr:nvCxnSpPr>
      <xdr:spPr>
        <a:xfrm flipV="1">
          <a:off x="8750300" y="715573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76141</xdr:rowOff>
    </xdr:from>
    <xdr:to>
      <xdr:col>36</xdr:col>
      <xdr:colOff>165100</xdr:colOff>
      <xdr:row>42</xdr:row>
      <xdr:rowOff>6291</xdr:rowOff>
    </xdr:to>
    <xdr:sp macro="" textlink="">
      <xdr:nvSpPr>
        <xdr:cNvPr id="130" name="楕円 129">
          <a:extLst>
            <a:ext uri="{FF2B5EF4-FFF2-40B4-BE49-F238E27FC236}">
              <a16:creationId xmlns:a16="http://schemas.microsoft.com/office/drawing/2014/main" id="{781EF8A2-B042-4451-BD2A-00CF7C3F28DC}"/>
            </a:ext>
          </a:extLst>
        </xdr:cNvPr>
        <xdr:cNvSpPr/>
      </xdr:nvSpPr>
      <xdr:spPr>
        <a:xfrm>
          <a:off x="6921500" y="71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155484</xdr:rowOff>
    </xdr:from>
    <xdr:ext cx="534377" cy="259045"/>
    <xdr:sp macro="" textlink="">
      <xdr:nvSpPr>
        <xdr:cNvPr id="131" name="n_1aveValue【道路】&#10;一人当たり延長">
          <a:extLst>
            <a:ext uri="{FF2B5EF4-FFF2-40B4-BE49-F238E27FC236}">
              <a16:creationId xmlns:a16="http://schemas.microsoft.com/office/drawing/2014/main" id="{6C34325F-F597-4AF6-AC7A-2C5E42281479}"/>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2" name="n_2aveValue【道路】&#10;一人当たり延長">
          <a:extLst>
            <a:ext uri="{FF2B5EF4-FFF2-40B4-BE49-F238E27FC236}">
              <a16:creationId xmlns:a16="http://schemas.microsoft.com/office/drawing/2014/main" id="{A92244F1-EBF2-4213-81DE-C6A0474D3334}"/>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33" name="n_3aveValue【道路】&#10;一人当たり延長">
          <a:extLst>
            <a:ext uri="{FF2B5EF4-FFF2-40B4-BE49-F238E27FC236}">
              <a16:creationId xmlns:a16="http://schemas.microsoft.com/office/drawing/2014/main" id="{73AFFC2E-C006-4343-ABDE-43FC2F527AC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34" name="n_4aveValue【道路】&#10;一人当たり延長">
          <a:extLst>
            <a:ext uri="{FF2B5EF4-FFF2-40B4-BE49-F238E27FC236}">
              <a16:creationId xmlns:a16="http://schemas.microsoft.com/office/drawing/2014/main" id="{F54069E4-EAFE-4AB4-8347-FD179F06E375}"/>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168212</xdr:rowOff>
    </xdr:from>
    <xdr:ext cx="469744" cy="259045"/>
    <xdr:sp macro="" textlink="">
      <xdr:nvSpPr>
        <xdr:cNvPr id="135" name="n_1mainValue【道路】&#10;一人当たり延長">
          <a:extLst>
            <a:ext uri="{FF2B5EF4-FFF2-40B4-BE49-F238E27FC236}">
              <a16:creationId xmlns:a16="http://schemas.microsoft.com/office/drawing/2014/main" id="{EE90D8FB-7FAD-4D77-878A-8A999731CF12}"/>
            </a:ext>
          </a:extLst>
        </xdr:cNvPr>
        <xdr:cNvSpPr txBox="1"/>
      </xdr:nvSpPr>
      <xdr:spPr>
        <a:xfrm>
          <a:off x="9391727" y="719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168281</xdr:rowOff>
    </xdr:from>
    <xdr:ext cx="469744" cy="259045"/>
    <xdr:sp macro="" textlink="">
      <xdr:nvSpPr>
        <xdr:cNvPr id="136" name="n_2mainValue【道路】&#10;一人当たり延長">
          <a:extLst>
            <a:ext uri="{FF2B5EF4-FFF2-40B4-BE49-F238E27FC236}">
              <a16:creationId xmlns:a16="http://schemas.microsoft.com/office/drawing/2014/main" id="{1B8D388E-4A56-405E-9260-B9EDBBF9BFCA}"/>
            </a:ext>
          </a:extLst>
        </xdr:cNvPr>
        <xdr:cNvSpPr txBox="1"/>
      </xdr:nvSpPr>
      <xdr:spPr>
        <a:xfrm>
          <a:off x="8515427" y="719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168868</xdr:rowOff>
    </xdr:from>
    <xdr:ext cx="469744" cy="259045"/>
    <xdr:sp macro="" textlink="">
      <xdr:nvSpPr>
        <xdr:cNvPr id="137" name="n_4mainValue【道路】&#10;一人当たり延長">
          <a:extLst>
            <a:ext uri="{FF2B5EF4-FFF2-40B4-BE49-F238E27FC236}">
              <a16:creationId xmlns:a16="http://schemas.microsoft.com/office/drawing/2014/main" id="{9F0FCAB8-31F4-4007-A214-23BAC3381AB9}"/>
            </a:ext>
          </a:extLst>
        </xdr:cNvPr>
        <xdr:cNvSpPr txBox="1"/>
      </xdr:nvSpPr>
      <xdr:spPr>
        <a:xfrm>
          <a:off x="6737427" y="719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1800A51-013F-475F-8FF7-C37022919C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17994F89-A93E-4181-80CB-DD63096A0B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3BBB6255-AE70-4A39-9342-B9194F68A4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D2B2D2E3-0B20-4A45-A15B-7AEC2E9CC1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A3839478-509E-42FC-8860-61FE467D24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8BD671F8-A65D-442C-B73A-D3F4EC5FAB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4AB8C8A-401A-46C1-9E2A-4D09713175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20A9911-ED75-42AA-A948-977FD2DB84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F1764EB-B79B-4B42-AF52-EC39AB9116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AECB6C76-CF92-49E7-B971-44A0AB8000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1F178D2A-65D4-4E95-B83A-56AD2D5F05A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82BFE2D1-5E78-4E0B-BA50-0B507EE557F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8B94AA63-F470-4063-B97E-69C525040A7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EC08B2E1-F715-47EB-913D-A70EED083CF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22796A11-23DA-4C5D-AD95-5FB3BA90157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F242AA81-6C9A-4AB5-B940-C9F1AD6E54E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E214286F-E3DE-422E-A5C5-0BA296A4BD2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23A98E29-DEDB-4DBD-AF37-1037E6716A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B1C40C3B-D5D4-4FEC-BC68-BEBE21FF272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5E68E164-4FD6-49FA-A5BC-180BD9F3136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84D95594-D4E2-44A9-9C80-FB468F1281D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82D19F6A-CCA0-4A1D-9F62-F840ED3445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C63613A5-2403-4CAA-A65F-4C8EA18F088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98EDCD90-A9F2-4CF2-8E9A-61D997D774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62" name="直線コネクタ 161">
          <a:extLst>
            <a:ext uri="{FF2B5EF4-FFF2-40B4-BE49-F238E27FC236}">
              <a16:creationId xmlns:a16="http://schemas.microsoft.com/office/drawing/2014/main" id="{60850ADD-1F96-45F8-A89B-08937E770FC7}"/>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9EEF973D-E4DA-4502-8546-1CEE02523DC6}"/>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64" name="直線コネクタ 163">
          <a:extLst>
            <a:ext uri="{FF2B5EF4-FFF2-40B4-BE49-F238E27FC236}">
              <a16:creationId xmlns:a16="http://schemas.microsoft.com/office/drawing/2014/main" id="{0A227C33-2E2B-4FDC-B452-B145246BF06F}"/>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F77F2165-CDF7-4AA4-B6DA-CAA558368328}"/>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6" name="直線コネクタ 165">
          <a:extLst>
            <a:ext uri="{FF2B5EF4-FFF2-40B4-BE49-F238E27FC236}">
              <a16:creationId xmlns:a16="http://schemas.microsoft.com/office/drawing/2014/main" id="{399CB3FA-479A-4406-9A19-50972B8154F1}"/>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2A1846EC-CF40-4D68-BC41-A5CF06323735}"/>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68" name="フローチャート: 判断 167">
          <a:extLst>
            <a:ext uri="{FF2B5EF4-FFF2-40B4-BE49-F238E27FC236}">
              <a16:creationId xmlns:a16="http://schemas.microsoft.com/office/drawing/2014/main" id="{8703ACED-9C27-49A3-8C78-D7B959D94022}"/>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a16="http://schemas.microsoft.com/office/drawing/2014/main" id="{857D65F2-65D6-4F78-8444-CC0D481B5CF9}"/>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0" name="フローチャート: 判断 169">
          <a:extLst>
            <a:ext uri="{FF2B5EF4-FFF2-40B4-BE49-F238E27FC236}">
              <a16:creationId xmlns:a16="http://schemas.microsoft.com/office/drawing/2014/main" id="{6B086A44-40DE-4565-A20C-99C30AB31BF7}"/>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1" name="フローチャート: 判断 170">
          <a:extLst>
            <a:ext uri="{FF2B5EF4-FFF2-40B4-BE49-F238E27FC236}">
              <a16:creationId xmlns:a16="http://schemas.microsoft.com/office/drawing/2014/main" id="{AEEC3C69-57C8-434A-87D9-63BF5587EF7A}"/>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72" name="フローチャート: 判断 171">
          <a:extLst>
            <a:ext uri="{FF2B5EF4-FFF2-40B4-BE49-F238E27FC236}">
              <a16:creationId xmlns:a16="http://schemas.microsoft.com/office/drawing/2014/main" id="{E5C72911-E226-449C-91A3-10558B8FF2E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29EAF82-6808-4752-8E7B-A708187CFA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092F07F-C4BD-40B4-8EA4-8DF2BD501E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5BE1B54-3FDD-4FDC-8697-98DD29E904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D000618-D575-4956-87BC-E25AB4DDDC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CD5CCAF-5E54-432D-8C9A-749470ECDC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8" name="楕円 177">
          <a:extLst>
            <a:ext uri="{FF2B5EF4-FFF2-40B4-BE49-F238E27FC236}">
              <a16:creationId xmlns:a16="http://schemas.microsoft.com/office/drawing/2014/main" id="{4F0A62C6-F774-4EC3-97B2-29A7B104B0A5}"/>
            </a:ext>
          </a:extLst>
        </xdr:cNvPr>
        <xdr:cNvSpPr/>
      </xdr:nvSpPr>
      <xdr:spPr>
        <a:xfrm>
          <a:off x="4584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116222</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26E79A95-EEFD-4C8D-9834-CB624B795E3B}"/>
            </a:ext>
          </a:extLst>
        </xdr:cNvPr>
        <xdr:cNvSpPr txBox="1"/>
      </xdr:nvSpPr>
      <xdr:spPr>
        <a:xfrm>
          <a:off x="4673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0" name="楕円 179">
          <a:extLst>
            <a:ext uri="{FF2B5EF4-FFF2-40B4-BE49-F238E27FC236}">
              <a16:creationId xmlns:a16="http://schemas.microsoft.com/office/drawing/2014/main" id="{2BE5F3AA-6476-4E5C-B1F0-C961EE6BA31F}"/>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17145</xdr:rowOff>
    </xdr:from>
    <xdr:to>
      <xdr:col>24</xdr:col>
      <xdr:colOff>63500</xdr:colOff>
      <xdr:row>62</xdr:row>
      <xdr:rowOff>22860</xdr:rowOff>
    </xdr:to>
    <xdr:cxnSp macro="">
      <xdr:nvCxnSpPr>
        <xdr:cNvPr id="181" name="直線コネクタ 180">
          <a:extLst>
            <a:ext uri="{FF2B5EF4-FFF2-40B4-BE49-F238E27FC236}">
              <a16:creationId xmlns:a16="http://schemas.microsoft.com/office/drawing/2014/main" id="{E006321D-FAAC-47C3-B6E7-47442D373E69}"/>
            </a:ext>
          </a:extLst>
        </xdr:cNvPr>
        <xdr:cNvCxnSpPr/>
      </xdr:nvCxnSpPr>
      <xdr:spPr>
        <a:xfrm flipV="1">
          <a:off x="3797300" y="106470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82" name="楕円 181">
          <a:extLst>
            <a:ext uri="{FF2B5EF4-FFF2-40B4-BE49-F238E27FC236}">
              <a16:creationId xmlns:a16="http://schemas.microsoft.com/office/drawing/2014/main" id="{606067FC-A4E8-4E62-8D94-5CC16873ED16}"/>
            </a:ext>
          </a:extLst>
        </xdr:cNvPr>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xdr:rowOff>
    </xdr:from>
    <xdr:to>
      <xdr:col>19</xdr:col>
      <xdr:colOff>177800</xdr:colOff>
      <xdr:row>62</xdr:row>
      <xdr:rowOff>22860</xdr:rowOff>
    </xdr:to>
    <xdr:cxnSp macro="">
      <xdr:nvCxnSpPr>
        <xdr:cNvPr id="183" name="直線コネクタ 182">
          <a:extLst>
            <a:ext uri="{FF2B5EF4-FFF2-40B4-BE49-F238E27FC236}">
              <a16:creationId xmlns:a16="http://schemas.microsoft.com/office/drawing/2014/main" id="{90C11C8F-DC70-4C3F-AC99-948449009606}"/>
            </a:ext>
          </a:extLst>
        </xdr:cNvPr>
        <xdr:cNvCxnSpPr/>
      </xdr:nvCxnSpPr>
      <xdr:spPr>
        <a:xfrm>
          <a:off x="2908300" y="106318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90170</xdr:rowOff>
    </xdr:from>
    <xdr:to>
      <xdr:col>6</xdr:col>
      <xdr:colOff>38100</xdr:colOff>
      <xdr:row>62</xdr:row>
      <xdr:rowOff>20320</xdr:rowOff>
    </xdr:to>
    <xdr:sp macro="" textlink="">
      <xdr:nvSpPr>
        <xdr:cNvPr id="184" name="楕円 183">
          <a:extLst>
            <a:ext uri="{FF2B5EF4-FFF2-40B4-BE49-F238E27FC236}">
              <a16:creationId xmlns:a16="http://schemas.microsoft.com/office/drawing/2014/main" id="{6C95452E-5301-4BA3-9C9C-A4E8932EF89A}"/>
            </a:ext>
          </a:extLst>
        </xdr:cNvPr>
        <xdr:cNvSpPr/>
      </xdr:nvSpPr>
      <xdr:spPr>
        <a:xfrm>
          <a:off x="107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42B4D2A6-F3F9-4B67-9BBE-881AD4BDCDC5}"/>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A4D0905A-0AE3-4342-A7C3-35911959071A}"/>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4B9C5596-702F-4F01-ABAE-B1A4B98323EE}"/>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88" name="n_4aveValue【橋りょう・トンネル】&#10;有形固定資産減価償却率">
          <a:extLst>
            <a:ext uri="{FF2B5EF4-FFF2-40B4-BE49-F238E27FC236}">
              <a16:creationId xmlns:a16="http://schemas.microsoft.com/office/drawing/2014/main" id="{86586486-47A3-4A57-83FD-9B3FD56FBD06}"/>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5906EC5-2242-4B16-A189-609850E6CFAF}"/>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2C0A9BFF-48A5-426C-8D39-0FADA4CB5F05}"/>
            </a:ext>
          </a:extLst>
        </xdr:cNvPr>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11447</xdr:rowOff>
    </xdr:from>
    <xdr:ext cx="405111" cy="259045"/>
    <xdr:sp macro="" textlink="">
      <xdr:nvSpPr>
        <xdr:cNvPr id="191" name="n_4mainValue【橋りょう・トンネル】&#10;有形固定資産減価償却率">
          <a:extLst>
            <a:ext uri="{FF2B5EF4-FFF2-40B4-BE49-F238E27FC236}">
              <a16:creationId xmlns:a16="http://schemas.microsoft.com/office/drawing/2014/main" id="{AF984CDB-F911-4941-8168-A49AFF071B41}"/>
            </a:ext>
          </a:extLst>
        </xdr:cNvPr>
        <xdr:cNvSpPr txBox="1"/>
      </xdr:nvSpPr>
      <xdr:spPr>
        <a:xfrm>
          <a:off x="927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A18D85D3-F9D3-45C0-A152-C450FAC6A1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3CCA83C4-3625-4011-AD4D-786C177851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6CB2F73C-2FEF-411F-92ED-95397755B5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C8B605C9-C11E-4495-BD39-D507D2A1C8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326C0420-FC75-4E39-85F2-24A65CE4FE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F58A348-61B0-4C7B-BF36-EDDDE37441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F9D82C0-E0B0-41ED-91E6-17F55F50B9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B6F4E5DD-CFF7-450C-B77F-D6AE5C7D5D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ED171FFC-D367-4CBC-AF4A-81F52006AC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40754F62-6C63-4DCF-ACFB-6220C202B9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FBA9D73A-5397-44E6-831C-53AFF741935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C53AE3E8-297E-42E5-BD75-9C659E8383E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ACEE4421-5F05-40B9-995E-E18E52C2DAD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258BFB23-A353-4CF5-846D-4EBC01F7DB4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1424E692-FE3B-4059-8440-D5EE1BC8CEF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D95FEF25-D7A4-4D95-97B3-67759142DC5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C28C75B5-2984-4A1D-97FC-7884C1EF97B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15BAE928-062E-4E5E-BB54-E006056AB84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6F61FF3C-C472-44B3-B190-0F700FF42F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7D30328E-7C96-48E8-8051-C19146B9642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4D25C14F-F67E-4AFD-874A-84A80E2DC8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13" name="直線コネクタ 212">
          <a:extLst>
            <a:ext uri="{FF2B5EF4-FFF2-40B4-BE49-F238E27FC236}">
              <a16:creationId xmlns:a16="http://schemas.microsoft.com/office/drawing/2014/main" id="{6EF98A19-E401-47B5-A70C-9F070FB6BFB1}"/>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BAAE47B4-5826-47D6-8B13-20C44D040F67}"/>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15" name="直線コネクタ 214">
          <a:extLst>
            <a:ext uri="{FF2B5EF4-FFF2-40B4-BE49-F238E27FC236}">
              <a16:creationId xmlns:a16="http://schemas.microsoft.com/office/drawing/2014/main" id="{1CC30C60-BBAA-41DB-A9C8-94DE306B2622}"/>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DB307BBF-96BD-41B7-B120-960D66AF502A}"/>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17" name="直線コネクタ 216">
          <a:extLst>
            <a:ext uri="{FF2B5EF4-FFF2-40B4-BE49-F238E27FC236}">
              <a16:creationId xmlns:a16="http://schemas.microsoft.com/office/drawing/2014/main" id="{B45C6E34-6A09-4E7B-AC9D-F8BB3A5E18B7}"/>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6493285C-EA03-41FB-A228-085ECFA535C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19" name="フローチャート: 判断 218">
          <a:extLst>
            <a:ext uri="{FF2B5EF4-FFF2-40B4-BE49-F238E27FC236}">
              <a16:creationId xmlns:a16="http://schemas.microsoft.com/office/drawing/2014/main" id="{3EC241E8-7FD2-4674-90BC-7A81BAD50697}"/>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20" name="フローチャート: 判断 219">
          <a:extLst>
            <a:ext uri="{FF2B5EF4-FFF2-40B4-BE49-F238E27FC236}">
              <a16:creationId xmlns:a16="http://schemas.microsoft.com/office/drawing/2014/main" id="{7E5FE1FE-EC79-4810-B289-FA126D55688F}"/>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21" name="フローチャート: 判断 220">
          <a:extLst>
            <a:ext uri="{FF2B5EF4-FFF2-40B4-BE49-F238E27FC236}">
              <a16:creationId xmlns:a16="http://schemas.microsoft.com/office/drawing/2014/main" id="{134FB513-3CFA-482B-83A0-AE7F7C8BCE6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22" name="フローチャート: 判断 221">
          <a:extLst>
            <a:ext uri="{FF2B5EF4-FFF2-40B4-BE49-F238E27FC236}">
              <a16:creationId xmlns:a16="http://schemas.microsoft.com/office/drawing/2014/main" id="{FD50B2D4-D728-47D6-BD46-07973CB637F8}"/>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23" name="フローチャート: 判断 222">
          <a:extLst>
            <a:ext uri="{FF2B5EF4-FFF2-40B4-BE49-F238E27FC236}">
              <a16:creationId xmlns:a16="http://schemas.microsoft.com/office/drawing/2014/main" id="{F8DB33AA-25A0-4B12-B44B-DD1A497410B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21F5697-FD0B-45A2-A6EF-E49FA512CC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991AA60-C860-4205-8499-21466027EF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FDF39ED-14A7-4D7B-9956-575331710F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E6640C4-B94D-4376-941D-EB47BA2C3D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DA9BFA7-CEAD-4C6A-AA9C-D3CC4985BD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93927</xdr:rowOff>
    </xdr:from>
    <xdr:to>
      <xdr:col>55</xdr:col>
      <xdr:colOff>50800</xdr:colOff>
      <xdr:row>64</xdr:row>
      <xdr:rowOff>24077</xdr:rowOff>
    </xdr:to>
    <xdr:sp macro="" textlink="">
      <xdr:nvSpPr>
        <xdr:cNvPr id="229" name="楕円 228">
          <a:extLst>
            <a:ext uri="{FF2B5EF4-FFF2-40B4-BE49-F238E27FC236}">
              <a16:creationId xmlns:a16="http://schemas.microsoft.com/office/drawing/2014/main" id="{0DD27F37-7D3B-4ACF-9827-CA02A8FCF023}"/>
            </a:ext>
          </a:extLst>
        </xdr:cNvPr>
        <xdr:cNvSpPr/>
      </xdr:nvSpPr>
      <xdr:spPr>
        <a:xfrm>
          <a:off x="10426700" y="108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8854</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749466AC-E57E-4C7B-A953-3EF17FBC114C}"/>
            </a:ext>
          </a:extLst>
        </xdr:cNvPr>
        <xdr:cNvSpPr txBox="1"/>
      </xdr:nvSpPr>
      <xdr:spPr>
        <a:xfrm>
          <a:off x="10515600" y="108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94766</xdr:rowOff>
    </xdr:from>
    <xdr:to>
      <xdr:col>50</xdr:col>
      <xdr:colOff>165100</xdr:colOff>
      <xdr:row>64</xdr:row>
      <xdr:rowOff>24916</xdr:rowOff>
    </xdr:to>
    <xdr:sp macro="" textlink="">
      <xdr:nvSpPr>
        <xdr:cNvPr id="231" name="楕円 230">
          <a:extLst>
            <a:ext uri="{FF2B5EF4-FFF2-40B4-BE49-F238E27FC236}">
              <a16:creationId xmlns:a16="http://schemas.microsoft.com/office/drawing/2014/main" id="{2E7522F8-C610-4CF5-BCAF-7B72897EBCA9}"/>
            </a:ext>
          </a:extLst>
        </xdr:cNvPr>
        <xdr:cNvSpPr/>
      </xdr:nvSpPr>
      <xdr:spPr>
        <a:xfrm>
          <a:off x="9588500" y="108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144727</xdr:rowOff>
    </xdr:from>
    <xdr:to>
      <xdr:col>55</xdr:col>
      <xdr:colOff>0</xdr:colOff>
      <xdr:row>63</xdr:row>
      <xdr:rowOff>145566</xdr:rowOff>
    </xdr:to>
    <xdr:cxnSp macro="">
      <xdr:nvCxnSpPr>
        <xdr:cNvPr id="232" name="直線コネクタ 231">
          <a:extLst>
            <a:ext uri="{FF2B5EF4-FFF2-40B4-BE49-F238E27FC236}">
              <a16:creationId xmlns:a16="http://schemas.microsoft.com/office/drawing/2014/main" id="{03C381D0-132B-4A7B-9741-F48599100C8E}"/>
            </a:ext>
          </a:extLst>
        </xdr:cNvPr>
        <xdr:cNvCxnSpPr/>
      </xdr:nvCxnSpPr>
      <xdr:spPr>
        <a:xfrm flipV="1">
          <a:off x="9639300" y="10946077"/>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95252</xdr:rowOff>
    </xdr:from>
    <xdr:to>
      <xdr:col>46</xdr:col>
      <xdr:colOff>38100</xdr:colOff>
      <xdr:row>64</xdr:row>
      <xdr:rowOff>25402</xdr:rowOff>
    </xdr:to>
    <xdr:sp macro="" textlink="">
      <xdr:nvSpPr>
        <xdr:cNvPr id="233" name="楕円 232">
          <a:extLst>
            <a:ext uri="{FF2B5EF4-FFF2-40B4-BE49-F238E27FC236}">
              <a16:creationId xmlns:a16="http://schemas.microsoft.com/office/drawing/2014/main" id="{B95500B0-2357-4F55-BDCA-55C40ED010DE}"/>
            </a:ext>
          </a:extLst>
        </xdr:cNvPr>
        <xdr:cNvSpPr/>
      </xdr:nvSpPr>
      <xdr:spPr>
        <a:xfrm>
          <a:off x="8699500" y="108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145566</xdr:rowOff>
    </xdr:from>
    <xdr:to>
      <xdr:col>50</xdr:col>
      <xdr:colOff>114300</xdr:colOff>
      <xdr:row>63</xdr:row>
      <xdr:rowOff>146052</xdr:rowOff>
    </xdr:to>
    <xdr:cxnSp macro="">
      <xdr:nvCxnSpPr>
        <xdr:cNvPr id="234" name="直線コネクタ 233">
          <a:extLst>
            <a:ext uri="{FF2B5EF4-FFF2-40B4-BE49-F238E27FC236}">
              <a16:creationId xmlns:a16="http://schemas.microsoft.com/office/drawing/2014/main" id="{C366631E-1765-4327-875D-36F79899898A}"/>
            </a:ext>
          </a:extLst>
        </xdr:cNvPr>
        <xdr:cNvCxnSpPr/>
      </xdr:nvCxnSpPr>
      <xdr:spPr>
        <a:xfrm flipV="1">
          <a:off x="8750300" y="10946916"/>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96598</xdr:rowOff>
    </xdr:from>
    <xdr:to>
      <xdr:col>36</xdr:col>
      <xdr:colOff>165100</xdr:colOff>
      <xdr:row>64</xdr:row>
      <xdr:rowOff>26748</xdr:rowOff>
    </xdr:to>
    <xdr:sp macro="" textlink="">
      <xdr:nvSpPr>
        <xdr:cNvPr id="235" name="楕円 234">
          <a:extLst>
            <a:ext uri="{FF2B5EF4-FFF2-40B4-BE49-F238E27FC236}">
              <a16:creationId xmlns:a16="http://schemas.microsoft.com/office/drawing/2014/main" id="{906A96C4-D3D2-49A8-9F1D-DB647F762814}"/>
            </a:ext>
          </a:extLst>
        </xdr:cNvPr>
        <xdr:cNvSpPr/>
      </xdr:nvSpPr>
      <xdr:spPr>
        <a:xfrm>
          <a:off x="6921500" y="108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120433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22F2BB7E-6417-4950-90B5-2A471EB2D57C}"/>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A3F02783-3F05-4B75-A3E2-048E49DD56E9}"/>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7053A83E-B024-4A10-835E-A0C048541CC3}"/>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39" name="n_4aveValue【橋りょう・トンネル】&#10;一人当たり有形固定資産（償却資産）額">
          <a:extLst>
            <a:ext uri="{FF2B5EF4-FFF2-40B4-BE49-F238E27FC236}">
              <a16:creationId xmlns:a16="http://schemas.microsoft.com/office/drawing/2014/main" id="{FE4707F0-2344-47C5-8786-6A96598206AA}"/>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16043</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D6EBD87-AF54-494C-B4AE-923739732C16}"/>
            </a:ext>
          </a:extLst>
        </xdr:cNvPr>
        <xdr:cNvSpPr txBox="1"/>
      </xdr:nvSpPr>
      <xdr:spPr>
        <a:xfrm>
          <a:off x="9327095" y="1098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16529</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A6AEA01A-FA5A-4EAF-827D-D2EA97AF5964}"/>
            </a:ext>
          </a:extLst>
        </xdr:cNvPr>
        <xdr:cNvSpPr txBox="1"/>
      </xdr:nvSpPr>
      <xdr:spPr>
        <a:xfrm>
          <a:off x="8450795" y="109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17875</xdr:rowOff>
    </xdr:from>
    <xdr:ext cx="599010" cy="259045"/>
    <xdr:sp macro="" textlink="">
      <xdr:nvSpPr>
        <xdr:cNvPr id="242" name="n_4mainValue【橋りょう・トンネル】&#10;一人当たり有形固定資産（償却資産）額">
          <a:extLst>
            <a:ext uri="{FF2B5EF4-FFF2-40B4-BE49-F238E27FC236}">
              <a16:creationId xmlns:a16="http://schemas.microsoft.com/office/drawing/2014/main" id="{9CE15095-EAC8-4A45-8A3E-E7D6EFBE93E2}"/>
            </a:ext>
          </a:extLst>
        </xdr:cNvPr>
        <xdr:cNvSpPr txBox="1"/>
      </xdr:nvSpPr>
      <xdr:spPr>
        <a:xfrm>
          <a:off x="6672795" y="1099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F0005C1F-DB17-42DD-98FA-ABF6B42B94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DADED613-35ED-4080-9813-D9FE2BAB96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BC7B3123-3F1C-4772-A1B2-7797E15264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E45F634B-661F-4EBF-984D-CBEBB02BB5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414186D2-0378-4D4A-8460-E282147EF1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68F80812-6A5D-4C62-A661-DF8B0F1709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C68FB9BF-2B73-4906-906A-0437C6BCE1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1BC6349A-77F2-4643-B084-76D5BA92DEE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DBF8D85D-9CC1-4599-B291-673BD2DCB6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EFF57883-73AE-4C75-944F-65D8CF5A85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a:extLst>
            <a:ext uri="{FF2B5EF4-FFF2-40B4-BE49-F238E27FC236}">
              <a16:creationId xmlns:a16="http://schemas.microsoft.com/office/drawing/2014/main" id="{549A17B2-FD7F-4EE7-BE85-2C1DC6D251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122B0B36-1607-4406-B4D9-81EFFAE652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5" name="テキスト ボックス 254">
          <a:extLst>
            <a:ext uri="{FF2B5EF4-FFF2-40B4-BE49-F238E27FC236}">
              <a16:creationId xmlns:a16="http://schemas.microsoft.com/office/drawing/2014/main" id="{924846C3-F99C-4C5C-9741-E48D99FA096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8DAAF1F7-F348-42C2-B540-485FD5E1457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490E7267-6BBC-491E-A44D-A4F7B63E96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5A3D9D4F-F648-48B2-9476-3EAFBEBAB27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37D47D29-6A21-461C-8CCC-733D6C41457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C57FBC9F-590D-4AEB-B871-9884A8E10E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70D84E9D-0AD2-40D3-B4C0-5463E9A09F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8F529D6D-46D9-4D6B-BB5A-4B7808D411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a:extLst>
            <a:ext uri="{FF2B5EF4-FFF2-40B4-BE49-F238E27FC236}">
              <a16:creationId xmlns:a16="http://schemas.microsoft.com/office/drawing/2014/main" id="{AF4FA0E6-7CF9-489B-857E-A7626374BCB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3317C654-A075-40FE-A655-EB4ACC4B09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5" name="テキスト ボックス 264">
          <a:extLst>
            <a:ext uri="{FF2B5EF4-FFF2-40B4-BE49-F238E27FC236}">
              <a16:creationId xmlns:a16="http://schemas.microsoft.com/office/drawing/2014/main" id="{4A3B0D26-6A47-4F3E-81FD-36760C8793C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3950B9A7-18E8-4CF6-BD4F-50B7AE1F75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67" name="直線コネクタ 266">
          <a:extLst>
            <a:ext uri="{FF2B5EF4-FFF2-40B4-BE49-F238E27FC236}">
              <a16:creationId xmlns:a16="http://schemas.microsoft.com/office/drawing/2014/main" id="{5BEAB7F9-D2A8-4063-8134-775C4B35822C}"/>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8" name="【公営住宅】&#10;有形固定資産減価償却率最小値テキスト">
          <a:extLst>
            <a:ext uri="{FF2B5EF4-FFF2-40B4-BE49-F238E27FC236}">
              <a16:creationId xmlns:a16="http://schemas.microsoft.com/office/drawing/2014/main" id="{38551A99-EAB1-4201-AE79-489CA7BD3E4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9" name="直線コネクタ 268">
          <a:extLst>
            <a:ext uri="{FF2B5EF4-FFF2-40B4-BE49-F238E27FC236}">
              <a16:creationId xmlns:a16="http://schemas.microsoft.com/office/drawing/2014/main" id="{AD82B857-25B3-46BA-A209-C9DE7D62F8B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9CE3E4CD-FA3E-4176-8932-77DC9E9B70AC}"/>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71" name="直線コネクタ 270">
          <a:extLst>
            <a:ext uri="{FF2B5EF4-FFF2-40B4-BE49-F238E27FC236}">
              <a16:creationId xmlns:a16="http://schemas.microsoft.com/office/drawing/2014/main" id="{4AEC7E20-FD68-4B5E-B24C-3DC4C4FC349F}"/>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30B12068-3C8D-4D54-B175-015925DF76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3" name="フローチャート: 判断 272">
          <a:extLst>
            <a:ext uri="{FF2B5EF4-FFF2-40B4-BE49-F238E27FC236}">
              <a16:creationId xmlns:a16="http://schemas.microsoft.com/office/drawing/2014/main" id="{591506FB-B047-4403-B47E-AE2C652CE73D}"/>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74" name="フローチャート: 判断 273">
          <a:extLst>
            <a:ext uri="{FF2B5EF4-FFF2-40B4-BE49-F238E27FC236}">
              <a16:creationId xmlns:a16="http://schemas.microsoft.com/office/drawing/2014/main" id="{1050BA7C-7642-4854-95E2-4589B0B6DFB1}"/>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75" name="フローチャート: 判断 274">
          <a:extLst>
            <a:ext uri="{FF2B5EF4-FFF2-40B4-BE49-F238E27FC236}">
              <a16:creationId xmlns:a16="http://schemas.microsoft.com/office/drawing/2014/main" id="{B9C85314-7B3D-4CC0-8541-4062982AC2E4}"/>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76" name="フローチャート: 判断 275">
          <a:extLst>
            <a:ext uri="{FF2B5EF4-FFF2-40B4-BE49-F238E27FC236}">
              <a16:creationId xmlns:a16="http://schemas.microsoft.com/office/drawing/2014/main" id="{6AD2F7A7-9048-43C6-A4DF-D7E103898A59}"/>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77" name="フローチャート: 判断 276">
          <a:extLst>
            <a:ext uri="{FF2B5EF4-FFF2-40B4-BE49-F238E27FC236}">
              <a16:creationId xmlns:a16="http://schemas.microsoft.com/office/drawing/2014/main" id="{78E858C3-05DD-424C-903E-796B4C760C7D}"/>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C4D73F8-95FE-4542-8A72-0D824171EA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6D7EF33-C1FF-4613-9C50-A8F831BE3D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5DB8ED6-4B80-46D8-B51D-3C5C50627A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9B6DBD82-A877-4048-826C-B70677E92A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61C2434-9085-4CDC-906B-715B27DDBD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83" name="楕円 282">
          <a:extLst>
            <a:ext uri="{FF2B5EF4-FFF2-40B4-BE49-F238E27FC236}">
              <a16:creationId xmlns:a16="http://schemas.microsoft.com/office/drawing/2014/main" id="{54ED5069-A554-425F-886E-A3E8DC7ACB9A}"/>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84" name="【公営住宅】&#10;有形固定資産減価償却率該当値テキスト">
          <a:extLst>
            <a:ext uri="{FF2B5EF4-FFF2-40B4-BE49-F238E27FC236}">
              <a16:creationId xmlns:a16="http://schemas.microsoft.com/office/drawing/2014/main" id="{F9113919-D42E-4854-81AE-171FAA0201D7}"/>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285" name="楕円 284">
          <a:extLst>
            <a:ext uri="{FF2B5EF4-FFF2-40B4-BE49-F238E27FC236}">
              <a16:creationId xmlns:a16="http://schemas.microsoft.com/office/drawing/2014/main" id="{50A4DE95-2822-443B-96E2-AFDEA4E9FF5D}"/>
            </a:ext>
          </a:extLst>
        </xdr:cNvPr>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114300</xdr:rowOff>
    </xdr:to>
    <xdr:cxnSp macro="">
      <xdr:nvCxnSpPr>
        <xdr:cNvPr id="286" name="直線コネクタ 285">
          <a:extLst>
            <a:ext uri="{FF2B5EF4-FFF2-40B4-BE49-F238E27FC236}">
              <a16:creationId xmlns:a16="http://schemas.microsoft.com/office/drawing/2014/main" id="{238BD877-E0C8-413B-AC19-2283A4A6A659}"/>
            </a:ext>
          </a:extLst>
        </xdr:cNvPr>
        <xdr:cNvCxnSpPr/>
      </xdr:nvCxnSpPr>
      <xdr:spPr>
        <a:xfrm>
          <a:off x="3797300" y="14851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17780</xdr:rowOff>
    </xdr:from>
    <xdr:to>
      <xdr:col>15</xdr:col>
      <xdr:colOff>101600</xdr:colOff>
      <xdr:row>86</xdr:row>
      <xdr:rowOff>119380</xdr:rowOff>
    </xdr:to>
    <xdr:sp macro="" textlink="">
      <xdr:nvSpPr>
        <xdr:cNvPr id="287" name="楕円 286">
          <a:extLst>
            <a:ext uri="{FF2B5EF4-FFF2-40B4-BE49-F238E27FC236}">
              <a16:creationId xmlns:a16="http://schemas.microsoft.com/office/drawing/2014/main" id="{C3C3D052-43F9-4FF4-B53F-F94D9EDDB355}"/>
            </a:ext>
          </a:extLst>
        </xdr:cNvPr>
        <xdr:cNvSpPr/>
      </xdr:nvSpPr>
      <xdr:spPr>
        <a:xfrm>
          <a:off x="2857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68580</xdr:rowOff>
    </xdr:from>
    <xdr:to>
      <xdr:col>19</xdr:col>
      <xdr:colOff>177800</xdr:colOff>
      <xdr:row>86</xdr:row>
      <xdr:rowOff>106680</xdr:rowOff>
    </xdr:to>
    <xdr:cxnSp macro="">
      <xdr:nvCxnSpPr>
        <xdr:cNvPr id="288" name="直線コネクタ 287">
          <a:extLst>
            <a:ext uri="{FF2B5EF4-FFF2-40B4-BE49-F238E27FC236}">
              <a16:creationId xmlns:a16="http://schemas.microsoft.com/office/drawing/2014/main" id="{44DDB4A0-D1A2-4399-B49A-E6500A81C69D}"/>
            </a:ext>
          </a:extLst>
        </xdr:cNvPr>
        <xdr:cNvCxnSpPr/>
      </xdr:nvCxnSpPr>
      <xdr:spPr>
        <a:xfrm>
          <a:off x="2908300" y="14813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113030</xdr:rowOff>
    </xdr:from>
    <xdr:to>
      <xdr:col>6</xdr:col>
      <xdr:colOff>38100</xdr:colOff>
      <xdr:row>86</xdr:row>
      <xdr:rowOff>43180</xdr:rowOff>
    </xdr:to>
    <xdr:sp macro="" textlink="">
      <xdr:nvSpPr>
        <xdr:cNvPr id="289" name="楕円 288">
          <a:extLst>
            <a:ext uri="{FF2B5EF4-FFF2-40B4-BE49-F238E27FC236}">
              <a16:creationId xmlns:a16="http://schemas.microsoft.com/office/drawing/2014/main" id="{DCE2FDF7-1C68-4B0C-8A0A-D4CE747D3F34}"/>
            </a:ext>
          </a:extLst>
        </xdr:cNvPr>
        <xdr:cNvSpPr/>
      </xdr:nvSpPr>
      <xdr:spPr>
        <a:xfrm>
          <a:off x="107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84472</xdr:rowOff>
    </xdr:from>
    <xdr:ext cx="405111" cy="259045"/>
    <xdr:sp macro="" textlink="">
      <xdr:nvSpPr>
        <xdr:cNvPr id="290" name="n_1aveValue【公営住宅】&#10;有形固定資産減価償却率">
          <a:extLst>
            <a:ext uri="{FF2B5EF4-FFF2-40B4-BE49-F238E27FC236}">
              <a16:creationId xmlns:a16="http://schemas.microsoft.com/office/drawing/2014/main" id="{D598C979-0B07-4E39-814B-9733BCA82FB4}"/>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291" name="n_2aveValue【公営住宅】&#10;有形固定資産減価償却率">
          <a:extLst>
            <a:ext uri="{FF2B5EF4-FFF2-40B4-BE49-F238E27FC236}">
              <a16:creationId xmlns:a16="http://schemas.microsoft.com/office/drawing/2014/main" id="{B48AD1B1-72D4-43B5-8632-E8AEEE4119CD}"/>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2" name="n_3aveValue【公営住宅】&#10;有形固定資産減価償却率">
          <a:extLst>
            <a:ext uri="{FF2B5EF4-FFF2-40B4-BE49-F238E27FC236}">
              <a16:creationId xmlns:a16="http://schemas.microsoft.com/office/drawing/2014/main" id="{DB37FA0D-6932-4C6F-83AB-C9BE107599C2}"/>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293" name="n_4aveValue【公営住宅】&#10;有形固定資産減価償却率">
          <a:extLst>
            <a:ext uri="{FF2B5EF4-FFF2-40B4-BE49-F238E27FC236}">
              <a16:creationId xmlns:a16="http://schemas.microsoft.com/office/drawing/2014/main" id="{8E7F6659-470D-4878-9867-E99257978697}"/>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294" name="n_1mainValue【公営住宅】&#10;有形固定資産減価償却率">
          <a:extLst>
            <a:ext uri="{FF2B5EF4-FFF2-40B4-BE49-F238E27FC236}">
              <a16:creationId xmlns:a16="http://schemas.microsoft.com/office/drawing/2014/main" id="{AB0483BF-E9C4-4923-BB62-B90DBB4251DF}"/>
            </a:ext>
          </a:extLst>
        </xdr:cNvPr>
        <xdr:cNvSpPr txBox="1"/>
      </xdr:nvSpPr>
      <xdr:spPr>
        <a:xfrm>
          <a:off x="3582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110507</xdr:rowOff>
    </xdr:from>
    <xdr:ext cx="405111" cy="259045"/>
    <xdr:sp macro="" textlink="">
      <xdr:nvSpPr>
        <xdr:cNvPr id="295" name="n_2mainValue【公営住宅】&#10;有形固定資産減価償却率">
          <a:extLst>
            <a:ext uri="{FF2B5EF4-FFF2-40B4-BE49-F238E27FC236}">
              <a16:creationId xmlns:a16="http://schemas.microsoft.com/office/drawing/2014/main" id="{E89DF536-6086-4A10-A686-969AF48F1596}"/>
            </a:ext>
          </a:extLst>
        </xdr:cNvPr>
        <xdr:cNvSpPr txBox="1"/>
      </xdr:nvSpPr>
      <xdr:spPr>
        <a:xfrm>
          <a:off x="27057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34307</xdr:rowOff>
    </xdr:from>
    <xdr:ext cx="405111" cy="259045"/>
    <xdr:sp macro="" textlink="">
      <xdr:nvSpPr>
        <xdr:cNvPr id="296" name="n_4mainValue【公営住宅】&#10;有形固定資産減価償却率">
          <a:extLst>
            <a:ext uri="{FF2B5EF4-FFF2-40B4-BE49-F238E27FC236}">
              <a16:creationId xmlns:a16="http://schemas.microsoft.com/office/drawing/2014/main" id="{44333F6C-DA87-4748-8EDC-90AF48574DAC}"/>
            </a:ext>
          </a:extLst>
        </xdr:cNvPr>
        <xdr:cNvSpPr txBox="1"/>
      </xdr:nvSpPr>
      <xdr:spPr>
        <a:xfrm>
          <a:off x="927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5A4705EE-0008-4FA8-A65F-2C94B314FF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682A7095-AE16-4221-8900-5C3B1C3DBA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715001FC-46B4-4DEE-BDF3-E9EF8799F9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8BF74FA0-4244-43A4-A551-70DFBB6004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F33EDF62-D1B8-4DBE-B012-1F2B3DEA6F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5F827494-7107-4E17-8F3B-53421F1616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D8EA85F6-8F38-43CD-9860-8F23F78B54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819E46D0-1813-4768-98B2-C49466CBBD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BCDFE2A2-D5C5-4F55-9869-342BFBD5A6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6DF55DBC-7DBD-4941-97E5-2742BC9CC4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D5DAB7CC-4842-498B-A69C-731B4817E20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C72630BE-BA99-492A-9267-543FAC4ACBD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A3D6BB56-1D4C-458D-8221-5ADC452945D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336B8FC3-A798-43BD-A352-69F70E48857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1437F82C-A0CA-49AF-8725-9071C07B1DD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6D2EAC5-63DD-434B-912A-3A6FD560744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55F35C96-4130-4F30-A431-6A04AF51CAA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EB2B5E5A-E456-410D-A492-9496E7524B3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1EBF6ADA-C451-4B95-A2AD-2582E6C8D7E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3733A0A2-C9CE-40FC-A7D7-3CC13BD762D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8B709B63-4249-40FA-9452-C3AC01FF472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3071397F-4329-4CDE-B80E-BF49E36965D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DFD86BC6-4EAF-4B5E-8BD4-1FE3B23493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D6D9D785-F8F2-49BB-A21E-1A1FA6B9A74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9FDC0320-00E5-4ACC-878F-46C601611A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AA8C16E4-E35C-4852-9C51-BD03B66E0C2E}"/>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F5A6E580-63EB-43A8-B615-B6BCCFF871C1}"/>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D98E3C68-19D3-4D85-AA01-25F5FFA243F1}"/>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25" name="【公営住宅】&#10;一人当たり面積最大値テキスト">
          <a:extLst>
            <a:ext uri="{FF2B5EF4-FFF2-40B4-BE49-F238E27FC236}">
              <a16:creationId xmlns:a16="http://schemas.microsoft.com/office/drawing/2014/main" id="{53631D28-5362-4D79-BB01-2F6E2A1564B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26" name="直線コネクタ 325">
          <a:extLst>
            <a:ext uri="{FF2B5EF4-FFF2-40B4-BE49-F238E27FC236}">
              <a16:creationId xmlns:a16="http://schemas.microsoft.com/office/drawing/2014/main" id="{65C4F13B-6014-4C0E-A96F-683941027342}"/>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27" name="【公営住宅】&#10;一人当たり面積平均値テキスト">
          <a:extLst>
            <a:ext uri="{FF2B5EF4-FFF2-40B4-BE49-F238E27FC236}">
              <a16:creationId xmlns:a16="http://schemas.microsoft.com/office/drawing/2014/main" id="{91A5C19C-0DC8-4B31-99BF-410DC01206F1}"/>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28" name="フローチャート: 判断 327">
          <a:extLst>
            <a:ext uri="{FF2B5EF4-FFF2-40B4-BE49-F238E27FC236}">
              <a16:creationId xmlns:a16="http://schemas.microsoft.com/office/drawing/2014/main" id="{427FF1A8-B31D-48FF-90B1-85FB30B2457F}"/>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29" name="フローチャート: 判断 328">
          <a:extLst>
            <a:ext uri="{FF2B5EF4-FFF2-40B4-BE49-F238E27FC236}">
              <a16:creationId xmlns:a16="http://schemas.microsoft.com/office/drawing/2014/main" id="{1E885EA2-0458-4704-8FE3-407A4CAD5A0F}"/>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30" name="フローチャート: 判断 329">
          <a:extLst>
            <a:ext uri="{FF2B5EF4-FFF2-40B4-BE49-F238E27FC236}">
              <a16:creationId xmlns:a16="http://schemas.microsoft.com/office/drawing/2014/main" id="{979E0A5A-6129-4094-91A5-831D3C0F514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31" name="フローチャート: 判断 330">
          <a:extLst>
            <a:ext uri="{FF2B5EF4-FFF2-40B4-BE49-F238E27FC236}">
              <a16:creationId xmlns:a16="http://schemas.microsoft.com/office/drawing/2014/main" id="{CA9B4B81-1C53-4989-8A19-6FBAB65F839A}"/>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32" name="フローチャート: 判断 331">
          <a:extLst>
            <a:ext uri="{FF2B5EF4-FFF2-40B4-BE49-F238E27FC236}">
              <a16:creationId xmlns:a16="http://schemas.microsoft.com/office/drawing/2014/main" id="{7EAE454C-DD00-40F2-AD0A-A2CDF064AB12}"/>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F5C7186-9E42-488F-8A3B-53C098AA746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0B27AE4-B0C4-4AD4-A6D0-797BDB84C4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BB49D140-A67C-4B41-AA28-D09F0D6BB7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8A004F73-ADD1-431F-AA1B-76B0AB9340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84B19DCD-0736-4508-8572-A482B88113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106499</xdr:rowOff>
    </xdr:from>
    <xdr:to>
      <xdr:col>55</xdr:col>
      <xdr:colOff>50800</xdr:colOff>
      <xdr:row>87</xdr:row>
      <xdr:rowOff>36649</xdr:rowOff>
    </xdr:to>
    <xdr:sp macro="" textlink="">
      <xdr:nvSpPr>
        <xdr:cNvPr id="338" name="楕円 337">
          <a:extLst>
            <a:ext uri="{FF2B5EF4-FFF2-40B4-BE49-F238E27FC236}">
              <a16:creationId xmlns:a16="http://schemas.microsoft.com/office/drawing/2014/main" id="{725EEDD7-85D2-415A-9338-272EE1A0C8D1}"/>
            </a:ext>
          </a:extLst>
        </xdr:cNvPr>
        <xdr:cNvSpPr/>
      </xdr:nvSpPr>
      <xdr:spPr>
        <a:xfrm>
          <a:off x="10426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21426</xdr:rowOff>
    </xdr:from>
    <xdr:ext cx="469744" cy="259045"/>
    <xdr:sp macro="" textlink="">
      <xdr:nvSpPr>
        <xdr:cNvPr id="339" name="【公営住宅】&#10;一人当たり面積該当値テキスト">
          <a:extLst>
            <a:ext uri="{FF2B5EF4-FFF2-40B4-BE49-F238E27FC236}">
              <a16:creationId xmlns:a16="http://schemas.microsoft.com/office/drawing/2014/main" id="{74D06A7B-FC58-4709-B745-22469E7FE0A7}"/>
            </a:ext>
          </a:extLst>
        </xdr:cNvPr>
        <xdr:cNvSpPr txBox="1"/>
      </xdr:nvSpPr>
      <xdr:spPr>
        <a:xfrm>
          <a:off x="10515600" y="1476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106662</xdr:rowOff>
    </xdr:from>
    <xdr:to>
      <xdr:col>50</xdr:col>
      <xdr:colOff>165100</xdr:colOff>
      <xdr:row>87</xdr:row>
      <xdr:rowOff>36812</xdr:rowOff>
    </xdr:to>
    <xdr:sp macro="" textlink="">
      <xdr:nvSpPr>
        <xdr:cNvPr id="340" name="楕円 339">
          <a:extLst>
            <a:ext uri="{FF2B5EF4-FFF2-40B4-BE49-F238E27FC236}">
              <a16:creationId xmlns:a16="http://schemas.microsoft.com/office/drawing/2014/main" id="{D191ACEB-1984-4665-9E09-39F8B35B11F7}"/>
            </a:ext>
          </a:extLst>
        </xdr:cNvPr>
        <xdr:cNvSpPr/>
      </xdr:nvSpPr>
      <xdr:spPr>
        <a:xfrm>
          <a:off x="9588500" y="148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157299</xdr:rowOff>
    </xdr:from>
    <xdr:to>
      <xdr:col>55</xdr:col>
      <xdr:colOff>0</xdr:colOff>
      <xdr:row>86</xdr:row>
      <xdr:rowOff>157462</xdr:rowOff>
    </xdr:to>
    <xdr:cxnSp macro="">
      <xdr:nvCxnSpPr>
        <xdr:cNvPr id="341" name="直線コネクタ 340">
          <a:extLst>
            <a:ext uri="{FF2B5EF4-FFF2-40B4-BE49-F238E27FC236}">
              <a16:creationId xmlns:a16="http://schemas.microsoft.com/office/drawing/2014/main" id="{394E52EF-6CAA-408E-9D01-D33E21DDA7C2}"/>
            </a:ext>
          </a:extLst>
        </xdr:cNvPr>
        <xdr:cNvCxnSpPr/>
      </xdr:nvCxnSpPr>
      <xdr:spPr>
        <a:xfrm flipV="1">
          <a:off x="9639300" y="1490199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106824</xdr:rowOff>
    </xdr:from>
    <xdr:to>
      <xdr:col>46</xdr:col>
      <xdr:colOff>38100</xdr:colOff>
      <xdr:row>87</xdr:row>
      <xdr:rowOff>36974</xdr:rowOff>
    </xdr:to>
    <xdr:sp macro="" textlink="">
      <xdr:nvSpPr>
        <xdr:cNvPr id="342" name="楕円 341">
          <a:extLst>
            <a:ext uri="{FF2B5EF4-FFF2-40B4-BE49-F238E27FC236}">
              <a16:creationId xmlns:a16="http://schemas.microsoft.com/office/drawing/2014/main" id="{38F54FB0-3F84-4E78-8690-146EA1F35041}"/>
            </a:ext>
          </a:extLst>
        </xdr:cNvPr>
        <xdr:cNvSpPr/>
      </xdr:nvSpPr>
      <xdr:spPr>
        <a:xfrm>
          <a:off x="8699500" y="148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157462</xdr:rowOff>
    </xdr:from>
    <xdr:to>
      <xdr:col>50</xdr:col>
      <xdr:colOff>114300</xdr:colOff>
      <xdr:row>86</xdr:row>
      <xdr:rowOff>157624</xdr:rowOff>
    </xdr:to>
    <xdr:cxnSp macro="">
      <xdr:nvCxnSpPr>
        <xdr:cNvPr id="343" name="直線コネクタ 342">
          <a:extLst>
            <a:ext uri="{FF2B5EF4-FFF2-40B4-BE49-F238E27FC236}">
              <a16:creationId xmlns:a16="http://schemas.microsoft.com/office/drawing/2014/main" id="{39458F9E-9660-40D0-A778-0F58026B7470}"/>
            </a:ext>
          </a:extLst>
        </xdr:cNvPr>
        <xdr:cNvCxnSpPr/>
      </xdr:nvCxnSpPr>
      <xdr:spPr>
        <a:xfrm flipV="1">
          <a:off x="8750300" y="14902162"/>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107152</xdr:rowOff>
    </xdr:from>
    <xdr:to>
      <xdr:col>36</xdr:col>
      <xdr:colOff>165100</xdr:colOff>
      <xdr:row>87</xdr:row>
      <xdr:rowOff>37302</xdr:rowOff>
    </xdr:to>
    <xdr:sp macro="" textlink="">
      <xdr:nvSpPr>
        <xdr:cNvPr id="344" name="楕円 343">
          <a:extLst>
            <a:ext uri="{FF2B5EF4-FFF2-40B4-BE49-F238E27FC236}">
              <a16:creationId xmlns:a16="http://schemas.microsoft.com/office/drawing/2014/main" id="{DF6BD095-0776-476C-B61A-A4D34277FCE1}"/>
            </a:ext>
          </a:extLst>
        </xdr:cNvPr>
        <xdr:cNvSpPr/>
      </xdr:nvSpPr>
      <xdr:spPr>
        <a:xfrm>
          <a:off x="6921500" y="148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41908</xdr:rowOff>
    </xdr:from>
    <xdr:ext cx="469744" cy="259045"/>
    <xdr:sp macro="" textlink="">
      <xdr:nvSpPr>
        <xdr:cNvPr id="345" name="n_1aveValue【公営住宅】&#10;一人当たり面積">
          <a:extLst>
            <a:ext uri="{FF2B5EF4-FFF2-40B4-BE49-F238E27FC236}">
              <a16:creationId xmlns:a16="http://schemas.microsoft.com/office/drawing/2014/main" id="{21CCAE00-8F12-427E-A824-63E185699275}"/>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46" name="n_2aveValue【公営住宅】&#10;一人当たり面積">
          <a:extLst>
            <a:ext uri="{FF2B5EF4-FFF2-40B4-BE49-F238E27FC236}">
              <a16:creationId xmlns:a16="http://schemas.microsoft.com/office/drawing/2014/main" id="{A4B61EC8-4ABF-4D02-ABCE-0D7B068EAF53}"/>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47" name="n_3aveValue【公営住宅】&#10;一人当たり面積">
          <a:extLst>
            <a:ext uri="{FF2B5EF4-FFF2-40B4-BE49-F238E27FC236}">
              <a16:creationId xmlns:a16="http://schemas.microsoft.com/office/drawing/2014/main" id="{77551699-FD1C-44F5-88D4-00850D1A8E2F}"/>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48" name="n_4aveValue【公営住宅】&#10;一人当たり面積">
          <a:extLst>
            <a:ext uri="{FF2B5EF4-FFF2-40B4-BE49-F238E27FC236}">
              <a16:creationId xmlns:a16="http://schemas.microsoft.com/office/drawing/2014/main" id="{C4A15717-4718-4607-B5C3-4989B000D91E}"/>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27939</xdr:rowOff>
    </xdr:from>
    <xdr:ext cx="469744" cy="259045"/>
    <xdr:sp macro="" textlink="">
      <xdr:nvSpPr>
        <xdr:cNvPr id="349" name="n_1mainValue【公営住宅】&#10;一人当たり面積">
          <a:extLst>
            <a:ext uri="{FF2B5EF4-FFF2-40B4-BE49-F238E27FC236}">
              <a16:creationId xmlns:a16="http://schemas.microsoft.com/office/drawing/2014/main" id="{F485361E-057F-4713-A87C-A1415359BD91}"/>
            </a:ext>
          </a:extLst>
        </xdr:cNvPr>
        <xdr:cNvSpPr txBox="1"/>
      </xdr:nvSpPr>
      <xdr:spPr>
        <a:xfrm>
          <a:off x="9391727" y="1494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28101</xdr:rowOff>
    </xdr:from>
    <xdr:ext cx="469744" cy="259045"/>
    <xdr:sp macro="" textlink="">
      <xdr:nvSpPr>
        <xdr:cNvPr id="350" name="n_2mainValue【公営住宅】&#10;一人当たり面積">
          <a:extLst>
            <a:ext uri="{FF2B5EF4-FFF2-40B4-BE49-F238E27FC236}">
              <a16:creationId xmlns:a16="http://schemas.microsoft.com/office/drawing/2014/main" id="{993B509F-B840-48F2-AFAD-FE3D68B8890C}"/>
            </a:ext>
          </a:extLst>
        </xdr:cNvPr>
        <xdr:cNvSpPr txBox="1"/>
      </xdr:nvSpPr>
      <xdr:spPr>
        <a:xfrm>
          <a:off x="8515427" y="149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28429</xdr:rowOff>
    </xdr:from>
    <xdr:ext cx="469744" cy="259045"/>
    <xdr:sp macro="" textlink="">
      <xdr:nvSpPr>
        <xdr:cNvPr id="351" name="n_4mainValue【公営住宅】&#10;一人当たり面積">
          <a:extLst>
            <a:ext uri="{FF2B5EF4-FFF2-40B4-BE49-F238E27FC236}">
              <a16:creationId xmlns:a16="http://schemas.microsoft.com/office/drawing/2014/main" id="{786D5FC9-876C-466E-B858-925DEDA9A5F6}"/>
            </a:ext>
          </a:extLst>
        </xdr:cNvPr>
        <xdr:cNvSpPr txBox="1"/>
      </xdr:nvSpPr>
      <xdr:spPr>
        <a:xfrm>
          <a:off x="6737427" y="1494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a:extLst>
            <a:ext uri="{FF2B5EF4-FFF2-40B4-BE49-F238E27FC236}">
              <a16:creationId xmlns:a16="http://schemas.microsoft.com/office/drawing/2014/main" id="{26DD4174-31B2-499A-9340-899693E120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a:extLst>
            <a:ext uri="{FF2B5EF4-FFF2-40B4-BE49-F238E27FC236}">
              <a16:creationId xmlns:a16="http://schemas.microsoft.com/office/drawing/2014/main" id="{6324187A-D020-46FE-92D2-2C1391A996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a:extLst>
            <a:ext uri="{FF2B5EF4-FFF2-40B4-BE49-F238E27FC236}">
              <a16:creationId xmlns:a16="http://schemas.microsoft.com/office/drawing/2014/main" id="{EED794BC-E865-4058-89D7-65DF77F898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a:extLst>
            <a:ext uri="{FF2B5EF4-FFF2-40B4-BE49-F238E27FC236}">
              <a16:creationId xmlns:a16="http://schemas.microsoft.com/office/drawing/2014/main" id="{3242C6AA-278E-4104-B559-1113429A45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a:extLst>
            <a:ext uri="{FF2B5EF4-FFF2-40B4-BE49-F238E27FC236}">
              <a16:creationId xmlns:a16="http://schemas.microsoft.com/office/drawing/2014/main" id="{2E4617F9-4368-4466-8084-84EFF86CE8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a:extLst>
            <a:ext uri="{FF2B5EF4-FFF2-40B4-BE49-F238E27FC236}">
              <a16:creationId xmlns:a16="http://schemas.microsoft.com/office/drawing/2014/main" id="{BB903C62-859D-4B2D-9925-5D0A6DC600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a:extLst>
            <a:ext uri="{FF2B5EF4-FFF2-40B4-BE49-F238E27FC236}">
              <a16:creationId xmlns:a16="http://schemas.microsoft.com/office/drawing/2014/main" id="{30A97DB9-5F8E-44FD-8E91-EE3C93E947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a:extLst>
            <a:ext uri="{FF2B5EF4-FFF2-40B4-BE49-F238E27FC236}">
              <a16:creationId xmlns:a16="http://schemas.microsoft.com/office/drawing/2014/main" id="{EB33CB3E-0A93-4C68-BEE2-1E24F772682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37F30BE8-329F-4B2B-9F9A-F3382F9D56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0BC020D9-2180-44A2-A5FF-295DC58FC8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5099BF81-E2A1-4717-8DB2-64E0DAB2E5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34EE0B63-0CF3-4B76-AB0C-5075B786E4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92678DD0-2B65-467A-8937-7B3AEB4929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23B9063A-7247-4EFF-B3E2-F16429EA30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7C0F0224-3145-41C1-B4BC-4510406C69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8068606A-972B-49AB-A9FF-1B2DEE6E781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775816B7-ED2A-464B-94C2-7FB16E41C38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511B455C-0B3C-405D-A2B8-78C1D7B88D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14412629-BA87-4FAD-A440-D9269CF915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F0EA9CFB-55AD-487A-835D-5FB13EC4A7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8D203A51-8374-48F0-9638-9E8A0C3AC3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9C7672D3-D631-4F7B-8B41-62E0F850F9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A554FC3C-E1E9-495D-BB54-300D55C3ED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8D83EBDD-E95D-4B74-941D-482FDF9D23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a:extLst>
            <a:ext uri="{FF2B5EF4-FFF2-40B4-BE49-F238E27FC236}">
              <a16:creationId xmlns:a16="http://schemas.microsoft.com/office/drawing/2014/main" id="{28FD54E8-6F15-4448-9215-007B2B6C81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a:extLst>
            <a:ext uri="{FF2B5EF4-FFF2-40B4-BE49-F238E27FC236}">
              <a16:creationId xmlns:a16="http://schemas.microsoft.com/office/drawing/2014/main" id="{DA4C7EEA-B974-4228-846C-609864CB85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a:extLst>
            <a:ext uri="{FF2B5EF4-FFF2-40B4-BE49-F238E27FC236}">
              <a16:creationId xmlns:a16="http://schemas.microsoft.com/office/drawing/2014/main" id="{B4CF85CE-E2BF-479F-823A-924D425463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a:extLst>
            <a:ext uri="{FF2B5EF4-FFF2-40B4-BE49-F238E27FC236}">
              <a16:creationId xmlns:a16="http://schemas.microsoft.com/office/drawing/2014/main" id="{E86491F8-FEB7-4883-A95A-56D11C934C9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0" name="テキスト ボックス 379">
          <a:extLst>
            <a:ext uri="{FF2B5EF4-FFF2-40B4-BE49-F238E27FC236}">
              <a16:creationId xmlns:a16="http://schemas.microsoft.com/office/drawing/2014/main" id="{2B7AD465-95F7-467B-9002-90542C7910A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a:extLst>
            <a:ext uri="{FF2B5EF4-FFF2-40B4-BE49-F238E27FC236}">
              <a16:creationId xmlns:a16="http://schemas.microsoft.com/office/drawing/2014/main" id="{96A218D2-D47D-4DBE-8369-89ADFA04282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a:extLst>
            <a:ext uri="{FF2B5EF4-FFF2-40B4-BE49-F238E27FC236}">
              <a16:creationId xmlns:a16="http://schemas.microsoft.com/office/drawing/2014/main" id="{C02F6530-5577-4F33-9F74-A092026F2F0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a:extLst>
            <a:ext uri="{FF2B5EF4-FFF2-40B4-BE49-F238E27FC236}">
              <a16:creationId xmlns:a16="http://schemas.microsoft.com/office/drawing/2014/main" id="{3C8F98A3-2B60-44A0-842D-69BA147524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a:extLst>
            <a:ext uri="{FF2B5EF4-FFF2-40B4-BE49-F238E27FC236}">
              <a16:creationId xmlns:a16="http://schemas.microsoft.com/office/drawing/2014/main" id="{16AD19D5-F6E6-4594-913E-2FA744740EC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a:extLst>
            <a:ext uri="{FF2B5EF4-FFF2-40B4-BE49-F238E27FC236}">
              <a16:creationId xmlns:a16="http://schemas.microsoft.com/office/drawing/2014/main" id="{87F9A564-0396-4043-9B46-736967E93EC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a:extLst>
            <a:ext uri="{FF2B5EF4-FFF2-40B4-BE49-F238E27FC236}">
              <a16:creationId xmlns:a16="http://schemas.microsoft.com/office/drawing/2014/main" id="{EA7840F3-FD6B-439F-89FD-0DB4E806E3D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a:extLst>
            <a:ext uri="{FF2B5EF4-FFF2-40B4-BE49-F238E27FC236}">
              <a16:creationId xmlns:a16="http://schemas.microsoft.com/office/drawing/2014/main" id="{9BB654EB-541B-4A2A-8530-259B4D0168E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a:extLst>
            <a:ext uri="{FF2B5EF4-FFF2-40B4-BE49-F238E27FC236}">
              <a16:creationId xmlns:a16="http://schemas.microsoft.com/office/drawing/2014/main" id="{E408DA9F-D13F-4375-A089-C343C40C61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a:extLst>
            <a:ext uri="{FF2B5EF4-FFF2-40B4-BE49-F238E27FC236}">
              <a16:creationId xmlns:a16="http://schemas.microsoft.com/office/drawing/2014/main" id="{F73DAF46-B528-4863-B6EF-4380BC0CB75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0" name="テキスト ボックス 389">
          <a:extLst>
            <a:ext uri="{FF2B5EF4-FFF2-40B4-BE49-F238E27FC236}">
              <a16:creationId xmlns:a16="http://schemas.microsoft.com/office/drawing/2014/main" id="{6C49DBC6-497A-42BA-9009-5E8D481A222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2D382251-3A3A-44C0-B9B1-6C1AFF3CE7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a:extLst>
            <a:ext uri="{FF2B5EF4-FFF2-40B4-BE49-F238E27FC236}">
              <a16:creationId xmlns:a16="http://schemas.microsoft.com/office/drawing/2014/main" id="{B9EAF06C-4205-437D-8B39-E763B513B0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93" name="直線コネクタ 392">
          <a:extLst>
            <a:ext uri="{FF2B5EF4-FFF2-40B4-BE49-F238E27FC236}">
              <a16:creationId xmlns:a16="http://schemas.microsoft.com/office/drawing/2014/main" id="{AB2830EB-CAAD-475A-88C7-A6ACA4F1837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4" name="【認定こども園・幼稚園・保育所】&#10;有形固定資産減価償却率最小値テキスト">
          <a:extLst>
            <a:ext uri="{FF2B5EF4-FFF2-40B4-BE49-F238E27FC236}">
              <a16:creationId xmlns:a16="http://schemas.microsoft.com/office/drawing/2014/main" id="{2AF8ECA4-5A83-4D08-979D-937F9DD5551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5" name="直線コネクタ 394">
          <a:extLst>
            <a:ext uri="{FF2B5EF4-FFF2-40B4-BE49-F238E27FC236}">
              <a16:creationId xmlns:a16="http://schemas.microsoft.com/office/drawing/2014/main" id="{074A8EAA-5F93-4391-820C-F9AB4B36D32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96" name="【認定こども園・幼稚園・保育所】&#10;有形固定資産減価償却率最大値テキスト">
          <a:extLst>
            <a:ext uri="{FF2B5EF4-FFF2-40B4-BE49-F238E27FC236}">
              <a16:creationId xmlns:a16="http://schemas.microsoft.com/office/drawing/2014/main" id="{E980FDD9-B725-4196-808E-FFFBE0E2DE1C}"/>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97" name="直線コネクタ 396">
          <a:extLst>
            <a:ext uri="{FF2B5EF4-FFF2-40B4-BE49-F238E27FC236}">
              <a16:creationId xmlns:a16="http://schemas.microsoft.com/office/drawing/2014/main" id="{D640A860-063A-454C-9D6D-3B7F96DA729F}"/>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398" name="【認定こども園・幼稚園・保育所】&#10;有形固定資産減価償却率平均値テキスト">
          <a:extLst>
            <a:ext uri="{FF2B5EF4-FFF2-40B4-BE49-F238E27FC236}">
              <a16:creationId xmlns:a16="http://schemas.microsoft.com/office/drawing/2014/main" id="{9D2C806E-F01D-4192-8F92-1CF92D35DF9A}"/>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99" name="フローチャート: 判断 398">
          <a:extLst>
            <a:ext uri="{FF2B5EF4-FFF2-40B4-BE49-F238E27FC236}">
              <a16:creationId xmlns:a16="http://schemas.microsoft.com/office/drawing/2014/main" id="{E5167A06-C150-4C44-87F0-3B8F02653F0B}"/>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00" name="フローチャート: 判断 399">
          <a:extLst>
            <a:ext uri="{FF2B5EF4-FFF2-40B4-BE49-F238E27FC236}">
              <a16:creationId xmlns:a16="http://schemas.microsoft.com/office/drawing/2014/main" id="{8AF70959-0EB9-4348-BBB3-25AB04745FB3}"/>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01" name="フローチャート: 判断 400">
          <a:extLst>
            <a:ext uri="{FF2B5EF4-FFF2-40B4-BE49-F238E27FC236}">
              <a16:creationId xmlns:a16="http://schemas.microsoft.com/office/drawing/2014/main" id="{C73118C3-78D5-45D0-889A-629464540F3D}"/>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02" name="フローチャート: 判断 401">
          <a:extLst>
            <a:ext uri="{FF2B5EF4-FFF2-40B4-BE49-F238E27FC236}">
              <a16:creationId xmlns:a16="http://schemas.microsoft.com/office/drawing/2014/main" id="{019DFD4E-A6C5-444C-A944-E74BEF74F5EF}"/>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03" name="フローチャート: 判断 402">
          <a:extLst>
            <a:ext uri="{FF2B5EF4-FFF2-40B4-BE49-F238E27FC236}">
              <a16:creationId xmlns:a16="http://schemas.microsoft.com/office/drawing/2014/main" id="{CFCB7381-6822-476D-89A7-0B5DC2E992BC}"/>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71BF6BC2-34E6-4549-A5AC-6492BB8B98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D1DB7BCB-DC98-494D-AFAD-AE8A445008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9A0DE96C-182B-4FD3-9247-A833AC6F76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2FD664BF-666F-40BD-8571-AB88F0EF06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DAC10DDF-B9FA-4483-999D-8AFCABC5B4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409" name="楕円 408">
          <a:extLst>
            <a:ext uri="{FF2B5EF4-FFF2-40B4-BE49-F238E27FC236}">
              <a16:creationId xmlns:a16="http://schemas.microsoft.com/office/drawing/2014/main" id="{79463CF0-D705-4401-9DE9-244F0126D60C}"/>
            </a:ext>
          </a:extLst>
        </xdr:cNvPr>
        <xdr:cNvSpPr/>
      </xdr:nvSpPr>
      <xdr:spPr>
        <a:xfrm>
          <a:off x="16268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47914</xdr:rowOff>
    </xdr:from>
    <xdr:ext cx="405111" cy="259045"/>
    <xdr:sp macro="" textlink="">
      <xdr:nvSpPr>
        <xdr:cNvPr id="410" name="【認定こども園・幼稚園・保育所】&#10;有形固定資産減価償却率該当値テキスト">
          <a:extLst>
            <a:ext uri="{FF2B5EF4-FFF2-40B4-BE49-F238E27FC236}">
              <a16:creationId xmlns:a16="http://schemas.microsoft.com/office/drawing/2014/main" id="{E425D1AE-AA77-4D24-9852-719409ED66C4}"/>
            </a:ext>
          </a:extLst>
        </xdr:cNvPr>
        <xdr:cNvSpPr txBox="1"/>
      </xdr:nvSpPr>
      <xdr:spPr>
        <a:xfrm>
          <a:off x="16357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31931</xdr:rowOff>
    </xdr:from>
    <xdr:to>
      <xdr:col>81</xdr:col>
      <xdr:colOff>101600</xdr:colOff>
      <xdr:row>39</xdr:row>
      <xdr:rowOff>133531</xdr:rowOff>
    </xdr:to>
    <xdr:sp macro="" textlink="">
      <xdr:nvSpPr>
        <xdr:cNvPr id="411" name="楕円 410">
          <a:extLst>
            <a:ext uri="{FF2B5EF4-FFF2-40B4-BE49-F238E27FC236}">
              <a16:creationId xmlns:a16="http://schemas.microsoft.com/office/drawing/2014/main" id="{464F36DB-CBE2-4379-AF74-73AEE4D79FB0}"/>
            </a:ext>
          </a:extLst>
        </xdr:cNvPr>
        <xdr:cNvSpPr/>
      </xdr:nvSpPr>
      <xdr:spPr>
        <a:xfrm>
          <a:off x="15430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82731</xdr:rowOff>
    </xdr:from>
    <xdr:to>
      <xdr:col>85</xdr:col>
      <xdr:colOff>127000</xdr:colOff>
      <xdr:row>39</xdr:row>
      <xdr:rowOff>120287</xdr:rowOff>
    </xdr:to>
    <xdr:cxnSp macro="">
      <xdr:nvCxnSpPr>
        <xdr:cNvPr id="412" name="直線コネクタ 411">
          <a:extLst>
            <a:ext uri="{FF2B5EF4-FFF2-40B4-BE49-F238E27FC236}">
              <a16:creationId xmlns:a16="http://schemas.microsoft.com/office/drawing/2014/main" id="{8C26A69B-D344-4D3C-8195-A28C70799E62}"/>
            </a:ext>
          </a:extLst>
        </xdr:cNvPr>
        <xdr:cNvCxnSpPr/>
      </xdr:nvCxnSpPr>
      <xdr:spPr>
        <a:xfrm>
          <a:off x="15481300" y="67692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15603</xdr:rowOff>
    </xdr:from>
    <xdr:to>
      <xdr:col>76</xdr:col>
      <xdr:colOff>165100</xdr:colOff>
      <xdr:row>39</xdr:row>
      <xdr:rowOff>117203</xdr:rowOff>
    </xdr:to>
    <xdr:sp macro="" textlink="">
      <xdr:nvSpPr>
        <xdr:cNvPr id="413" name="楕円 412">
          <a:extLst>
            <a:ext uri="{FF2B5EF4-FFF2-40B4-BE49-F238E27FC236}">
              <a16:creationId xmlns:a16="http://schemas.microsoft.com/office/drawing/2014/main" id="{3B327347-C357-4711-BF60-154B696AC3EA}"/>
            </a:ext>
          </a:extLst>
        </xdr:cNvPr>
        <xdr:cNvSpPr/>
      </xdr:nvSpPr>
      <xdr:spPr>
        <a:xfrm>
          <a:off x="14541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66403</xdr:rowOff>
    </xdr:from>
    <xdr:to>
      <xdr:col>81</xdr:col>
      <xdr:colOff>50800</xdr:colOff>
      <xdr:row>39</xdr:row>
      <xdr:rowOff>82731</xdr:rowOff>
    </xdr:to>
    <xdr:cxnSp macro="">
      <xdr:nvCxnSpPr>
        <xdr:cNvPr id="414" name="直線コネクタ 413">
          <a:extLst>
            <a:ext uri="{FF2B5EF4-FFF2-40B4-BE49-F238E27FC236}">
              <a16:creationId xmlns:a16="http://schemas.microsoft.com/office/drawing/2014/main" id="{8204E10E-23D3-47C0-B1FA-3C97E2E4A38B}"/>
            </a:ext>
          </a:extLst>
        </xdr:cNvPr>
        <xdr:cNvCxnSpPr/>
      </xdr:nvCxnSpPr>
      <xdr:spPr>
        <a:xfrm>
          <a:off x="14592300" y="675295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415" name="楕円 414">
          <a:extLst>
            <a:ext uri="{FF2B5EF4-FFF2-40B4-BE49-F238E27FC236}">
              <a16:creationId xmlns:a16="http://schemas.microsoft.com/office/drawing/2014/main" id="{C4A707A8-F242-4D28-8C4B-2D85ABD1E8EF}"/>
            </a:ext>
          </a:extLst>
        </xdr:cNvPr>
        <xdr:cNvSpPr/>
      </xdr:nvSpPr>
      <xdr:spPr>
        <a:xfrm>
          <a:off x="1276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141894</xdr:rowOff>
    </xdr:from>
    <xdr:ext cx="405111" cy="259045"/>
    <xdr:sp macro="" textlink="">
      <xdr:nvSpPr>
        <xdr:cNvPr id="416" name="n_1aveValue【認定こども園・幼稚園・保育所】&#10;有形固定資産減価償却率">
          <a:extLst>
            <a:ext uri="{FF2B5EF4-FFF2-40B4-BE49-F238E27FC236}">
              <a16:creationId xmlns:a16="http://schemas.microsoft.com/office/drawing/2014/main" id="{1AC3BBEA-0EE5-497A-9EA1-4EE99659C075}"/>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17" name="n_2aveValue【認定こども園・幼稚園・保育所】&#10;有形固定資産減価償却率">
          <a:extLst>
            <a:ext uri="{FF2B5EF4-FFF2-40B4-BE49-F238E27FC236}">
              <a16:creationId xmlns:a16="http://schemas.microsoft.com/office/drawing/2014/main" id="{1A4F6E8A-A9E7-4667-8F21-B8A6E4DDC704}"/>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18" name="n_3aveValue【認定こども園・幼稚園・保育所】&#10;有形固定資産減価償却率">
          <a:extLst>
            <a:ext uri="{FF2B5EF4-FFF2-40B4-BE49-F238E27FC236}">
              <a16:creationId xmlns:a16="http://schemas.microsoft.com/office/drawing/2014/main" id="{191F2CBD-AA8D-47C5-9040-B91B771FD43D}"/>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19" name="n_4aveValue【認定こども園・幼稚園・保育所】&#10;有形固定資産減価償却率">
          <a:extLst>
            <a:ext uri="{FF2B5EF4-FFF2-40B4-BE49-F238E27FC236}">
              <a16:creationId xmlns:a16="http://schemas.microsoft.com/office/drawing/2014/main" id="{47DE162E-549F-43AA-867B-C6DC4F79D331}"/>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124658</xdr:rowOff>
    </xdr:from>
    <xdr:ext cx="405111" cy="259045"/>
    <xdr:sp macro="" textlink="">
      <xdr:nvSpPr>
        <xdr:cNvPr id="420" name="n_1mainValue【認定こども園・幼稚園・保育所】&#10;有形固定資産減価償却率">
          <a:extLst>
            <a:ext uri="{FF2B5EF4-FFF2-40B4-BE49-F238E27FC236}">
              <a16:creationId xmlns:a16="http://schemas.microsoft.com/office/drawing/2014/main" id="{2B28B54A-613D-42D5-9D1E-6A3091903521}"/>
            </a:ext>
          </a:extLst>
        </xdr:cNvPr>
        <xdr:cNvSpPr txBox="1"/>
      </xdr:nvSpPr>
      <xdr:spPr>
        <a:xfrm>
          <a:off x="15266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108330</xdr:rowOff>
    </xdr:from>
    <xdr:ext cx="405111" cy="259045"/>
    <xdr:sp macro="" textlink="">
      <xdr:nvSpPr>
        <xdr:cNvPr id="421" name="n_2mainValue【認定こども園・幼稚園・保育所】&#10;有形固定資産減価償却率">
          <a:extLst>
            <a:ext uri="{FF2B5EF4-FFF2-40B4-BE49-F238E27FC236}">
              <a16:creationId xmlns:a16="http://schemas.microsoft.com/office/drawing/2014/main" id="{FDC67845-7226-4DD6-85C1-61C3FED4F9FB}"/>
            </a:ext>
          </a:extLst>
        </xdr:cNvPr>
        <xdr:cNvSpPr txBox="1"/>
      </xdr:nvSpPr>
      <xdr:spPr>
        <a:xfrm>
          <a:off x="14389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22" name="n_4mainValue【認定こども園・幼稚園・保育所】&#10;有形固定資産減価償却率">
          <a:extLst>
            <a:ext uri="{FF2B5EF4-FFF2-40B4-BE49-F238E27FC236}">
              <a16:creationId xmlns:a16="http://schemas.microsoft.com/office/drawing/2014/main" id="{11F04505-73F7-4110-BADD-9DBEB140C0A9}"/>
            </a:ext>
          </a:extLst>
        </xdr:cNvPr>
        <xdr:cNvSpPr txBox="1"/>
      </xdr:nvSpPr>
      <xdr:spPr>
        <a:xfrm>
          <a:off x="12611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252B564E-0F93-4FA6-8791-FD516D2F6D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834F56A2-D427-43E1-9950-7E81B5A542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8CADB3EF-EB62-44CB-ABB2-C97EE5E3B9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2B41ABCB-5662-4350-98F7-034BCBA5F6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89D045ED-724F-485F-AE64-E9863722B3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D3BCAF0E-EF99-4E89-886A-75709DEF76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ABE4AB96-999B-435D-95FD-3AD5D3C3F9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67DD6D56-709D-4E2A-B64F-4A61A638B8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FF4EE9EB-C2DC-436E-9DA1-7A3592000F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5F5C1F78-FEDA-4470-BD01-703A927943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3" name="直線コネクタ 432">
          <a:extLst>
            <a:ext uri="{FF2B5EF4-FFF2-40B4-BE49-F238E27FC236}">
              <a16:creationId xmlns:a16="http://schemas.microsoft.com/office/drawing/2014/main" id="{5F4AEA77-9EEB-4735-9599-E2CBFE64EBC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4" name="テキスト ボックス 433">
          <a:extLst>
            <a:ext uri="{FF2B5EF4-FFF2-40B4-BE49-F238E27FC236}">
              <a16:creationId xmlns:a16="http://schemas.microsoft.com/office/drawing/2014/main" id="{05EF20D2-78F7-488C-AA6D-F1EA7A0FAC3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5" name="直線コネクタ 434">
          <a:extLst>
            <a:ext uri="{FF2B5EF4-FFF2-40B4-BE49-F238E27FC236}">
              <a16:creationId xmlns:a16="http://schemas.microsoft.com/office/drawing/2014/main" id="{F2895CBC-BA26-471A-A5C1-DDB2FB3B9C7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6" name="テキスト ボックス 435">
          <a:extLst>
            <a:ext uri="{FF2B5EF4-FFF2-40B4-BE49-F238E27FC236}">
              <a16:creationId xmlns:a16="http://schemas.microsoft.com/office/drawing/2014/main" id="{BDD6F353-2568-46C7-890D-ECF95589A16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7" name="直線コネクタ 436">
          <a:extLst>
            <a:ext uri="{FF2B5EF4-FFF2-40B4-BE49-F238E27FC236}">
              <a16:creationId xmlns:a16="http://schemas.microsoft.com/office/drawing/2014/main" id="{03B67916-DC0D-46BF-AF74-DC01ABD34EF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8" name="テキスト ボックス 437">
          <a:extLst>
            <a:ext uri="{FF2B5EF4-FFF2-40B4-BE49-F238E27FC236}">
              <a16:creationId xmlns:a16="http://schemas.microsoft.com/office/drawing/2014/main" id="{47A79C74-BFB2-49E5-8250-996D08800A6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9" name="直線コネクタ 438">
          <a:extLst>
            <a:ext uri="{FF2B5EF4-FFF2-40B4-BE49-F238E27FC236}">
              <a16:creationId xmlns:a16="http://schemas.microsoft.com/office/drawing/2014/main" id="{F46FD847-837E-4EF3-8DEA-8FEA76DB6BF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0" name="テキスト ボックス 439">
          <a:extLst>
            <a:ext uri="{FF2B5EF4-FFF2-40B4-BE49-F238E27FC236}">
              <a16:creationId xmlns:a16="http://schemas.microsoft.com/office/drawing/2014/main" id="{A89853D7-7A4D-4DC5-A947-3D034E933EE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1" name="直線コネクタ 440">
          <a:extLst>
            <a:ext uri="{FF2B5EF4-FFF2-40B4-BE49-F238E27FC236}">
              <a16:creationId xmlns:a16="http://schemas.microsoft.com/office/drawing/2014/main" id="{F2EBD9E7-570C-4E8E-9CBB-6D6FB52538E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2" name="テキスト ボックス 441">
          <a:extLst>
            <a:ext uri="{FF2B5EF4-FFF2-40B4-BE49-F238E27FC236}">
              <a16:creationId xmlns:a16="http://schemas.microsoft.com/office/drawing/2014/main" id="{E5CCFA3F-5CF4-4812-BF8F-EBF870779F1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3" name="直線コネクタ 442">
          <a:extLst>
            <a:ext uri="{FF2B5EF4-FFF2-40B4-BE49-F238E27FC236}">
              <a16:creationId xmlns:a16="http://schemas.microsoft.com/office/drawing/2014/main" id="{8BA41976-4F5E-4934-AB98-E5CB010E5CF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4" name="テキスト ボックス 443">
          <a:extLst>
            <a:ext uri="{FF2B5EF4-FFF2-40B4-BE49-F238E27FC236}">
              <a16:creationId xmlns:a16="http://schemas.microsoft.com/office/drawing/2014/main" id="{D85B4AF4-78B6-46D1-996C-3B0A95BF097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FF4CB2A5-ED1A-41F0-8D24-485DB29522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367B07DB-F87B-4996-A8FA-A47E46DF51F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1BC6A34B-C2D1-4CBF-9ED9-4F17AFD90D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48" name="直線コネクタ 447">
          <a:extLst>
            <a:ext uri="{FF2B5EF4-FFF2-40B4-BE49-F238E27FC236}">
              <a16:creationId xmlns:a16="http://schemas.microsoft.com/office/drawing/2014/main" id="{73584FA2-07B7-4E38-B173-86652A27588D}"/>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12AEEDC2-C1BF-4A34-8D95-3ABBDD9BDED1}"/>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50" name="直線コネクタ 449">
          <a:extLst>
            <a:ext uri="{FF2B5EF4-FFF2-40B4-BE49-F238E27FC236}">
              <a16:creationId xmlns:a16="http://schemas.microsoft.com/office/drawing/2014/main" id="{869A14EC-474D-42EF-9C49-62D30BCCE2A2}"/>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CE6A27BC-4C00-4EB2-A1C1-C62E3429CD0B}"/>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52" name="直線コネクタ 451">
          <a:extLst>
            <a:ext uri="{FF2B5EF4-FFF2-40B4-BE49-F238E27FC236}">
              <a16:creationId xmlns:a16="http://schemas.microsoft.com/office/drawing/2014/main" id="{80508F96-B350-4A7C-8D89-683A4AC0D294}"/>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49791D1E-E40F-4F93-A907-37DE605DA48D}"/>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54" name="フローチャート: 判断 453">
          <a:extLst>
            <a:ext uri="{FF2B5EF4-FFF2-40B4-BE49-F238E27FC236}">
              <a16:creationId xmlns:a16="http://schemas.microsoft.com/office/drawing/2014/main" id="{E3D6AA3E-6F37-49E8-AD9B-9DC1C34496DB}"/>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55" name="フローチャート: 判断 454">
          <a:extLst>
            <a:ext uri="{FF2B5EF4-FFF2-40B4-BE49-F238E27FC236}">
              <a16:creationId xmlns:a16="http://schemas.microsoft.com/office/drawing/2014/main" id="{52571DF6-4874-45CB-8537-23F614B51B87}"/>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56" name="フローチャート: 判断 455">
          <a:extLst>
            <a:ext uri="{FF2B5EF4-FFF2-40B4-BE49-F238E27FC236}">
              <a16:creationId xmlns:a16="http://schemas.microsoft.com/office/drawing/2014/main" id="{0D79ABFF-EA58-440D-BB76-2819BCA293C8}"/>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57" name="フローチャート: 判断 456">
          <a:extLst>
            <a:ext uri="{FF2B5EF4-FFF2-40B4-BE49-F238E27FC236}">
              <a16:creationId xmlns:a16="http://schemas.microsoft.com/office/drawing/2014/main" id="{7495A742-3000-4EB0-9A03-795392B72E89}"/>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58" name="フローチャート: 判断 457">
          <a:extLst>
            <a:ext uri="{FF2B5EF4-FFF2-40B4-BE49-F238E27FC236}">
              <a16:creationId xmlns:a16="http://schemas.microsoft.com/office/drawing/2014/main" id="{973B009B-03E7-4A7E-B9F0-EF0081705F02}"/>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79611F97-8581-4EB4-A84E-943A28B637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A93C151E-A57A-4020-9B3D-69E54652FD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5391FEE2-2155-46B6-BD6A-76B1AC5E0E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72FD21B7-A0AF-4754-8C5B-2206814DD5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82C8BE3A-946E-4707-876E-3135E98BC0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97246</xdr:rowOff>
    </xdr:from>
    <xdr:to>
      <xdr:col>116</xdr:col>
      <xdr:colOff>114300</xdr:colOff>
      <xdr:row>39</xdr:row>
      <xdr:rowOff>27396</xdr:rowOff>
    </xdr:to>
    <xdr:sp macro="" textlink="">
      <xdr:nvSpPr>
        <xdr:cNvPr id="464" name="楕円 463">
          <a:extLst>
            <a:ext uri="{FF2B5EF4-FFF2-40B4-BE49-F238E27FC236}">
              <a16:creationId xmlns:a16="http://schemas.microsoft.com/office/drawing/2014/main" id="{2484DAF4-24C6-45CB-82ED-AC4BD77734FE}"/>
            </a:ext>
          </a:extLst>
        </xdr:cNvPr>
        <xdr:cNvSpPr/>
      </xdr:nvSpPr>
      <xdr:spPr>
        <a:xfrm>
          <a:off x="22110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120123</xdr:rowOff>
    </xdr:from>
    <xdr:ext cx="469744" cy="259045"/>
    <xdr:sp macro="" textlink="">
      <xdr:nvSpPr>
        <xdr:cNvPr id="465" name="【認定こども園・幼稚園・保育所】&#10;一人当たり面積該当値テキスト">
          <a:extLst>
            <a:ext uri="{FF2B5EF4-FFF2-40B4-BE49-F238E27FC236}">
              <a16:creationId xmlns:a16="http://schemas.microsoft.com/office/drawing/2014/main" id="{EA48B6BD-00BE-42BD-B4FF-6E02BE49443F}"/>
            </a:ext>
          </a:extLst>
        </xdr:cNvPr>
        <xdr:cNvSpPr txBox="1"/>
      </xdr:nvSpPr>
      <xdr:spPr>
        <a:xfrm>
          <a:off x="22199600" y="64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103777</xdr:rowOff>
    </xdr:from>
    <xdr:to>
      <xdr:col>112</xdr:col>
      <xdr:colOff>38100</xdr:colOff>
      <xdr:row>39</xdr:row>
      <xdr:rowOff>33927</xdr:rowOff>
    </xdr:to>
    <xdr:sp macro="" textlink="">
      <xdr:nvSpPr>
        <xdr:cNvPr id="466" name="楕円 465">
          <a:extLst>
            <a:ext uri="{FF2B5EF4-FFF2-40B4-BE49-F238E27FC236}">
              <a16:creationId xmlns:a16="http://schemas.microsoft.com/office/drawing/2014/main" id="{B05C2255-E2E6-4BDD-8F55-A7865C44D499}"/>
            </a:ext>
          </a:extLst>
        </xdr:cNvPr>
        <xdr:cNvSpPr/>
      </xdr:nvSpPr>
      <xdr:spPr>
        <a:xfrm>
          <a:off x="21272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148046</xdr:rowOff>
    </xdr:from>
    <xdr:to>
      <xdr:col>116</xdr:col>
      <xdr:colOff>63500</xdr:colOff>
      <xdr:row>38</xdr:row>
      <xdr:rowOff>154577</xdr:rowOff>
    </xdr:to>
    <xdr:cxnSp macro="">
      <xdr:nvCxnSpPr>
        <xdr:cNvPr id="467" name="直線コネクタ 466">
          <a:extLst>
            <a:ext uri="{FF2B5EF4-FFF2-40B4-BE49-F238E27FC236}">
              <a16:creationId xmlns:a16="http://schemas.microsoft.com/office/drawing/2014/main" id="{397B1719-57A5-4EFB-831C-3D851D9A7745}"/>
            </a:ext>
          </a:extLst>
        </xdr:cNvPr>
        <xdr:cNvCxnSpPr/>
      </xdr:nvCxnSpPr>
      <xdr:spPr>
        <a:xfrm flipV="1">
          <a:off x="21323300" y="66631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113574</xdr:rowOff>
    </xdr:from>
    <xdr:to>
      <xdr:col>107</xdr:col>
      <xdr:colOff>101600</xdr:colOff>
      <xdr:row>39</xdr:row>
      <xdr:rowOff>43724</xdr:rowOff>
    </xdr:to>
    <xdr:sp macro="" textlink="">
      <xdr:nvSpPr>
        <xdr:cNvPr id="468" name="楕円 467">
          <a:extLst>
            <a:ext uri="{FF2B5EF4-FFF2-40B4-BE49-F238E27FC236}">
              <a16:creationId xmlns:a16="http://schemas.microsoft.com/office/drawing/2014/main" id="{FAB282A8-94AF-4873-B1CD-C7561A4DD870}"/>
            </a:ext>
          </a:extLst>
        </xdr:cNvPr>
        <xdr:cNvSpPr/>
      </xdr:nvSpPr>
      <xdr:spPr>
        <a:xfrm>
          <a:off x="20383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154577</xdr:rowOff>
    </xdr:from>
    <xdr:to>
      <xdr:col>111</xdr:col>
      <xdr:colOff>177800</xdr:colOff>
      <xdr:row>38</xdr:row>
      <xdr:rowOff>164374</xdr:rowOff>
    </xdr:to>
    <xdr:cxnSp macro="">
      <xdr:nvCxnSpPr>
        <xdr:cNvPr id="469" name="直線コネクタ 468">
          <a:extLst>
            <a:ext uri="{FF2B5EF4-FFF2-40B4-BE49-F238E27FC236}">
              <a16:creationId xmlns:a16="http://schemas.microsoft.com/office/drawing/2014/main" id="{31710C09-EC7B-4C15-9A51-AF2E108690CF}"/>
            </a:ext>
          </a:extLst>
        </xdr:cNvPr>
        <xdr:cNvCxnSpPr/>
      </xdr:nvCxnSpPr>
      <xdr:spPr>
        <a:xfrm flipV="1">
          <a:off x="20434300" y="666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133169</xdr:rowOff>
    </xdr:from>
    <xdr:to>
      <xdr:col>98</xdr:col>
      <xdr:colOff>38100</xdr:colOff>
      <xdr:row>39</xdr:row>
      <xdr:rowOff>63319</xdr:rowOff>
    </xdr:to>
    <xdr:sp macro="" textlink="">
      <xdr:nvSpPr>
        <xdr:cNvPr id="470" name="楕円 469">
          <a:extLst>
            <a:ext uri="{FF2B5EF4-FFF2-40B4-BE49-F238E27FC236}">
              <a16:creationId xmlns:a16="http://schemas.microsoft.com/office/drawing/2014/main" id="{80725967-C4F1-45A0-81F0-6E5D098AE6AB}"/>
            </a:ext>
          </a:extLst>
        </xdr:cNvPr>
        <xdr:cNvSpPr/>
      </xdr:nvSpPr>
      <xdr:spPr>
        <a:xfrm>
          <a:off x="18605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41383</xdr:rowOff>
    </xdr:from>
    <xdr:ext cx="469744" cy="259045"/>
    <xdr:sp macro="" textlink="">
      <xdr:nvSpPr>
        <xdr:cNvPr id="471" name="n_1aveValue【認定こども園・幼稚園・保育所】&#10;一人当たり面積">
          <a:extLst>
            <a:ext uri="{FF2B5EF4-FFF2-40B4-BE49-F238E27FC236}">
              <a16:creationId xmlns:a16="http://schemas.microsoft.com/office/drawing/2014/main" id="{6733CECD-F4B1-4F17-8AD5-D86AB5559A09}"/>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472" name="n_2aveValue【認定こども園・幼稚園・保育所】&#10;一人当たり面積">
          <a:extLst>
            <a:ext uri="{FF2B5EF4-FFF2-40B4-BE49-F238E27FC236}">
              <a16:creationId xmlns:a16="http://schemas.microsoft.com/office/drawing/2014/main" id="{92138C5F-AD4E-4E2C-BEB6-A0CF4DC96308}"/>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473" name="n_3aveValue【認定こども園・幼稚園・保育所】&#10;一人当たり面積">
          <a:extLst>
            <a:ext uri="{FF2B5EF4-FFF2-40B4-BE49-F238E27FC236}">
              <a16:creationId xmlns:a16="http://schemas.microsoft.com/office/drawing/2014/main" id="{6F172418-1BE1-4AEC-A995-53C1F6B1EF9E}"/>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474" name="n_4aveValue【認定こども園・幼稚園・保育所】&#10;一人当たり面積">
          <a:extLst>
            <a:ext uri="{FF2B5EF4-FFF2-40B4-BE49-F238E27FC236}">
              <a16:creationId xmlns:a16="http://schemas.microsoft.com/office/drawing/2014/main" id="{8B6E5353-70B8-4389-99D8-F48D295A69F8}"/>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50454</xdr:rowOff>
    </xdr:from>
    <xdr:ext cx="469744" cy="259045"/>
    <xdr:sp macro="" textlink="">
      <xdr:nvSpPr>
        <xdr:cNvPr id="475" name="n_1mainValue【認定こども園・幼稚園・保育所】&#10;一人当たり面積">
          <a:extLst>
            <a:ext uri="{FF2B5EF4-FFF2-40B4-BE49-F238E27FC236}">
              <a16:creationId xmlns:a16="http://schemas.microsoft.com/office/drawing/2014/main" id="{969CA6AC-DDB8-42DF-BA77-E46B7E213E45}"/>
            </a:ext>
          </a:extLst>
        </xdr:cNvPr>
        <xdr:cNvSpPr txBox="1"/>
      </xdr:nvSpPr>
      <xdr:spPr>
        <a:xfrm>
          <a:off x="21075727"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34851</xdr:rowOff>
    </xdr:from>
    <xdr:ext cx="469744" cy="259045"/>
    <xdr:sp macro="" textlink="">
      <xdr:nvSpPr>
        <xdr:cNvPr id="476" name="n_2mainValue【認定こども園・幼稚園・保育所】&#10;一人当たり面積">
          <a:extLst>
            <a:ext uri="{FF2B5EF4-FFF2-40B4-BE49-F238E27FC236}">
              <a16:creationId xmlns:a16="http://schemas.microsoft.com/office/drawing/2014/main" id="{9E52B8B5-8C3B-41AD-B9D0-C81B574FBB60}"/>
            </a:ext>
          </a:extLst>
        </xdr:cNvPr>
        <xdr:cNvSpPr txBox="1"/>
      </xdr:nvSpPr>
      <xdr:spPr>
        <a:xfrm>
          <a:off x="20199427"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54446</xdr:rowOff>
    </xdr:from>
    <xdr:ext cx="469744" cy="259045"/>
    <xdr:sp macro="" textlink="">
      <xdr:nvSpPr>
        <xdr:cNvPr id="477" name="n_4mainValue【認定こども園・幼稚園・保育所】&#10;一人当たり面積">
          <a:extLst>
            <a:ext uri="{FF2B5EF4-FFF2-40B4-BE49-F238E27FC236}">
              <a16:creationId xmlns:a16="http://schemas.microsoft.com/office/drawing/2014/main" id="{AEC5D9CB-6126-4A60-BF92-A13CCD759282}"/>
            </a:ext>
          </a:extLst>
        </xdr:cNvPr>
        <xdr:cNvSpPr txBox="1"/>
      </xdr:nvSpPr>
      <xdr:spPr>
        <a:xfrm>
          <a:off x="18421427"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62B78AA1-8638-4E4D-9B79-5462499F7A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14B9D834-F1B2-433C-B469-8CF54D7A33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C38F61EB-477C-4696-B050-7D6763BAB4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76598D33-8075-46D2-A3EF-0AEC2C1078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64014846-D9A6-4552-AF03-9A4F6CF004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ED434346-8CCA-4BB0-A6FF-EE22AEA3A8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4D470909-B9E2-428E-B23F-0423EA5614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3EC3D470-BF97-4D65-A1A9-FB3D257FD9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0D8183BD-C862-4B07-9259-705B90C1A1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8540A1BA-0A48-4ACF-A736-FD5B4456AA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25774E7F-5312-4F52-B80D-E42E278552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a:extLst>
            <a:ext uri="{FF2B5EF4-FFF2-40B4-BE49-F238E27FC236}">
              <a16:creationId xmlns:a16="http://schemas.microsoft.com/office/drawing/2014/main" id="{D4E56018-E48C-4026-9EDE-D2BAB24A4CB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8C76D92D-3D3C-44EF-8478-E06007A12D7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a:extLst>
            <a:ext uri="{FF2B5EF4-FFF2-40B4-BE49-F238E27FC236}">
              <a16:creationId xmlns:a16="http://schemas.microsoft.com/office/drawing/2014/main" id="{F2DB2816-6866-459A-BB4A-B9190253C3B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a:extLst>
            <a:ext uri="{FF2B5EF4-FFF2-40B4-BE49-F238E27FC236}">
              <a16:creationId xmlns:a16="http://schemas.microsoft.com/office/drawing/2014/main" id="{99B69980-331A-4520-BB22-329A7BC82C8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a:extLst>
            <a:ext uri="{FF2B5EF4-FFF2-40B4-BE49-F238E27FC236}">
              <a16:creationId xmlns:a16="http://schemas.microsoft.com/office/drawing/2014/main" id="{EE8CEF25-2848-4E49-92FA-405E049AD8B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a:extLst>
            <a:ext uri="{FF2B5EF4-FFF2-40B4-BE49-F238E27FC236}">
              <a16:creationId xmlns:a16="http://schemas.microsoft.com/office/drawing/2014/main" id="{78C51014-E7A2-437A-A9A3-CD89029C061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a:extLst>
            <a:ext uri="{FF2B5EF4-FFF2-40B4-BE49-F238E27FC236}">
              <a16:creationId xmlns:a16="http://schemas.microsoft.com/office/drawing/2014/main" id="{A7D59423-74BD-4FDA-9BF2-4862509D11B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a:extLst>
            <a:ext uri="{FF2B5EF4-FFF2-40B4-BE49-F238E27FC236}">
              <a16:creationId xmlns:a16="http://schemas.microsoft.com/office/drawing/2014/main" id="{E34F6EED-BD12-4B25-9B46-B477CB0D5C7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a:extLst>
            <a:ext uri="{FF2B5EF4-FFF2-40B4-BE49-F238E27FC236}">
              <a16:creationId xmlns:a16="http://schemas.microsoft.com/office/drawing/2014/main" id="{53F7B667-0D7D-4B35-8281-C82E786C7F6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a:extLst>
            <a:ext uri="{FF2B5EF4-FFF2-40B4-BE49-F238E27FC236}">
              <a16:creationId xmlns:a16="http://schemas.microsoft.com/office/drawing/2014/main" id="{095195BE-071C-479F-9FEA-232EE8756E9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828A3770-46BC-4860-8BE8-082ECD27A9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a:extLst>
            <a:ext uri="{FF2B5EF4-FFF2-40B4-BE49-F238E27FC236}">
              <a16:creationId xmlns:a16="http://schemas.microsoft.com/office/drawing/2014/main" id="{38002950-17C2-4A11-9D2B-A43DBA1ADE6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a:extLst>
            <a:ext uri="{FF2B5EF4-FFF2-40B4-BE49-F238E27FC236}">
              <a16:creationId xmlns:a16="http://schemas.microsoft.com/office/drawing/2014/main" id="{C0ADF2AC-E10D-4D89-9371-1D415BC007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02" name="直線コネクタ 501">
          <a:extLst>
            <a:ext uri="{FF2B5EF4-FFF2-40B4-BE49-F238E27FC236}">
              <a16:creationId xmlns:a16="http://schemas.microsoft.com/office/drawing/2014/main" id="{6D7AB63D-EAFC-413B-A5BB-05F3B2D1F04F}"/>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03" name="【学校施設】&#10;有形固定資産減価償却率最小値テキスト">
          <a:extLst>
            <a:ext uri="{FF2B5EF4-FFF2-40B4-BE49-F238E27FC236}">
              <a16:creationId xmlns:a16="http://schemas.microsoft.com/office/drawing/2014/main" id="{10B4A457-5C5B-4055-B66D-835850C59518}"/>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04" name="直線コネクタ 503">
          <a:extLst>
            <a:ext uri="{FF2B5EF4-FFF2-40B4-BE49-F238E27FC236}">
              <a16:creationId xmlns:a16="http://schemas.microsoft.com/office/drawing/2014/main" id="{A30D6143-7BD5-4CCB-9345-C20FA1E8A72B}"/>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05" name="【学校施設】&#10;有形固定資産減価償却率最大値テキスト">
          <a:extLst>
            <a:ext uri="{FF2B5EF4-FFF2-40B4-BE49-F238E27FC236}">
              <a16:creationId xmlns:a16="http://schemas.microsoft.com/office/drawing/2014/main" id="{E9B1EF06-1B5D-47B4-B1E7-7F04BF6D0871}"/>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06" name="直線コネクタ 505">
          <a:extLst>
            <a:ext uri="{FF2B5EF4-FFF2-40B4-BE49-F238E27FC236}">
              <a16:creationId xmlns:a16="http://schemas.microsoft.com/office/drawing/2014/main" id="{9DAE32E8-EF40-4956-87A1-1B83509056C1}"/>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07" name="【学校施設】&#10;有形固定資産減価償却率平均値テキスト">
          <a:extLst>
            <a:ext uri="{FF2B5EF4-FFF2-40B4-BE49-F238E27FC236}">
              <a16:creationId xmlns:a16="http://schemas.microsoft.com/office/drawing/2014/main" id="{1BB2DC24-5DD9-4EA1-AB07-88BDC160E4D1}"/>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08" name="フローチャート: 判断 507">
          <a:extLst>
            <a:ext uri="{FF2B5EF4-FFF2-40B4-BE49-F238E27FC236}">
              <a16:creationId xmlns:a16="http://schemas.microsoft.com/office/drawing/2014/main" id="{627FDBA6-1549-494C-B769-569D2DB2AB03}"/>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09" name="フローチャート: 判断 508">
          <a:extLst>
            <a:ext uri="{FF2B5EF4-FFF2-40B4-BE49-F238E27FC236}">
              <a16:creationId xmlns:a16="http://schemas.microsoft.com/office/drawing/2014/main" id="{508B97A5-F463-4B93-BD9F-A7009F70B9A6}"/>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10" name="フローチャート: 判断 509">
          <a:extLst>
            <a:ext uri="{FF2B5EF4-FFF2-40B4-BE49-F238E27FC236}">
              <a16:creationId xmlns:a16="http://schemas.microsoft.com/office/drawing/2014/main" id="{831B0A37-7D9B-404C-A5E4-920786E4E9F7}"/>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11" name="フローチャート: 判断 510">
          <a:extLst>
            <a:ext uri="{FF2B5EF4-FFF2-40B4-BE49-F238E27FC236}">
              <a16:creationId xmlns:a16="http://schemas.microsoft.com/office/drawing/2014/main" id="{B269BFF9-271D-4B8E-B55E-571B8F657B2D}"/>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12" name="フローチャート: 判断 511">
          <a:extLst>
            <a:ext uri="{FF2B5EF4-FFF2-40B4-BE49-F238E27FC236}">
              <a16:creationId xmlns:a16="http://schemas.microsoft.com/office/drawing/2014/main" id="{F8A5BB92-48DC-4284-8E87-A85D7A252659}"/>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1C68C3D3-090E-4A66-A357-25B10CAF2A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F630D9D8-F4FF-4FD3-92E9-7F8D296BC4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22DA571C-48DE-4890-B981-59D7F001B0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F13C6D39-59A6-489D-B750-C23F40734E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AC105C3B-690F-47C2-9245-2F7F574434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18" name="楕円 517">
          <a:extLst>
            <a:ext uri="{FF2B5EF4-FFF2-40B4-BE49-F238E27FC236}">
              <a16:creationId xmlns:a16="http://schemas.microsoft.com/office/drawing/2014/main" id="{8F4F24B5-627D-4648-994B-1B408E6F92EB}"/>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19" name="【学校施設】&#10;有形固定資産減価償却率該当値テキスト">
          <a:extLst>
            <a:ext uri="{FF2B5EF4-FFF2-40B4-BE49-F238E27FC236}">
              <a16:creationId xmlns:a16="http://schemas.microsoft.com/office/drawing/2014/main" id="{FA386D2E-D79F-4B01-AB11-A73275164CE0}"/>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520" name="楕円 519">
          <a:extLst>
            <a:ext uri="{FF2B5EF4-FFF2-40B4-BE49-F238E27FC236}">
              <a16:creationId xmlns:a16="http://schemas.microsoft.com/office/drawing/2014/main" id="{A206CF80-1B74-4AF0-8E2A-8C2932A7B51E}"/>
            </a:ext>
          </a:extLst>
        </xdr:cNvPr>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148590</xdr:rowOff>
    </xdr:to>
    <xdr:cxnSp macro="">
      <xdr:nvCxnSpPr>
        <xdr:cNvPr id="521" name="直線コネクタ 520">
          <a:extLst>
            <a:ext uri="{FF2B5EF4-FFF2-40B4-BE49-F238E27FC236}">
              <a16:creationId xmlns:a16="http://schemas.microsoft.com/office/drawing/2014/main" id="{F4085506-9B46-410A-9166-0B25ACB03452}"/>
            </a:ext>
          </a:extLst>
        </xdr:cNvPr>
        <xdr:cNvCxnSpPr/>
      </xdr:nvCxnSpPr>
      <xdr:spPr>
        <a:xfrm>
          <a:off x="15481300" y="105746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22" name="楕円 521">
          <a:extLst>
            <a:ext uri="{FF2B5EF4-FFF2-40B4-BE49-F238E27FC236}">
              <a16:creationId xmlns:a16="http://schemas.microsoft.com/office/drawing/2014/main" id="{DC439B7F-1EE2-4F16-BD1F-46CB31B3CC1C}"/>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116205</xdr:rowOff>
    </xdr:to>
    <xdr:cxnSp macro="">
      <xdr:nvCxnSpPr>
        <xdr:cNvPr id="523" name="直線コネクタ 522">
          <a:extLst>
            <a:ext uri="{FF2B5EF4-FFF2-40B4-BE49-F238E27FC236}">
              <a16:creationId xmlns:a16="http://schemas.microsoft.com/office/drawing/2014/main" id="{DCC86B3B-F087-46CE-A85D-4E695D0D6BFC}"/>
            </a:ext>
          </a:extLst>
        </xdr:cNvPr>
        <xdr:cNvCxnSpPr/>
      </xdr:nvCxnSpPr>
      <xdr:spPr>
        <a:xfrm>
          <a:off x="14592300" y="10538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524" name="楕円 523">
          <a:extLst>
            <a:ext uri="{FF2B5EF4-FFF2-40B4-BE49-F238E27FC236}">
              <a16:creationId xmlns:a16="http://schemas.microsoft.com/office/drawing/2014/main" id="{AF893430-06B3-419F-B3CB-657457A3E773}"/>
            </a:ext>
          </a:extLst>
        </xdr:cNvPr>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103522</xdr:rowOff>
    </xdr:from>
    <xdr:ext cx="405111" cy="259045"/>
    <xdr:sp macro="" textlink="">
      <xdr:nvSpPr>
        <xdr:cNvPr id="525" name="n_1aveValue【学校施設】&#10;有形固定資産減価償却率">
          <a:extLst>
            <a:ext uri="{FF2B5EF4-FFF2-40B4-BE49-F238E27FC236}">
              <a16:creationId xmlns:a16="http://schemas.microsoft.com/office/drawing/2014/main" id="{42BCC87C-B03E-4EDD-A395-7D5E74FD6AEE}"/>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26" name="n_2aveValue【学校施設】&#10;有形固定資産減価償却率">
          <a:extLst>
            <a:ext uri="{FF2B5EF4-FFF2-40B4-BE49-F238E27FC236}">
              <a16:creationId xmlns:a16="http://schemas.microsoft.com/office/drawing/2014/main" id="{71E1145E-44CD-41E6-A235-7449FB71308E}"/>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27" name="n_3aveValue【学校施設】&#10;有形固定資産減価償却率">
          <a:extLst>
            <a:ext uri="{FF2B5EF4-FFF2-40B4-BE49-F238E27FC236}">
              <a16:creationId xmlns:a16="http://schemas.microsoft.com/office/drawing/2014/main" id="{47F27E9C-9CF3-44E3-AD28-55A671D54FEF}"/>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28" name="n_4aveValue【学校施設】&#10;有形固定資産減価償却率">
          <a:extLst>
            <a:ext uri="{FF2B5EF4-FFF2-40B4-BE49-F238E27FC236}">
              <a16:creationId xmlns:a16="http://schemas.microsoft.com/office/drawing/2014/main" id="{7EDEE2CA-3657-43F2-B0C0-888D1A5E08F9}"/>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529" name="n_1mainValue【学校施設】&#10;有形固定資産減価償却率">
          <a:extLst>
            <a:ext uri="{FF2B5EF4-FFF2-40B4-BE49-F238E27FC236}">
              <a16:creationId xmlns:a16="http://schemas.microsoft.com/office/drawing/2014/main" id="{14155308-384E-47AF-B1FF-EBB01B3AD416}"/>
            </a:ext>
          </a:extLst>
        </xdr:cNvPr>
        <xdr:cNvSpPr txBox="1"/>
      </xdr:nvSpPr>
      <xdr:spPr>
        <a:xfrm>
          <a:off x="15266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30" name="n_2mainValue【学校施設】&#10;有形固定資産減価償却率">
          <a:extLst>
            <a:ext uri="{FF2B5EF4-FFF2-40B4-BE49-F238E27FC236}">
              <a16:creationId xmlns:a16="http://schemas.microsoft.com/office/drawing/2014/main" id="{9905C87A-34B9-42B8-AA01-8EEAD8FF7A53}"/>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531" name="n_4mainValue【学校施設】&#10;有形固定資産減価償却率">
          <a:extLst>
            <a:ext uri="{FF2B5EF4-FFF2-40B4-BE49-F238E27FC236}">
              <a16:creationId xmlns:a16="http://schemas.microsoft.com/office/drawing/2014/main" id="{CD09953C-C5A7-4ED3-A5DF-3281ED46177F}"/>
            </a:ext>
          </a:extLst>
        </xdr:cNvPr>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63FFD8D9-B310-43B3-80A9-F29D37C177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D2682415-4B1B-4387-AB93-8F7592EFC6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A365E04C-2DDF-4ABD-A78F-604E1B6BA3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98FD1E8D-1C87-4EF1-978B-173AC4FCD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FC468849-C800-4725-B87C-936EED74FB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361E0047-B12D-4ECF-9A1B-9301904A4F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035FE5C7-EE8B-493C-A3F6-153C042AF2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0D409F3C-12B6-4386-BC04-3BED9F2046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937892CA-F21A-436B-9DAE-7E34F4E97B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07ABACB0-00B3-4330-BD78-9439B68886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a:extLst>
            <a:ext uri="{FF2B5EF4-FFF2-40B4-BE49-F238E27FC236}">
              <a16:creationId xmlns:a16="http://schemas.microsoft.com/office/drawing/2014/main" id="{3292C515-FF61-491D-BDB3-EF21781930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a:extLst>
            <a:ext uri="{FF2B5EF4-FFF2-40B4-BE49-F238E27FC236}">
              <a16:creationId xmlns:a16="http://schemas.microsoft.com/office/drawing/2014/main" id="{9ADC70F8-BBDD-4FE1-91B0-6E1600E3863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a:extLst>
            <a:ext uri="{FF2B5EF4-FFF2-40B4-BE49-F238E27FC236}">
              <a16:creationId xmlns:a16="http://schemas.microsoft.com/office/drawing/2014/main" id="{1FE3560F-BE59-4FC9-8736-E9B52FBDCEE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a:extLst>
            <a:ext uri="{FF2B5EF4-FFF2-40B4-BE49-F238E27FC236}">
              <a16:creationId xmlns:a16="http://schemas.microsoft.com/office/drawing/2014/main" id="{53FA1344-0D40-427C-85CD-D0FBE543458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a:extLst>
            <a:ext uri="{FF2B5EF4-FFF2-40B4-BE49-F238E27FC236}">
              <a16:creationId xmlns:a16="http://schemas.microsoft.com/office/drawing/2014/main" id="{E297CDF2-4AC4-4D9D-8FD3-C383B9E3D95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a:extLst>
            <a:ext uri="{FF2B5EF4-FFF2-40B4-BE49-F238E27FC236}">
              <a16:creationId xmlns:a16="http://schemas.microsoft.com/office/drawing/2014/main" id="{653439C8-49DE-447A-9A23-8670511D397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a:extLst>
            <a:ext uri="{FF2B5EF4-FFF2-40B4-BE49-F238E27FC236}">
              <a16:creationId xmlns:a16="http://schemas.microsoft.com/office/drawing/2014/main" id="{3D3ED4AE-31DD-4CE6-A2B5-B50CBDBEBFB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a:extLst>
            <a:ext uri="{FF2B5EF4-FFF2-40B4-BE49-F238E27FC236}">
              <a16:creationId xmlns:a16="http://schemas.microsoft.com/office/drawing/2014/main" id="{E8387FAA-3C0D-43E6-83A8-8871FBE885D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a:extLst>
            <a:ext uri="{FF2B5EF4-FFF2-40B4-BE49-F238E27FC236}">
              <a16:creationId xmlns:a16="http://schemas.microsoft.com/office/drawing/2014/main" id="{745552D9-0005-4D17-95EA-2E9320744E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0DCAEC5B-FF73-466C-A143-D3FFF55C76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B8303EBD-2DA4-403A-AE23-F4EB43DD22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a:extLst>
            <a:ext uri="{FF2B5EF4-FFF2-40B4-BE49-F238E27FC236}">
              <a16:creationId xmlns:a16="http://schemas.microsoft.com/office/drawing/2014/main" id="{DFC3903D-9D59-4BAE-91F0-FE284C340A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54" name="直線コネクタ 553">
          <a:extLst>
            <a:ext uri="{FF2B5EF4-FFF2-40B4-BE49-F238E27FC236}">
              <a16:creationId xmlns:a16="http://schemas.microsoft.com/office/drawing/2014/main" id="{67AB17E4-C459-41A0-8E2E-E41D510D95C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55" name="【学校施設】&#10;一人当たり面積最小値テキスト">
          <a:extLst>
            <a:ext uri="{FF2B5EF4-FFF2-40B4-BE49-F238E27FC236}">
              <a16:creationId xmlns:a16="http://schemas.microsoft.com/office/drawing/2014/main" id="{C4AB35C7-08A3-4365-938D-70821C354D14}"/>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56" name="直線コネクタ 555">
          <a:extLst>
            <a:ext uri="{FF2B5EF4-FFF2-40B4-BE49-F238E27FC236}">
              <a16:creationId xmlns:a16="http://schemas.microsoft.com/office/drawing/2014/main" id="{A9B85FC2-4407-423E-B519-1B0BA83CA485}"/>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57" name="【学校施設】&#10;一人当たり面積最大値テキスト">
          <a:extLst>
            <a:ext uri="{FF2B5EF4-FFF2-40B4-BE49-F238E27FC236}">
              <a16:creationId xmlns:a16="http://schemas.microsoft.com/office/drawing/2014/main" id="{8C6B98C6-3B63-4256-9615-6FBCD83EBC37}"/>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58" name="直線コネクタ 557">
          <a:extLst>
            <a:ext uri="{FF2B5EF4-FFF2-40B4-BE49-F238E27FC236}">
              <a16:creationId xmlns:a16="http://schemas.microsoft.com/office/drawing/2014/main" id="{C2F6ACE1-1C50-4AFB-BF81-842E09EC039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9" name="【学校施設】&#10;一人当たり面積平均値テキスト">
          <a:extLst>
            <a:ext uri="{FF2B5EF4-FFF2-40B4-BE49-F238E27FC236}">
              <a16:creationId xmlns:a16="http://schemas.microsoft.com/office/drawing/2014/main" id="{264AAA50-4226-46FC-BB73-974A5CFAF02C}"/>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60" name="フローチャート: 判断 559">
          <a:extLst>
            <a:ext uri="{FF2B5EF4-FFF2-40B4-BE49-F238E27FC236}">
              <a16:creationId xmlns:a16="http://schemas.microsoft.com/office/drawing/2014/main" id="{94454701-C3D0-4D2D-806D-DD239A0DCC7F}"/>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61" name="フローチャート: 判断 560">
          <a:extLst>
            <a:ext uri="{FF2B5EF4-FFF2-40B4-BE49-F238E27FC236}">
              <a16:creationId xmlns:a16="http://schemas.microsoft.com/office/drawing/2014/main" id="{166612A8-3E67-4E79-8524-91FCD0C1DF71}"/>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62" name="フローチャート: 判断 561">
          <a:extLst>
            <a:ext uri="{FF2B5EF4-FFF2-40B4-BE49-F238E27FC236}">
              <a16:creationId xmlns:a16="http://schemas.microsoft.com/office/drawing/2014/main" id="{F4DF8BA7-3486-419B-8F77-3D1F79E2BBF4}"/>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63" name="フローチャート: 判断 562">
          <a:extLst>
            <a:ext uri="{FF2B5EF4-FFF2-40B4-BE49-F238E27FC236}">
              <a16:creationId xmlns:a16="http://schemas.microsoft.com/office/drawing/2014/main" id="{79376C45-4E11-4020-BC4B-849420EFCF01}"/>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564" name="フローチャート: 判断 563">
          <a:extLst>
            <a:ext uri="{FF2B5EF4-FFF2-40B4-BE49-F238E27FC236}">
              <a16:creationId xmlns:a16="http://schemas.microsoft.com/office/drawing/2014/main" id="{5E9A6AA9-E7BD-403E-A9E9-8DEADE19254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30E1DCB6-1D0E-4FE7-9DC7-6F1521EB47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AAD9DB35-818F-4745-A436-A0B1538A16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6A24B19-CC0F-4CAD-89CC-FEF4134888F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9739E6E6-AD4B-4EEA-89DA-2B20E5F727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FDDC9CBB-8F59-49B8-A08C-E3894CD8FA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143053</xdr:rowOff>
    </xdr:from>
    <xdr:to>
      <xdr:col>116</xdr:col>
      <xdr:colOff>114300</xdr:colOff>
      <xdr:row>61</xdr:row>
      <xdr:rowOff>73203</xdr:rowOff>
    </xdr:to>
    <xdr:sp macro="" textlink="">
      <xdr:nvSpPr>
        <xdr:cNvPr id="570" name="楕円 569">
          <a:extLst>
            <a:ext uri="{FF2B5EF4-FFF2-40B4-BE49-F238E27FC236}">
              <a16:creationId xmlns:a16="http://schemas.microsoft.com/office/drawing/2014/main" id="{8C179D46-7523-4D70-B0AB-133C4A6E6D6E}"/>
            </a:ext>
          </a:extLst>
        </xdr:cNvPr>
        <xdr:cNvSpPr/>
      </xdr:nvSpPr>
      <xdr:spPr>
        <a:xfrm>
          <a:off x="22110700" y="104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165930</xdr:rowOff>
    </xdr:from>
    <xdr:ext cx="469744" cy="259045"/>
    <xdr:sp macro="" textlink="">
      <xdr:nvSpPr>
        <xdr:cNvPr id="571" name="【学校施設】&#10;一人当たり面積該当値テキスト">
          <a:extLst>
            <a:ext uri="{FF2B5EF4-FFF2-40B4-BE49-F238E27FC236}">
              <a16:creationId xmlns:a16="http://schemas.microsoft.com/office/drawing/2014/main" id="{E8BD012C-9B54-47E7-8370-198E1E9333BC}"/>
            </a:ext>
          </a:extLst>
        </xdr:cNvPr>
        <xdr:cNvSpPr txBox="1"/>
      </xdr:nvSpPr>
      <xdr:spPr>
        <a:xfrm>
          <a:off x="22199600" y="1028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156769</xdr:rowOff>
    </xdr:from>
    <xdr:to>
      <xdr:col>112</xdr:col>
      <xdr:colOff>38100</xdr:colOff>
      <xdr:row>61</xdr:row>
      <xdr:rowOff>86919</xdr:rowOff>
    </xdr:to>
    <xdr:sp macro="" textlink="">
      <xdr:nvSpPr>
        <xdr:cNvPr id="572" name="楕円 571">
          <a:extLst>
            <a:ext uri="{FF2B5EF4-FFF2-40B4-BE49-F238E27FC236}">
              <a16:creationId xmlns:a16="http://schemas.microsoft.com/office/drawing/2014/main" id="{83286A14-68BC-464B-820F-2EFD67E77384}"/>
            </a:ext>
          </a:extLst>
        </xdr:cNvPr>
        <xdr:cNvSpPr/>
      </xdr:nvSpPr>
      <xdr:spPr>
        <a:xfrm>
          <a:off x="21272500" y="104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22403</xdr:rowOff>
    </xdr:from>
    <xdr:to>
      <xdr:col>116</xdr:col>
      <xdr:colOff>63500</xdr:colOff>
      <xdr:row>61</xdr:row>
      <xdr:rowOff>36119</xdr:rowOff>
    </xdr:to>
    <xdr:cxnSp macro="">
      <xdr:nvCxnSpPr>
        <xdr:cNvPr id="573" name="直線コネクタ 572">
          <a:extLst>
            <a:ext uri="{FF2B5EF4-FFF2-40B4-BE49-F238E27FC236}">
              <a16:creationId xmlns:a16="http://schemas.microsoft.com/office/drawing/2014/main" id="{7A5D8ED4-4682-464C-A3F0-71797AC83704}"/>
            </a:ext>
          </a:extLst>
        </xdr:cNvPr>
        <xdr:cNvCxnSpPr/>
      </xdr:nvCxnSpPr>
      <xdr:spPr>
        <a:xfrm flipV="1">
          <a:off x="21323300" y="1048085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168656</xdr:rowOff>
    </xdr:from>
    <xdr:to>
      <xdr:col>107</xdr:col>
      <xdr:colOff>101600</xdr:colOff>
      <xdr:row>61</xdr:row>
      <xdr:rowOff>98806</xdr:rowOff>
    </xdr:to>
    <xdr:sp macro="" textlink="">
      <xdr:nvSpPr>
        <xdr:cNvPr id="574" name="楕円 573">
          <a:extLst>
            <a:ext uri="{FF2B5EF4-FFF2-40B4-BE49-F238E27FC236}">
              <a16:creationId xmlns:a16="http://schemas.microsoft.com/office/drawing/2014/main" id="{696FEA4C-A80D-46DA-B1B5-0909DD093731}"/>
            </a:ext>
          </a:extLst>
        </xdr:cNvPr>
        <xdr:cNvSpPr/>
      </xdr:nvSpPr>
      <xdr:spPr>
        <a:xfrm>
          <a:off x="20383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36119</xdr:rowOff>
    </xdr:from>
    <xdr:to>
      <xdr:col>111</xdr:col>
      <xdr:colOff>177800</xdr:colOff>
      <xdr:row>61</xdr:row>
      <xdr:rowOff>48006</xdr:rowOff>
    </xdr:to>
    <xdr:cxnSp macro="">
      <xdr:nvCxnSpPr>
        <xdr:cNvPr id="575" name="直線コネクタ 574">
          <a:extLst>
            <a:ext uri="{FF2B5EF4-FFF2-40B4-BE49-F238E27FC236}">
              <a16:creationId xmlns:a16="http://schemas.microsoft.com/office/drawing/2014/main" id="{485432BF-02C1-4B56-9707-6A655CC08D16}"/>
            </a:ext>
          </a:extLst>
        </xdr:cNvPr>
        <xdr:cNvCxnSpPr/>
      </xdr:nvCxnSpPr>
      <xdr:spPr>
        <a:xfrm flipV="1">
          <a:off x="20434300" y="1049456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27839</xdr:rowOff>
    </xdr:from>
    <xdr:to>
      <xdr:col>98</xdr:col>
      <xdr:colOff>38100</xdr:colOff>
      <xdr:row>61</xdr:row>
      <xdr:rowOff>129439</xdr:rowOff>
    </xdr:to>
    <xdr:sp macro="" textlink="">
      <xdr:nvSpPr>
        <xdr:cNvPr id="576" name="楕円 575">
          <a:extLst>
            <a:ext uri="{FF2B5EF4-FFF2-40B4-BE49-F238E27FC236}">
              <a16:creationId xmlns:a16="http://schemas.microsoft.com/office/drawing/2014/main" id="{7E04B9B6-C3CC-4B3F-A1BB-E3F8F7605AA2}"/>
            </a:ext>
          </a:extLst>
        </xdr:cNvPr>
        <xdr:cNvSpPr/>
      </xdr:nvSpPr>
      <xdr:spPr>
        <a:xfrm>
          <a:off x="18605500" y="104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125595</xdr:rowOff>
    </xdr:from>
    <xdr:ext cx="469744" cy="259045"/>
    <xdr:sp macro="" textlink="">
      <xdr:nvSpPr>
        <xdr:cNvPr id="577" name="n_1aveValue【学校施設】&#10;一人当たり面積">
          <a:extLst>
            <a:ext uri="{FF2B5EF4-FFF2-40B4-BE49-F238E27FC236}">
              <a16:creationId xmlns:a16="http://schemas.microsoft.com/office/drawing/2014/main" id="{805ED4AE-5377-4CD6-B8E4-5EA6A996CACA}"/>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578" name="n_2aveValue【学校施設】&#10;一人当たり面積">
          <a:extLst>
            <a:ext uri="{FF2B5EF4-FFF2-40B4-BE49-F238E27FC236}">
              <a16:creationId xmlns:a16="http://schemas.microsoft.com/office/drawing/2014/main" id="{333BA535-9904-4DE5-92DA-3C1AF070A43A}"/>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579" name="n_3aveValue【学校施設】&#10;一人当たり面積">
          <a:extLst>
            <a:ext uri="{FF2B5EF4-FFF2-40B4-BE49-F238E27FC236}">
              <a16:creationId xmlns:a16="http://schemas.microsoft.com/office/drawing/2014/main" id="{97032A63-B27C-49CE-848A-F1BA45E8D582}"/>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580" name="n_4aveValue【学校施設】&#10;一人当たり面積">
          <a:extLst>
            <a:ext uri="{FF2B5EF4-FFF2-40B4-BE49-F238E27FC236}">
              <a16:creationId xmlns:a16="http://schemas.microsoft.com/office/drawing/2014/main" id="{5890A6BC-4D16-4EE1-8E02-64799CDBD774}"/>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103446</xdr:rowOff>
    </xdr:from>
    <xdr:ext cx="469744" cy="259045"/>
    <xdr:sp macro="" textlink="">
      <xdr:nvSpPr>
        <xdr:cNvPr id="581" name="n_1mainValue【学校施設】&#10;一人当たり面積">
          <a:extLst>
            <a:ext uri="{FF2B5EF4-FFF2-40B4-BE49-F238E27FC236}">
              <a16:creationId xmlns:a16="http://schemas.microsoft.com/office/drawing/2014/main" id="{7939D8E7-3827-46CD-AF46-351E1808AA1B}"/>
            </a:ext>
          </a:extLst>
        </xdr:cNvPr>
        <xdr:cNvSpPr txBox="1"/>
      </xdr:nvSpPr>
      <xdr:spPr>
        <a:xfrm>
          <a:off x="21075727" y="102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115333</xdr:rowOff>
    </xdr:from>
    <xdr:ext cx="469744" cy="259045"/>
    <xdr:sp macro="" textlink="">
      <xdr:nvSpPr>
        <xdr:cNvPr id="582" name="n_2mainValue【学校施設】&#10;一人当たり面積">
          <a:extLst>
            <a:ext uri="{FF2B5EF4-FFF2-40B4-BE49-F238E27FC236}">
              <a16:creationId xmlns:a16="http://schemas.microsoft.com/office/drawing/2014/main" id="{04D8AD1E-A7A1-4D16-8158-D4D39AD3C1B5}"/>
            </a:ext>
          </a:extLst>
        </xdr:cNvPr>
        <xdr:cNvSpPr txBox="1"/>
      </xdr:nvSpPr>
      <xdr:spPr>
        <a:xfrm>
          <a:off x="20199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120566</xdr:rowOff>
    </xdr:from>
    <xdr:ext cx="469744" cy="259045"/>
    <xdr:sp macro="" textlink="">
      <xdr:nvSpPr>
        <xdr:cNvPr id="583" name="n_4mainValue【学校施設】&#10;一人当たり面積">
          <a:extLst>
            <a:ext uri="{FF2B5EF4-FFF2-40B4-BE49-F238E27FC236}">
              <a16:creationId xmlns:a16="http://schemas.microsoft.com/office/drawing/2014/main" id="{11F8C1E4-802C-4FD5-AB00-0109CC8AD2A4}"/>
            </a:ext>
          </a:extLst>
        </xdr:cNvPr>
        <xdr:cNvSpPr txBox="1"/>
      </xdr:nvSpPr>
      <xdr:spPr>
        <a:xfrm>
          <a:off x="18421427" y="1057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a:extLst>
            <a:ext uri="{FF2B5EF4-FFF2-40B4-BE49-F238E27FC236}">
              <a16:creationId xmlns:a16="http://schemas.microsoft.com/office/drawing/2014/main" id="{95FCF36E-9798-412B-8C93-FCB852C067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a:extLst>
            <a:ext uri="{FF2B5EF4-FFF2-40B4-BE49-F238E27FC236}">
              <a16:creationId xmlns:a16="http://schemas.microsoft.com/office/drawing/2014/main" id="{82D99C73-563F-4D11-8BD3-950E29E78F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a:extLst>
            <a:ext uri="{FF2B5EF4-FFF2-40B4-BE49-F238E27FC236}">
              <a16:creationId xmlns:a16="http://schemas.microsoft.com/office/drawing/2014/main" id="{56646A95-7EF3-4BDC-9A76-DFD06D1867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a:extLst>
            <a:ext uri="{FF2B5EF4-FFF2-40B4-BE49-F238E27FC236}">
              <a16:creationId xmlns:a16="http://schemas.microsoft.com/office/drawing/2014/main" id="{A4DB1F1C-11BA-4F38-A15B-65FDF19FF2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a:extLst>
            <a:ext uri="{FF2B5EF4-FFF2-40B4-BE49-F238E27FC236}">
              <a16:creationId xmlns:a16="http://schemas.microsoft.com/office/drawing/2014/main" id="{3CD1ED3C-021B-424E-94D2-D2A9E7FB4A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a:extLst>
            <a:ext uri="{FF2B5EF4-FFF2-40B4-BE49-F238E27FC236}">
              <a16:creationId xmlns:a16="http://schemas.microsoft.com/office/drawing/2014/main" id="{C744574D-88EC-40EB-BEC6-39E5D3E41F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a:extLst>
            <a:ext uri="{FF2B5EF4-FFF2-40B4-BE49-F238E27FC236}">
              <a16:creationId xmlns:a16="http://schemas.microsoft.com/office/drawing/2014/main" id="{56B35E62-1D1F-4DE6-BCA5-01CF040D23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a:extLst>
            <a:ext uri="{FF2B5EF4-FFF2-40B4-BE49-F238E27FC236}">
              <a16:creationId xmlns:a16="http://schemas.microsoft.com/office/drawing/2014/main" id="{4127611F-7F9A-4C2D-A9B7-A0810F69BF4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1DCBED02-0F12-48A5-9E29-80EB7276F2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598D4DE5-5FC2-4462-85E8-058E676D88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533101E7-7FFD-43E1-AF92-32BA0B8DE1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47EFF637-3E19-474B-8681-9611AE69A5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68AA64BA-8EC8-4567-A741-98264B23F8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8623897D-B4FC-417A-8226-861FAA41FE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57AFD431-3976-4AB8-A456-A50922800E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AA454EB5-1ED7-43C3-9B03-E621C79D02C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a:extLst>
            <a:ext uri="{FF2B5EF4-FFF2-40B4-BE49-F238E27FC236}">
              <a16:creationId xmlns:a16="http://schemas.microsoft.com/office/drawing/2014/main" id="{46778289-7812-49C9-935D-67E00121B7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a:extLst>
            <a:ext uri="{FF2B5EF4-FFF2-40B4-BE49-F238E27FC236}">
              <a16:creationId xmlns:a16="http://schemas.microsoft.com/office/drawing/2014/main" id="{A884BE25-C405-4994-8B73-3F63A02844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a:extLst>
            <a:ext uri="{FF2B5EF4-FFF2-40B4-BE49-F238E27FC236}">
              <a16:creationId xmlns:a16="http://schemas.microsoft.com/office/drawing/2014/main" id="{9C6649B2-A209-410B-BFE1-17DCD8CB16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a:extLst>
            <a:ext uri="{FF2B5EF4-FFF2-40B4-BE49-F238E27FC236}">
              <a16:creationId xmlns:a16="http://schemas.microsoft.com/office/drawing/2014/main" id="{B969874F-1A2C-4811-B182-8CD6F4D9C6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a:extLst>
            <a:ext uri="{FF2B5EF4-FFF2-40B4-BE49-F238E27FC236}">
              <a16:creationId xmlns:a16="http://schemas.microsoft.com/office/drawing/2014/main" id="{4A612934-2956-4CDB-884F-25AED7E6B2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a:extLst>
            <a:ext uri="{FF2B5EF4-FFF2-40B4-BE49-F238E27FC236}">
              <a16:creationId xmlns:a16="http://schemas.microsoft.com/office/drawing/2014/main" id="{A7683263-8178-4E30-8DC2-1AF88CB3BA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a:extLst>
            <a:ext uri="{FF2B5EF4-FFF2-40B4-BE49-F238E27FC236}">
              <a16:creationId xmlns:a16="http://schemas.microsoft.com/office/drawing/2014/main" id="{3E283DBB-DCA7-4DB6-B400-DF9613BCB9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a:extLst>
            <a:ext uri="{FF2B5EF4-FFF2-40B4-BE49-F238E27FC236}">
              <a16:creationId xmlns:a16="http://schemas.microsoft.com/office/drawing/2014/main" id="{18AD3480-259F-4912-8C6B-E7EF3383E7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a:extLst>
            <a:ext uri="{FF2B5EF4-FFF2-40B4-BE49-F238E27FC236}">
              <a16:creationId xmlns:a16="http://schemas.microsoft.com/office/drawing/2014/main" id="{09E260A2-B9A3-4D85-9374-B15BE22C63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a:extLst>
            <a:ext uri="{FF2B5EF4-FFF2-40B4-BE49-F238E27FC236}">
              <a16:creationId xmlns:a16="http://schemas.microsoft.com/office/drawing/2014/main" id="{E2F74C81-EE43-4796-86A1-945F44B9D5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a:extLst>
            <a:ext uri="{FF2B5EF4-FFF2-40B4-BE49-F238E27FC236}">
              <a16:creationId xmlns:a16="http://schemas.microsoft.com/office/drawing/2014/main" id="{CA564F30-67E7-46CD-A4B4-0A186227127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1" name="直線コネクタ 610">
          <a:extLst>
            <a:ext uri="{FF2B5EF4-FFF2-40B4-BE49-F238E27FC236}">
              <a16:creationId xmlns:a16="http://schemas.microsoft.com/office/drawing/2014/main" id="{3735EBC4-26CA-4416-8CE2-9C5615B4366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88FD63D8-451F-440E-8284-2136DBD68FD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3" name="直線コネクタ 612">
          <a:extLst>
            <a:ext uri="{FF2B5EF4-FFF2-40B4-BE49-F238E27FC236}">
              <a16:creationId xmlns:a16="http://schemas.microsoft.com/office/drawing/2014/main" id="{AC8F435C-8787-45B7-BD6D-6694F156CD3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4" name="テキスト ボックス 613">
          <a:extLst>
            <a:ext uri="{FF2B5EF4-FFF2-40B4-BE49-F238E27FC236}">
              <a16:creationId xmlns:a16="http://schemas.microsoft.com/office/drawing/2014/main" id="{84BDE799-5A0F-4565-AEDF-125D0ADAC78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5" name="直線コネクタ 614">
          <a:extLst>
            <a:ext uri="{FF2B5EF4-FFF2-40B4-BE49-F238E27FC236}">
              <a16:creationId xmlns:a16="http://schemas.microsoft.com/office/drawing/2014/main" id="{08DDF5BB-3D3A-47F0-85C2-D2A1941BF05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6" name="テキスト ボックス 615">
          <a:extLst>
            <a:ext uri="{FF2B5EF4-FFF2-40B4-BE49-F238E27FC236}">
              <a16:creationId xmlns:a16="http://schemas.microsoft.com/office/drawing/2014/main" id="{330C7B81-613E-4C12-A0A4-4F54724BBA5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7" name="直線コネクタ 616">
          <a:extLst>
            <a:ext uri="{FF2B5EF4-FFF2-40B4-BE49-F238E27FC236}">
              <a16:creationId xmlns:a16="http://schemas.microsoft.com/office/drawing/2014/main" id="{6D5FD92F-9A79-4D32-AA90-16DAE2DBB7A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18" name="テキスト ボックス 617">
          <a:extLst>
            <a:ext uri="{FF2B5EF4-FFF2-40B4-BE49-F238E27FC236}">
              <a16:creationId xmlns:a16="http://schemas.microsoft.com/office/drawing/2014/main" id="{0B46ED4B-983A-4D62-9F73-B05CE8C0CE6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B11F789D-6FF4-4545-B4BE-F47E36C2E9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0" name="テキスト ボックス 619">
          <a:extLst>
            <a:ext uri="{FF2B5EF4-FFF2-40B4-BE49-F238E27FC236}">
              <a16:creationId xmlns:a16="http://schemas.microsoft.com/office/drawing/2014/main" id="{FEF1F5D6-A8CD-4F1F-95B5-78600EE7597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a:extLst>
            <a:ext uri="{FF2B5EF4-FFF2-40B4-BE49-F238E27FC236}">
              <a16:creationId xmlns:a16="http://schemas.microsoft.com/office/drawing/2014/main" id="{DFF1F683-01D1-4580-B0FE-FD7675790C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22" name="直線コネクタ 621">
          <a:extLst>
            <a:ext uri="{FF2B5EF4-FFF2-40B4-BE49-F238E27FC236}">
              <a16:creationId xmlns:a16="http://schemas.microsoft.com/office/drawing/2014/main" id="{E4CAE62E-21A1-40A2-B56C-9E6740CE0A07}"/>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23" name="【公民館】&#10;有形固定資産減価償却率最小値テキスト">
          <a:extLst>
            <a:ext uri="{FF2B5EF4-FFF2-40B4-BE49-F238E27FC236}">
              <a16:creationId xmlns:a16="http://schemas.microsoft.com/office/drawing/2014/main" id="{06E12EC9-DBF1-45F5-9620-61D65F0850B3}"/>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24" name="直線コネクタ 623">
          <a:extLst>
            <a:ext uri="{FF2B5EF4-FFF2-40B4-BE49-F238E27FC236}">
              <a16:creationId xmlns:a16="http://schemas.microsoft.com/office/drawing/2014/main" id="{5FB71A27-E9BE-4806-A521-E91EAB785A76}"/>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25" name="【公民館】&#10;有形固定資産減価償却率最大値テキスト">
          <a:extLst>
            <a:ext uri="{FF2B5EF4-FFF2-40B4-BE49-F238E27FC236}">
              <a16:creationId xmlns:a16="http://schemas.microsoft.com/office/drawing/2014/main" id="{494B7A15-5D18-4AB0-8391-1B64AFFB8039}"/>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26" name="直線コネクタ 625">
          <a:extLst>
            <a:ext uri="{FF2B5EF4-FFF2-40B4-BE49-F238E27FC236}">
              <a16:creationId xmlns:a16="http://schemas.microsoft.com/office/drawing/2014/main" id="{DF60492C-B2B3-40F1-9A28-0C3FA7AE86D3}"/>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627" name="【公民館】&#10;有形固定資産減価償却率平均値テキスト">
          <a:extLst>
            <a:ext uri="{FF2B5EF4-FFF2-40B4-BE49-F238E27FC236}">
              <a16:creationId xmlns:a16="http://schemas.microsoft.com/office/drawing/2014/main" id="{78B4601F-064C-4AAF-A4B6-25588B85B29D}"/>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28" name="フローチャート: 判断 627">
          <a:extLst>
            <a:ext uri="{FF2B5EF4-FFF2-40B4-BE49-F238E27FC236}">
              <a16:creationId xmlns:a16="http://schemas.microsoft.com/office/drawing/2014/main" id="{B7FDFBD4-497A-4693-8588-733521E21C2E}"/>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29" name="フローチャート: 判断 628">
          <a:extLst>
            <a:ext uri="{FF2B5EF4-FFF2-40B4-BE49-F238E27FC236}">
              <a16:creationId xmlns:a16="http://schemas.microsoft.com/office/drawing/2014/main" id="{06EE9E6A-0CE1-446D-B8B1-3356509FE457}"/>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30" name="フローチャート: 判断 629">
          <a:extLst>
            <a:ext uri="{FF2B5EF4-FFF2-40B4-BE49-F238E27FC236}">
              <a16:creationId xmlns:a16="http://schemas.microsoft.com/office/drawing/2014/main" id="{2407FF5A-0B70-4E1D-816F-9F587D449255}"/>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31" name="フローチャート: 判断 630">
          <a:extLst>
            <a:ext uri="{FF2B5EF4-FFF2-40B4-BE49-F238E27FC236}">
              <a16:creationId xmlns:a16="http://schemas.microsoft.com/office/drawing/2014/main" id="{09F37A9A-571D-4FA8-AE02-53767648348B}"/>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32" name="フローチャート: 判断 631">
          <a:extLst>
            <a:ext uri="{FF2B5EF4-FFF2-40B4-BE49-F238E27FC236}">
              <a16:creationId xmlns:a16="http://schemas.microsoft.com/office/drawing/2014/main" id="{EFE1CA07-417A-4C31-84CB-E8B93F0BE5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AA945A5-96BE-4154-8E92-DC3FD8471F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49AC9ED1-B438-41CD-8B94-30C679C3AD6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010B2BA-6500-49AF-B5AE-C03B521361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12BA27D6-E84E-4D78-8431-9E36661D18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4619BAD-0E85-4829-B0F0-1F0A50971C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38" name="楕円 637">
          <a:extLst>
            <a:ext uri="{FF2B5EF4-FFF2-40B4-BE49-F238E27FC236}">
              <a16:creationId xmlns:a16="http://schemas.microsoft.com/office/drawing/2014/main" id="{9C2ED464-5B25-46DC-ACAD-7D9177B42023}"/>
            </a:ext>
          </a:extLst>
        </xdr:cNvPr>
        <xdr:cNvSpPr/>
      </xdr:nvSpPr>
      <xdr:spPr>
        <a:xfrm>
          <a:off x="162687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70121</xdr:rowOff>
    </xdr:from>
    <xdr:ext cx="405111" cy="259045"/>
    <xdr:sp macro="" textlink="">
      <xdr:nvSpPr>
        <xdr:cNvPr id="639" name="【公民館】&#10;有形固定資産減価償却率該当値テキスト">
          <a:extLst>
            <a:ext uri="{FF2B5EF4-FFF2-40B4-BE49-F238E27FC236}">
              <a16:creationId xmlns:a16="http://schemas.microsoft.com/office/drawing/2014/main" id="{039EB71E-C83E-4A3A-B57A-39839939A3D5}"/>
            </a:ext>
          </a:extLst>
        </xdr:cNvPr>
        <xdr:cNvSpPr txBox="1"/>
      </xdr:nvSpPr>
      <xdr:spPr>
        <a:xfrm>
          <a:off x="16357600" y="1790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34544</xdr:rowOff>
    </xdr:from>
    <xdr:to>
      <xdr:col>81</xdr:col>
      <xdr:colOff>101600</xdr:colOff>
      <xdr:row>104</xdr:row>
      <xdr:rowOff>136144</xdr:rowOff>
    </xdr:to>
    <xdr:sp macro="" textlink="">
      <xdr:nvSpPr>
        <xdr:cNvPr id="640" name="楕円 639">
          <a:extLst>
            <a:ext uri="{FF2B5EF4-FFF2-40B4-BE49-F238E27FC236}">
              <a16:creationId xmlns:a16="http://schemas.microsoft.com/office/drawing/2014/main" id="{08BA23C5-892E-42BD-8144-2AB7E22A61C4}"/>
            </a:ext>
          </a:extLst>
        </xdr:cNvPr>
        <xdr:cNvSpPr/>
      </xdr:nvSpPr>
      <xdr:spPr>
        <a:xfrm>
          <a:off x="15430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85344</xdr:rowOff>
    </xdr:from>
    <xdr:to>
      <xdr:col>85</xdr:col>
      <xdr:colOff>127000</xdr:colOff>
      <xdr:row>104</xdr:row>
      <xdr:rowOff>142494</xdr:rowOff>
    </xdr:to>
    <xdr:cxnSp macro="">
      <xdr:nvCxnSpPr>
        <xdr:cNvPr id="641" name="直線コネクタ 640">
          <a:extLst>
            <a:ext uri="{FF2B5EF4-FFF2-40B4-BE49-F238E27FC236}">
              <a16:creationId xmlns:a16="http://schemas.microsoft.com/office/drawing/2014/main" id="{3B5D60CD-A8AF-4BF4-9ECA-107AA6895D16}"/>
            </a:ext>
          </a:extLst>
        </xdr:cNvPr>
        <xdr:cNvCxnSpPr/>
      </xdr:nvCxnSpPr>
      <xdr:spPr>
        <a:xfrm>
          <a:off x="15481300" y="179161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42" name="楕円 641">
          <a:extLst>
            <a:ext uri="{FF2B5EF4-FFF2-40B4-BE49-F238E27FC236}">
              <a16:creationId xmlns:a16="http://schemas.microsoft.com/office/drawing/2014/main" id="{435C00BA-7E11-4801-8434-51F6553CD77A}"/>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85344</xdr:rowOff>
    </xdr:from>
    <xdr:to>
      <xdr:col>81</xdr:col>
      <xdr:colOff>50800</xdr:colOff>
      <xdr:row>104</xdr:row>
      <xdr:rowOff>167639</xdr:rowOff>
    </xdr:to>
    <xdr:cxnSp macro="">
      <xdr:nvCxnSpPr>
        <xdr:cNvPr id="643" name="直線コネクタ 642">
          <a:extLst>
            <a:ext uri="{FF2B5EF4-FFF2-40B4-BE49-F238E27FC236}">
              <a16:creationId xmlns:a16="http://schemas.microsoft.com/office/drawing/2014/main" id="{70889F73-618E-4AEA-A33E-1012290CA201}"/>
            </a:ext>
          </a:extLst>
        </xdr:cNvPr>
        <xdr:cNvCxnSpPr/>
      </xdr:nvCxnSpPr>
      <xdr:spPr>
        <a:xfrm flipV="1">
          <a:off x="14592300" y="179161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109982</xdr:rowOff>
    </xdr:from>
    <xdr:to>
      <xdr:col>67</xdr:col>
      <xdr:colOff>101600</xdr:colOff>
      <xdr:row>104</xdr:row>
      <xdr:rowOff>40132</xdr:rowOff>
    </xdr:to>
    <xdr:sp macro="" textlink="">
      <xdr:nvSpPr>
        <xdr:cNvPr id="644" name="楕円 643">
          <a:extLst>
            <a:ext uri="{FF2B5EF4-FFF2-40B4-BE49-F238E27FC236}">
              <a16:creationId xmlns:a16="http://schemas.microsoft.com/office/drawing/2014/main" id="{A7132F1A-D02F-4523-BA39-BB946E7BAFD0}"/>
            </a:ext>
          </a:extLst>
        </xdr:cNvPr>
        <xdr:cNvSpPr/>
      </xdr:nvSpPr>
      <xdr:spPr>
        <a:xfrm>
          <a:off x="1276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148099</xdr:rowOff>
    </xdr:from>
    <xdr:ext cx="405111" cy="259045"/>
    <xdr:sp macro="" textlink="">
      <xdr:nvSpPr>
        <xdr:cNvPr id="645" name="n_1aveValue【公民館】&#10;有形固定資産減価償却率">
          <a:extLst>
            <a:ext uri="{FF2B5EF4-FFF2-40B4-BE49-F238E27FC236}">
              <a16:creationId xmlns:a16="http://schemas.microsoft.com/office/drawing/2014/main" id="{77DA1DFC-11BB-450A-BD37-B46B8F431610}"/>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46" name="n_2aveValue【公民館】&#10;有形固定資産減価償却率">
          <a:extLst>
            <a:ext uri="{FF2B5EF4-FFF2-40B4-BE49-F238E27FC236}">
              <a16:creationId xmlns:a16="http://schemas.microsoft.com/office/drawing/2014/main" id="{0360C202-5417-46E1-98C9-40ACDF5DCA4F}"/>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647" name="n_3aveValue【公民館】&#10;有形固定資産減価償却率">
          <a:extLst>
            <a:ext uri="{FF2B5EF4-FFF2-40B4-BE49-F238E27FC236}">
              <a16:creationId xmlns:a16="http://schemas.microsoft.com/office/drawing/2014/main" id="{513D4EC8-4322-493D-8ACD-74F9A1252E85}"/>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648" name="n_4aveValue【公民館】&#10;有形固定資産減価償却率">
          <a:extLst>
            <a:ext uri="{FF2B5EF4-FFF2-40B4-BE49-F238E27FC236}">
              <a16:creationId xmlns:a16="http://schemas.microsoft.com/office/drawing/2014/main" id="{3599EA9B-C3AB-4829-BC3A-1DC1CD0991F9}"/>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127271</xdr:rowOff>
    </xdr:from>
    <xdr:ext cx="405111" cy="259045"/>
    <xdr:sp macro="" textlink="">
      <xdr:nvSpPr>
        <xdr:cNvPr id="649" name="n_1mainValue【公民館】&#10;有形固定資産減価償却率">
          <a:extLst>
            <a:ext uri="{FF2B5EF4-FFF2-40B4-BE49-F238E27FC236}">
              <a16:creationId xmlns:a16="http://schemas.microsoft.com/office/drawing/2014/main" id="{F5C23B12-F162-4900-ADD5-DAA966394615}"/>
            </a:ext>
          </a:extLst>
        </xdr:cNvPr>
        <xdr:cNvSpPr txBox="1"/>
      </xdr:nvSpPr>
      <xdr:spPr>
        <a:xfrm>
          <a:off x="15266044"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50" name="n_2mainValue【公民館】&#10;有形固定資産減価償却率">
          <a:extLst>
            <a:ext uri="{FF2B5EF4-FFF2-40B4-BE49-F238E27FC236}">
              <a16:creationId xmlns:a16="http://schemas.microsoft.com/office/drawing/2014/main" id="{4C95A0D3-50B3-4E5B-9465-8E96A9EFF196}"/>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56659</xdr:rowOff>
    </xdr:from>
    <xdr:ext cx="405111" cy="259045"/>
    <xdr:sp macro="" textlink="">
      <xdr:nvSpPr>
        <xdr:cNvPr id="651" name="n_4mainValue【公民館】&#10;有形固定資産減価償却率">
          <a:extLst>
            <a:ext uri="{FF2B5EF4-FFF2-40B4-BE49-F238E27FC236}">
              <a16:creationId xmlns:a16="http://schemas.microsoft.com/office/drawing/2014/main" id="{BE9E2DF9-51D5-4C37-9493-FD31749096DD}"/>
            </a:ext>
          </a:extLst>
        </xdr:cNvPr>
        <xdr:cNvSpPr txBox="1"/>
      </xdr:nvSpPr>
      <xdr:spPr>
        <a:xfrm>
          <a:off x="126117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B3EB4D85-841D-4276-BF0E-AF105EB92F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9C507859-262C-4776-B63A-5164329C90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2D5BDEC0-4116-479F-9101-E566276E38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D4CC0BDB-FF6F-4AF3-B86F-28698114FE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4757A62-989F-48B2-A1C6-562610A4EC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FF5241E8-E815-4C82-A193-9CFEF3587F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D07A2686-972C-44DF-8F95-E2916FC6642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96F0B725-8653-449F-8E82-7A8A475950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E09A2053-79A9-4B39-8138-DCA3689637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EBC0345D-096F-4C30-8975-ABB8C5DC3E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2" name="直線コネクタ 661">
          <a:extLst>
            <a:ext uri="{FF2B5EF4-FFF2-40B4-BE49-F238E27FC236}">
              <a16:creationId xmlns:a16="http://schemas.microsoft.com/office/drawing/2014/main" id="{C503029F-A0A1-4D31-ACA4-519DEAEBC2C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3" name="テキスト ボックス 662">
          <a:extLst>
            <a:ext uri="{FF2B5EF4-FFF2-40B4-BE49-F238E27FC236}">
              <a16:creationId xmlns:a16="http://schemas.microsoft.com/office/drawing/2014/main" id="{C253EF11-AD11-4F96-93B5-73296FAA1C2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4" name="直線コネクタ 663">
          <a:extLst>
            <a:ext uri="{FF2B5EF4-FFF2-40B4-BE49-F238E27FC236}">
              <a16:creationId xmlns:a16="http://schemas.microsoft.com/office/drawing/2014/main" id="{1DD6602B-83E1-4571-98AF-ECE58B426C2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5" name="テキスト ボックス 664">
          <a:extLst>
            <a:ext uri="{FF2B5EF4-FFF2-40B4-BE49-F238E27FC236}">
              <a16:creationId xmlns:a16="http://schemas.microsoft.com/office/drawing/2014/main" id="{5C21E5FF-C04A-4D0C-9927-5757099D746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6" name="直線コネクタ 665">
          <a:extLst>
            <a:ext uri="{FF2B5EF4-FFF2-40B4-BE49-F238E27FC236}">
              <a16:creationId xmlns:a16="http://schemas.microsoft.com/office/drawing/2014/main" id="{4E6D7C68-52C3-453B-BC31-81B8A134FEA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7" name="テキスト ボックス 666">
          <a:extLst>
            <a:ext uri="{FF2B5EF4-FFF2-40B4-BE49-F238E27FC236}">
              <a16:creationId xmlns:a16="http://schemas.microsoft.com/office/drawing/2014/main" id="{E7761159-123B-4C49-BB6A-D2AC987EDA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8" name="直線コネクタ 667">
          <a:extLst>
            <a:ext uri="{FF2B5EF4-FFF2-40B4-BE49-F238E27FC236}">
              <a16:creationId xmlns:a16="http://schemas.microsoft.com/office/drawing/2014/main" id="{9CC8285E-5C21-4252-96CA-4DA503F9C1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9" name="テキスト ボックス 668">
          <a:extLst>
            <a:ext uri="{FF2B5EF4-FFF2-40B4-BE49-F238E27FC236}">
              <a16:creationId xmlns:a16="http://schemas.microsoft.com/office/drawing/2014/main" id="{0FEA6D58-5A3C-461C-B8B5-9869CAC600D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0" name="直線コネクタ 669">
          <a:extLst>
            <a:ext uri="{FF2B5EF4-FFF2-40B4-BE49-F238E27FC236}">
              <a16:creationId xmlns:a16="http://schemas.microsoft.com/office/drawing/2014/main" id="{684ADF1C-AC14-410B-937F-D98F78F055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1" name="テキスト ボックス 670">
          <a:extLst>
            <a:ext uri="{FF2B5EF4-FFF2-40B4-BE49-F238E27FC236}">
              <a16:creationId xmlns:a16="http://schemas.microsoft.com/office/drawing/2014/main" id="{19FFF507-DA4D-4028-BC65-E2FA5626F87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2" name="直線コネクタ 671">
          <a:extLst>
            <a:ext uri="{FF2B5EF4-FFF2-40B4-BE49-F238E27FC236}">
              <a16:creationId xmlns:a16="http://schemas.microsoft.com/office/drawing/2014/main" id="{872AF656-C82D-4F84-8DE2-E98F402D95A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1558CA8B-A36D-4876-B81D-F363E12637F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9CBC0F20-20A5-4CA9-8C1B-96BFEC447C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4E2ECC48-E454-4AD2-B880-0EC9641DF63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a:extLst>
            <a:ext uri="{FF2B5EF4-FFF2-40B4-BE49-F238E27FC236}">
              <a16:creationId xmlns:a16="http://schemas.microsoft.com/office/drawing/2014/main" id="{D1C5082D-681F-4A4E-A115-A63E329536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77" name="直線コネクタ 676">
          <a:extLst>
            <a:ext uri="{FF2B5EF4-FFF2-40B4-BE49-F238E27FC236}">
              <a16:creationId xmlns:a16="http://schemas.microsoft.com/office/drawing/2014/main" id="{DBF7F3C0-49A4-44CB-9602-B5AFA67316D2}"/>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78" name="【公民館】&#10;一人当たり面積最小値テキスト">
          <a:extLst>
            <a:ext uri="{FF2B5EF4-FFF2-40B4-BE49-F238E27FC236}">
              <a16:creationId xmlns:a16="http://schemas.microsoft.com/office/drawing/2014/main" id="{74D2A443-3561-412C-9E91-38AEEBCD032D}"/>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79" name="直線コネクタ 678">
          <a:extLst>
            <a:ext uri="{FF2B5EF4-FFF2-40B4-BE49-F238E27FC236}">
              <a16:creationId xmlns:a16="http://schemas.microsoft.com/office/drawing/2014/main" id="{365430E1-9CD5-4A5E-8E62-064333868456}"/>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0" name="【公民館】&#10;一人当たり面積最大値テキスト">
          <a:extLst>
            <a:ext uri="{FF2B5EF4-FFF2-40B4-BE49-F238E27FC236}">
              <a16:creationId xmlns:a16="http://schemas.microsoft.com/office/drawing/2014/main" id="{2BD83087-14B4-4B1D-816A-C1675F807797}"/>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1" name="直線コネクタ 680">
          <a:extLst>
            <a:ext uri="{FF2B5EF4-FFF2-40B4-BE49-F238E27FC236}">
              <a16:creationId xmlns:a16="http://schemas.microsoft.com/office/drawing/2014/main" id="{F0658DDC-DA35-41C0-9CEB-5AA7D6C1E516}"/>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682" name="【公民館】&#10;一人当たり面積平均値テキスト">
          <a:extLst>
            <a:ext uri="{FF2B5EF4-FFF2-40B4-BE49-F238E27FC236}">
              <a16:creationId xmlns:a16="http://schemas.microsoft.com/office/drawing/2014/main" id="{2DFB56C6-BDA2-4A57-A48A-F3803975CD5A}"/>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83" name="フローチャート: 判断 682">
          <a:extLst>
            <a:ext uri="{FF2B5EF4-FFF2-40B4-BE49-F238E27FC236}">
              <a16:creationId xmlns:a16="http://schemas.microsoft.com/office/drawing/2014/main" id="{859E3888-D33C-4767-8841-6812C3E203BC}"/>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84" name="フローチャート: 判断 683">
          <a:extLst>
            <a:ext uri="{FF2B5EF4-FFF2-40B4-BE49-F238E27FC236}">
              <a16:creationId xmlns:a16="http://schemas.microsoft.com/office/drawing/2014/main" id="{611271B7-E1B6-4410-8D6E-A4F2F1CED53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5" name="フローチャート: 判断 684">
          <a:extLst>
            <a:ext uri="{FF2B5EF4-FFF2-40B4-BE49-F238E27FC236}">
              <a16:creationId xmlns:a16="http://schemas.microsoft.com/office/drawing/2014/main" id="{A173938B-D49C-44BC-874B-B41DEB2D8D04}"/>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686" name="フローチャート: 判断 685">
          <a:extLst>
            <a:ext uri="{FF2B5EF4-FFF2-40B4-BE49-F238E27FC236}">
              <a16:creationId xmlns:a16="http://schemas.microsoft.com/office/drawing/2014/main" id="{EDA71BC6-2D82-4374-AA86-C67C97B3BC3D}"/>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687" name="フローチャート: 判断 686">
          <a:extLst>
            <a:ext uri="{FF2B5EF4-FFF2-40B4-BE49-F238E27FC236}">
              <a16:creationId xmlns:a16="http://schemas.microsoft.com/office/drawing/2014/main" id="{BAEC6A69-18DD-4423-A1B3-679C558C8963}"/>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BF8DAB9E-D252-4981-9B79-5B916DF2162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4E27D1CB-A58C-41EA-A940-943F648A80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75CB3936-3C05-47E8-A1CA-C6CAAE033D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3E4AC01C-45CA-43D8-B9F5-3D53CBA0A6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D0FD4BEA-B8C0-493D-8FAE-0593369E76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51526</xdr:rowOff>
    </xdr:from>
    <xdr:to>
      <xdr:col>116</xdr:col>
      <xdr:colOff>114300</xdr:colOff>
      <xdr:row>107</xdr:row>
      <xdr:rowOff>153126</xdr:rowOff>
    </xdr:to>
    <xdr:sp macro="" textlink="">
      <xdr:nvSpPr>
        <xdr:cNvPr id="693" name="楕円 692">
          <a:extLst>
            <a:ext uri="{FF2B5EF4-FFF2-40B4-BE49-F238E27FC236}">
              <a16:creationId xmlns:a16="http://schemas.microsoft.com/office/drawing/2014/main" id="{9B222B1C-E194-4EE7-AF64-0E0F69C661FD}"/>
            </a:ext>
          </a:extLst>
        </xdr:cNvPr>
        <xdr:cNvSpPr/>
      </xdr:nvSpPr>
      <xdr:spPr>
        <a:xfrm>
          <a:off x="22110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29953</xdr:rowOff>
    </xdr:from>
    <xdr:ext cx="469744" cy="259045"/>
    <xdr:sp macro="" textlink="">
      <xdr:nvSpPr>
        <xdr:cNvPr id="694" name="【公民館】&#10;一人当たり面積該当値テキスト">
          <a:extLst>
            <a:ext uri="{FF2B5EF4-FFF2-40B4-BE49-F238E27FC236}">
              <a16:creationId xmlns:a16="http://schemas.microsoft.com/office/drawing/2014/main" id="{C5E64AE1-A4A2-45ED-9364-060E03941776}"/>
            </a:ext>
          </a:extLst>
        </xdr:cNvPr>
        <xdr:cNvSpPr txBox="1"/>
      </xdr:nvSpPr>
      <xdr:spPr>
        <a:xfrm>
          <a:off x="22199600"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695" name="楕円 694">
          <a:extLst>
            <a:ext uri="{FF2B5EF4-FFF2-40B4-BE49-F238E27FC236}">
              <a16:creationId xmlns:a16="http://schemas.microsoft.com/office/drawing/2014/main" id="{AB6AB257-7D1C-4856-B35E-A03256BCBE11}"/>
            </a:ext>
          </a:extLst>
        </xdr:cNvPr>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102326</xdr:rowOff>
    </xdr:from>
    <xdr:to>
      <xdr:col>116</xdr:col>
      <xdr:colOff>63500</xdr:colOff>
      <xdr:row>107</xdr:row>
      <xdr:rowOff>107224</xdr:rowOff>
    </xdr:to>
    <xdr:cxnSp macro="">
      <xdr:nvCxnSpPr>
        <xdr:cNvPr id="696" name="直線コネクタ 695">
          <a:extLst>
            <a:ext uri="{FF2B5EF4-FFF2-40B4-BE49-F238E27FC236}">
              <a16:creationId xmlns:a16="http://schemas.microsoft.com/office/drawing/2014/main" id="{37456281-2575-4492-B2F2-2D4FDBDD47BF}"/>
            </a:ext>
          </a:extLst>
        </xdr:cNvPr>
        <xdr:cNvCxnSpPr/>
      </xdr:nvCxnSpPr>
      <xdr:spPr>
        <a:xfrm flipV="1">
          <a:off x="21323300" y="184474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697" name="楕円 696">
          <a:extLst>
            <a:ext uri="{FF2B5EF4-FFF2-40B4-BE49-F238E27FC236}">
              <a16:creationId xmlns:a16="http://schemas.microsoft.com/office/drawing/2014/main" id="{E4261FB8-89E7-4610-907E-04C8A06BEDF0}"/>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698" name="直線コネクタ 697">
          <a:extLst>
            <a:ext uri="{FF2B5EF4-FFF2-40B4-BE49-F238E27FC236}">
              <a16:creationId xmlns:a16="http://schemas.microsoft.com/office/drawing/2014/main" id="{D9199295-A8FD-4677-BBDC-8F0485C32733}"/>
            </a:ext>
          </a:extLst>
        </xdr:cNvPr>
        <xdr:cNvCxnSpPr/>
      </xdr:nvCxnSpPr>
      <xdr:spPr>
        <a:xfrm flipV="1">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699" name="楕円 698">
          <a:extLst>
            <a:ext uri="{FF2B5EF4-FFF2-40B4-BE49-F238E27FC236}">
              <a16:creationId xmlns:a16="http://schemas.microsoft.com/office/drawing/2014/main" id="{756EE93F-9893-4744-BBC7-72E0EA6A08DA}"/>
            </a:ext>
          </a:extLst>
        </xdr:cNvPr>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00" name="n_1aveValue【公民館】&#10;一人当たり面積">
          <a:extLst>
            <a:ext uri="{FF2B5EF4-FFF2-40B4-BE49-F238E27FC236}">
              <a16:creationId xmlns:a16="http://schemas.microsoft.com/office/drawing/2014/main" id="{A5234D9B-5A47-449E-9ADA-DF3DE29CA079}"/>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01" name="n_2aveValue【公民館】&#10;一人当たり面積">
          <a:extLst>
            <a:ext uri="{FF2B5EF4-FFF2-40B4-BE49-F238E27FC236}">
              <a16:creationId xmlns:a16="http://schemas.microsoft.com/office/drawing/2014/main" id="{9A144E5C-C5AE-459C-8DFC-AEA45472B1F2}"/>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02" name="n_3aveValue【公民館】&#10;一人当たり面積">
          <a:extLst>
            <a:ext uri="{FF2B5EF4-FFF2-40B4-BE49-F238E27FC236}">
              <a16:creationId xmlns:a16="http://schemas.microsoft.com/office/drawing/2014/main" id="{E38A0167-70BA-4838-915E-A5BBA7C31BFE}"/>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03" name="n_4aveValue【公民館】&#10;一人当たり面積">
          <a:extLst>
            <a:ext uri="{FF2B5EF4-FFF2-40B4-BE49-F238E27FC236}">
              <a16:creationId xmlns:a16="http://schemas.microsoft.com/office/drawing/2014/main" id="{94D558E5-E91F-47B2-A83A-D12FFB7A8801}"/>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704" name="n_1mainValue【公民館】&#10;一人当たり面積">
          <a:extLst>
            <a:ext uri="{FF2B5EF4-FFF2-40B4-BE49-F238E27FC236}">
              <a16:creationId xmlns:a16="http://schemas.microsoft.com/office/drawing/2014/main" id="{61D210FC-5620-4670-A46B-631C95820D76}"/>
            </a:ext>
          </a:extLst>
        </xdr:cNvPr>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05" name="n_2mainValue【公民館】&#10;一人当たり面積">
          <a:extLst>
            <a:ext uri="{FF2B5EF4-FFF2-40B4-BE49-F238E27FC236}">
              <a16:creationId xmlns:a16="http://schemas.microsoft.com/office/drawing/2014/main" id="{A139955A-B34C-4150-B2FD-3BE333879FAB}"/>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706" name="n_4mainValue【公民館】&#10;一人当たり面積">
          <a:extLst>
            <a:ext uri="{FF2B5EF4-FFF2-40B4-BE49-F238E27FC236}">
              <a16:creationId xmlns:a16="http://schemas.microsoft.com/office/drawing/2014/main" id="{7E87CA59-BFF4-4A5F-B689-F9DF00E719FD}"/>
            </a:ext>
          </a:extLst>
        </xdr:cNvPr>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207C3BE6-A1D3-442D-99C7-582C69AD706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4156512A-1E45-42BC-9AC2-B074739B09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624FDBED-03F1-48C1-97CD-46D557D95C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一人あたり面積等はあまり差がみられないが、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大半の施設で有形固定資産減価償却率が高くなっている。特に橋梁・トンネル、公営住宅は類似団体より大きく上回っている。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に小中一貫校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を開校予定である。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96F1C5-D2B6-4FC5-9EC6-25145F6485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5BC81C-135B-4FB1-BBA4-D8CF021FC7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765BBF-64BC-4E86-9851-BF7072C91F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D9F645-502C-4917-94BE-1C6D24E88C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E556DF-6ACF-45D7-91F9-6FD3819E45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BFA753-7345-4F00-B9CD-E7719F4AF6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4FD23C-882B-400A-B48E-FF40624929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56195B-6216-4F0E-8885-56B5A0C231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944672-8F7A-41BA-8CAD-290E12BCB8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86BBA32-F449-4AE8-9392-384C744B93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18,823
18,702
34.34
8,484,819
7,843,760
405,104
5,037,579
5,776,903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16EFAB-862E-4047-85B4-CF8FD26D42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96EE53-FEDC-4572-8567-440F2E19AB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770DB4-11E1-4C54-B7D3-768FEB6AAA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9AAC4E-778C-448E-9269-629684BA98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8D84E0-358B-4AB3-8EC6-AA263F6D99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6CBE9A-A5E0-4C7C-AA08-B49AB116E0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343FA5-2D53-4ECC-8D5D-BC4709FBD6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BC82EF-6B78-46D9-AC2F-37C20369D1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99BBCF-299B-4D22-B489-F53C99E44F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6CB777-E228-47E1-893A-46CB067ED5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21E4B4-FC9D-4115-959A-B1AD23938C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F39E1A-5B5C-45CD-A953-A169CE6A8B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583A58-ECFD-4D9D-85C9-B664872C86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DA6D1B-4EEB-4B40-9D31-6D476E8435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2A3C42-A3B0-4984-A29C-7A2012E460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4F5BF1-2FC7-4E70-8931-3C2DC2644A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C5AB56-D05A-43C5-B8DA-F2D0F1C681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DD3CEF-AB3F-438F-BB86-9DC91A3608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99D4A8-9CDD-40C9-BED5-E1AA0DB33C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AA7A081-27C0-43E2-99B1-186207AA5C2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8378CB-F5F6-46D1-98B8-7DD75435D8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D34B3B-0171-42F1-9B4B-390FB8D2ED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3AB51B-B894-4A81-AEC5-3565923212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957CEC-5890-4895-8B83-8EE6BF1ACD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B67215-1275-4AA1-93EE-B65F421542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4FD16F-67A4-44FE-B1F6-87649105CB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843BC2-468C-44B2-99EE-9C3FAD6206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BFB46A-99B6-4DCC-82A6-32F48061E4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F77679-AD42-4447-9FC2-0CCC83D9F0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3DA7AD-58D9-4592-B43A-56C6C0C4EF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61C5F48-3244-47B2-B321-25D025F5FA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1A72C5-D50C-473A-8C10-28033B75A49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77BACA0-7049-4725-BE57-52183D80DA3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E6C47D4-F5AF-457A-BB25-7FDD40262CA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F75EF35-98C1-44CB-8396-17BAD71E765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8FD6F2A-D548-4B47-A4F3-B1AB33D86FF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3518939-05AC-4D5F-A98B-4E90D5FA766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53A329D-B595-4080-9409-D64DDF6A3B6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E01AB59-9734-446D-991E-3693865CB4F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79D2258-ABFF-4AE0-AE2A-8BE0FE9C04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1CEE247-B25B-41DF-95D7-A2F81203E71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BA73E74-D2AA-400D-81A7-A4FC7BE02A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C54352D-8F98-49BA-BC79-B2426DD6B16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C439406-EA96-451A-89D9-432FCC37405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C0CA7EE-5299-4AE8-82DF-9366C79F33C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494EBF7-72CD-48CD-ADD0-C1CFA0C14F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399D56C-29C4-4966-9253-CBD5F093D389}"/>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2D2DF69-2F36-45A1-BCCF-A8AF711708E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F574D63-E681-415E-BB3A-6FD37F2AFC6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4EA5EEF7-A760-46CB-842B-11AE712B684B}"/>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253449CF-0E05-4A44-963E-8E6DBD43D8EE}"/>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97E2A0F3-7B06-44C3-853A-F2C106D8AEFC}"/>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D2489E9E-7D30-4A12-9F9D-F3E1FEBC9167}"/>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9E0E062D-E767-48FE-9EAC-CA4262601DF2}"/>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6CD16406-6245-431A-BAB7-A427DE0BC2DE}"/>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D53334E7-2648-4DEF-A3C4-75BB1F0B54B5}"/>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E91E3C49-08E5-4DB6-8747-9C3CF18D756A}"/>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32516C-E9F1-4D77-B95E-7A87C1D6BEA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2F87D5-280C-4FB4-B13B-113845DF17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361F643-F507-40A7-A948-508A3A06C6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8A6E14-3A7C-435C-9091-9251D0FE3CE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7B23DF-9C8F-49FD-BF35-F65D6CE11A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E65FA7C6-D8D9-4A44-805E-5986A15769BA}"/>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1F5700B6-BD2F-4FAE-B7D3-327FD1AF8A2D}"/>
            </a:ext>
          </a:extLst>
        </xdr:cNvPr>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17235</xdr:rowOff>
    </xdr:from>
    <xdr:to>
      <xdr:col>20</xdr:col>
      <xdr:colOff>38100</xdr:colOff>
      <xdr:row>39</xdr:row>
      <xdr:rowOff>118835</xdr:rowOff>
    </xdr:to>
    <xdr:sp macro="" textlink="">
      <xdr:nvSpPr>
        <xdr:cNvPr id="76" name="楕円 75">
          <a:extLst>
            <a:ext uri="{FF2B5EF4-FFF2-40B4-BE49-F238E27FC236}">
              <a16:creationId xmlns:a16="http://schemas.microsoft.com/office/drawing/2014/main" id="{60BAD785-AC87-43B7-98E1-AF0C0E144888}"/>
            </a:ext>
          </a:extLst>
        </xdr:cNvPr>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39</xdr:row>
      <xdr:rowOff>68035</xdr:rowOff>
    </xdr:to>
    <xdr:cxnSp macro="">
      <xdr:nvCxnSpPr>
        <xdr:cNvPr id="77" name="直線コネクタ 76">
          <a:extLst>
            <a:ext uri="{FF2B5EF4-FFF2-40B4-BE49-F238E27FC236}">
              <a16:creationId xmlns:a16="http://schemas.microsoft.com/office/drawing/2014/main" id="{278B513A-67D0-4BE4-9A36-5E2563565D13}"/>
            </a:ext>
          </a:extLst>
        </xdr:cNvPr>
        <xdr:cNvCxnSpPr/>
      </xdr:nvCxnSpPr>
      <xdr:spPr>
        <a:xfrm flipV="1">
          <a:off x="3797300" y="6592933"/>
          <a:ext cx="8382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8" name="楕円 77">
          <a:extLst>
            <a:ext uri="{FF2B5EF4-FFF2-40B4-BE49-F238E27FC236}">
              <a16:creationId xmlns:a16="http://schemas.microsoft.com/office/drawing/2014/main" id="{99A93B01-7E72-475C-8D4A-6309462FF842}"/>
            </a:ext>
          </a:extLst>
        </xdr:cNvPr>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68035</xdr:rowOff>
    </xdr:to>
    <xdr:cxnSp macro="">
      <xdr:nvCxnSpPr>
        <xdr:cNvPr id="79" name="直線コネクタ 78">
          <a:extLst>
            <a:ext uri="{FF2B5EF4-FFF2-40B4-BE49-F238E27FC236}">
              <a16:creationId xmlns:a16="http://schemas.microsoft.com/office/drawing/2014/main" id="{FE68B6A2-38D6-4929-BBA0-0FC5653E5D7D}"/>
            </a:ext>
          </a:extLst>
        </xdr:cNvPr>
        <xdr:cNvCxnSpPr/>
      </xdr:nvCxnSpPr>
      <xdr:spPr>
        <a:xfrm>
          <a:off x="2908300" y="67186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80" name="楕円 79">
          <a:extLst>
            <a:ext uri="{FF2B5EF4-FFF2-40B4-BE49-F238E27FC236}">
              <a16:creationId xmlns:a16="http://schemas.microsoft.com/office/drawing/2014/main" id="{B296FDA2-3FFC-4C49-9956-B429FD5B3921}"/>
            </a:ext>
          </a:extLst>
        </xdr:cNvPr>
        <xdr:cNvSpPr/>
      </xdr:nvSpPr>
      <xdr:spPr>
        <a:xfrm>
          <a:off x="107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60251</xdr:rowOff>
    </xdr:from>
    <xdr:ext cx="405111" cy="259045"/>
    <xdr:sp macro="" textlink="">
      <xdr:nvSpPr>
        <xdr:cNvPr id="81" name="n_1aveValue【図書館】&#10;有形固定資産減価償却率">
          <a:extLst>
            <a:ext uri="{FF2B5EF4-FFF2-40B4-BE49-F238E27FC236}">
              <a16:creationId xmlns:a16="http://schemas.microsoft.com/office/drawing/2014/main" id="{053C7E1F-0B2A-430A-8229-EBAD14778726}"/>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2" name="n_2aveValue【図書館】&#10;有形固定資産減価償却率">
          <a:extLst>
            <a:ext uri="{FF2B5EF4-FFF2-40B4-BE49-F238E27FC236}">
              <a16:creationId xmlns:a16="http://schemas.microsoft.com/office/drawing/2014/main" id="{BEA19E5D-4089-48AB-9A00-F10D11E817D3}"/>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3" name="n_3aveValue【図書館】&#10;有形固定資産減価償却率">
          <a:extLst>
            <a:ext uri="{FF2B5EF4-FFF2-40B4-BE49-F238E27FC236}">
              <a16:creationId xmlns:a16="http://schemas.microsoft.com/office/drawing/2014/main" id="{5BA566A6-9985-40A7-8E23-985DBD41F5B9}"/>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4" name="n_4aveValue【図書館】&#10;有形固定資産減価償却率">
          <a:extLst>
            <a:ext uri="{FF2B5EF4-FFF2-40B4-BE49-F238E27FC236}">
              <a16:creationId xmlns:a16="http://schemas.microsoft.com/office/drawing/2014/main" id="{2BC0E4CC-E39E-4514-BC6B-B7239A060DFB}"/>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109962</xdr:rowOff>
    </xdr:from>
    <xdr:ext cx="405111" cy="259045"/>
    <xdr:sp macro="" textlink="">
      <xdr:nvSpPr>
        <xdr:cNvPr id="85" name="n_1mainValue【図書館】&#10;有形固定資産減価償却率">
          <a:extLst>
            <a:ext uri="{FF2B5EF4-FFF2-40B4-BE49-F238E27FC236}">
              <a16:creationId xmlns:a16="http://schemas.microsoft.com/office/drawing/2014/main" id="{D07B3088-1F77-427F-B33B-F6EF912E38A7}"/>
            </a:ext>
          </a:extLst>
        </xdr:cNvPr>
        <xdr:cNvSpPr txBox="1"/>
      </xdr:nvSpPr>
      <xdr:spPr>
        <a:xfrm>
          <a:off x="3582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6" name="n_2mainValue【図書館】&#10;有形固定資産減価償却率">
          <a:extLst>
            <a:ext uri="{FF2B5EF4-FFF2-40B4-BE49-F238E27FC236}">
              <a16:creationId xmlns:a16="http://schemas.microsoft.com/office/drawing/2014/main" id="{5F28F6B2-FF92-43B5-9E96-82B76488C817}"/>
            </a:ext>
          </a:extLst>
        </xdr:cNvPr>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7" name="n_4mainValue【図書館】&#10;有形固定資産減価償却率">
          <a:extLst>
            <a:ext uri="{FF2B5EF4-FFF2-40B4-BE49-F238E27FC236}">
              <a16:creationId xmlns:a16="http://schemas.microsoft.com/office/drawing/2014/main" id="{01BED712-9392-4537-BC92-2CE1515BF0C3}"/>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CB366D6-2D81-4156-9073-DE11D06CB6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6E0CEF1-4567-4525-A0A9-83BE47FA81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BA2D923-EF48-4FB7-BCBA-D8D5D6F833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76322AC4-4DCE-4AC3-8A89-64B1779330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DA76E72-BD0A-4BCC-9380-BBB3FBF2CB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F3EC0FC2-1638-4670-BF8E-EEC746F065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FF1AB4C-313C-409B-9AF6-063555321B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82BC559-7B17-4357-8EA0-9686F36128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193D8D27-E3FC-4CD8-9D2C-E5A789C185E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8118E40D-F2C1-42C7-A43F-CFF9A93831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883082F2-BC66-4E15-9D96-89D40429813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5948E7D0-8E5B-46E0-A5D0-3DC2DBABCBB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7173567-6CC4-43AE-8670-1E691D7FC10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4879347C-1CE3-4081-AD2C-A211D6508E9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CF4C394F-C1C0-416A-A031-C2444A624EF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1007FD47-C3E5-47E0-B7BA-8DF4D7A3D87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F279B79E-3347-442F-ADDA-40F7575BB39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3E4DDA1A-3929-4EFB-9E08-7C71234F2EA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2F640873-4DF3-4FB1-9BD1-73FF4E256BC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5CFAE568-8EDF-41B1-AA25-E0A529C3454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9F2400E4-AF34-4A24-9B3D-0B0E0F9869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09" name="直線コネクタ 108">
          <a:extLst>
            <a:ext uri="{FF2B5EF4-FFF2-40B4-BE49-F238E27FC236}">
              <a16:creationId xmlns:a16="http://schemas.microsoft.com/office/drawing/2014/main" id="{7DD21080-8011-4C18-9C43-77601FB52A32}"/>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0" name="【図書館】&#10;一人当たり面積最小値テキスト">
          <a:extLst>
            <a:ext uri="{FF2B5EF4-FFF2-40B4-BE49-F238E27FC236}">
              <a16:creationId xmlns:a16="http://schemas.microsoft.com/office/drawing/2014/main" id="{7EB5EFFC-7EC5-4048-90E9-6C9D438E41FC}"/>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1" name="直線コネクタ 110">
          <a:extLst>
            <a:ext uri="{FF2B5EF4-FFF2-40B4-BE49-F238E27FC236}">
              <a16:creationId xmlns:a16="http://schemas.microsoft.com/office/drawing/2014/main" id="{AB354BA4-629D-4172-B85D-88F81E0DD561}"/>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2" name="【図書館】&#10;一人当たり面積最大値テキスト">
          <a:extLst>
            <a:ext uri="{FF2B5EF4-FFF2-40B4-BE49-F238E27FC236}">
              <a16:creationId xmlns:a16="http://schemas.microsoft.com/office/drawing/2014/main" id="{95B61035-3A1C-4C65-BE1B-F126FDDD9355}"/>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3" name="直線コネクタ 112">
          <a:extLst>
            <a:ext uri="{FF2B5EF4-FFF2-40B4-BE49-F238E27FC236}">
              <a16:creationId xmlns:a16="http://schemas.microsoft.com/office/drawing/2014/main" id="{5610F730-7E4B-4D39-A688-5F2803048CDA}"/>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4" name="【図書館】&#10;一人当たり面積平均値テキスト">
          <a:extLst>
            <a:ext uri="{FF2B5EF4-FFF2-40B4-BE49-F238E27FC236}">
              <a16:creationId xmlns:a16="http://schemas.microsoft.com/office/drawing/2014/main" id="{719846BB-91AE-43B7-B083-B0C4C3B7D75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5" name="フローチャート: 判断 114">
          <a:extLst>
            <a:ext uri="{FF2B5EF4-FFF2-40B4-BE49-F238E27FC236}">
              <a16:creationId xmlns:a16="http://schemas.microsoft.com/office/drawing/2014/main" id="{86715B89-ACAC-45FB-B0D7-DB9E5AA4FD24}"/>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16" name="フローチャート: 判断 115">
          <a:extLst>
            <a:ext uri="{FF2B5EF4-FFF2-40B4-BE49-F238E27FC236}">
              <a16:creationId xmlns:a16="http://schemas.microsoft.com/office/drawing/2014/main" id="{1D6CFEDE-9174-4FAB-B51E-41DF2A32023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17" name="フローチャート: 判断 116">
          <a:extLst>
            <a:ext uri="{FF2B5EF4-FFF2-40B4-BE49-F238E27FC236}">
              <a16:creationId xmlns:a16="http://schemas.microsoft.com/office/drawing/2014/main" id="{4E60C7CD-2259-4DFA-BA1E-3E86796EE52F}"/>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18" name="フローチャート: 判断 117">
          <a:extLst>
            <a:ext uri="{FF2B5EF4-FFF2-40B4-BE49-F238E27FC236}">
              <a16:creationId xmlns:a16="http://schemas.microsoft.com/office/drawing/2014/main" id="{B6B6374C-7337-4312-AB15-7E6C5CC2FAAB}"/>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19" name="フローチャート: 判断 118">
          <a:extLst>
            <a:ext uri="{FF2B5EF4-FFF2-40B4-BE49-F238E27FC236}">
              <a16:creationId xmlns:a16="http://schemas.microsoft.com/office/drawing/2014/main" id="{AF92D8C0-ABD3-4B25-A245-30C11064B9D8}"/>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05C8A80-7E7F-4AD1-A985-F1999A2B0B2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B6C9808-8AF8-43B0-9163-6FF1E0202C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D68C59C-37B0-482B-B906-F08D42FAE6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74F8BE4-B23A-44DC-9F58-CD2B9F8E6F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BCF0A8D-C183-45FE-BB6D-2CFF56BE19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xdr:rowOff>
    </xdr:from>
    <xdr:to>
      <xdr:col>55</xdr:col>
      <xdr:colOff>50800</xdr:colOff>
      <xdr:row>40</xdr:row>
      <xdr:rowOff>108712</xdr:rowOff>
    </xdr:to>
    <xdr:sp macro="" textlink="">
      <xdr:nvSpPr>
        <xdr:cNvPr id="125" name="楕円 124">
          <a:extLst>
            <a:ext uri="{FF2B5EF4-FFF2-40B4-BE49-F238E27FC236}">
              <a16:creationId xmlns:a16="http://schemas.microsoft.com/office/drawing/2014/main" id="{BAD8B6A5-B384-4719-A177-CC66554B4A90}"/>
            </a:ext>
          </a:extLst>
        </xdr:cNvPr>
        <xdr:cNvSpPr/>
      </xdr:nvSpPr>
      <xdr:spPr>
        <a:xfrm>
          <a:off x="10426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156989</xdr:rowOff>
    </xdr:from>
    <xdr:ext cx="469744" cy="259045"/>
    <xdr:sp macro="" textlink="">
      <xdr:nvSpPr>
        <xdr:cNvPr id="126" name="【図書館】&#10;一人当たり面積該当値テキスト">
          <a:extLst>
            <a:ext uri="{FF2B5EF4-FFF2-40B4-BE49-F238E27FC236}">
              <a16:creationId xmlns:a16="http://schemas.microsoft.com/office/drawing/2014/main" id="{A089A7E9-51A9-4383-8424-33BE7B8AFD0E}"/>
            </a:ext>
          </a:extLst>
        </xdr:cNvPr>
        <xdr:cNvSpPr txBox="1"/>
      </xdr:nvSpPr>
      <xdr:spPr>
        <a:xfrm>
          <a:off x="10515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xdr:rowOff>
    </xdr:from>
    <xdr:to>
      <xdr:col>50</xdr:col>
      <xdr:colOff>165100</xdr:colOff>
      <xdr:row>40</xdr:row>
      <xdr:rowOff>113284</xdr:rowOff>
    </xdr:to>
    <xdr:sp macro="" textlink="">
      <xdr:nvSpPr>
        <xdr:cNvPr id="127" name="楕円 126">
          <a:extLst>
            <a:ext uri="{FF2B5EF4-FFF2-40B4-BE49-F238E27FC236}">
              <a16:creationId xmlns:a16="http://schemas.microsoft.com/office/drawing/2014/main" id="{95E0A836-DAD8-4598-BFA3-7F0F06D8B660}"/>
            </a:ext>
          </a:extLst>
        </xdr:cNvPr>
        <xdr:cNvSpPr/>
      </xdr:nvSpPr>
      <xdr:spPr>
        <a:xfrm>
          <a:off x="9588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57912</xdr:rowOff>
    </xdr:from>
    <xdr:to>
      <xdr:col>55</xdr:col>
      <xdr:colOff>0</xdr:colOff>
      <xdr:row>40</xdr:row>
      <xdr:rowOff>62484</xdr:rowOff>
    </xdr:to>
    <xdr:cxnSp macro="">
      <xdr:nvCxnSpPr>
        <xdr:cNvPr id="128" name="直線コネクタ 127">
          <a:extLst>
            <a:ext uri="{FF2B5EF4-FFF2-40B4-BE49-F238E27FC236}">
              <a16:creationId xmlns:a16="http://schemas.microsoft.com/office/drawing/2014/main" id="{9A58645B-5797-4576-99E3-CC79C1CF7C97}"/>
            </a:ext>
          </a:extLst>
        </xdr:cNvPr>
        <xdr:cNvCxnSpPr/>
      </xdr:nvCxnSpPr>
      <xdr:spPr>
        <a:xfrm flipV="1">
          <a:off x="9639300" y="6915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xdr:rowOff>
    </xdr:from>
    <xdr:to>
      <xdr:col>46</xdr:col>
      <xdr:colOff>38100</xdr:colOff>
      <xdr:row>40</xdr:row>
      <xdr:rowOff>117856</xdr:rowOff>
    </xdr:to>
    <xdr:sp macro="" textlink="">
      <xdr:nvSpPr>
        <xdr:cNvPr id="129" name="楕円 128">
          <a:extLst>
            <a:ext uri="{FF2B5EF4-FFF2-40B4-BE49-F238E27FC236}">
              <a16:creationId xmlns:a16="http://schemas.microsoft.com/office/drawing/2014/main" id="{4C027EE8-D639-47B3-99ED-4D2ADE4AC5C1}"/>
            </a:ext>
          </a:extLst>
        </xdr:cNvPr>
        <xdr:cNvSpPr/>
      </xdr:nvSpPr>
      <xdr:spPr>
        <a:xfrm>
          <a:off x="8699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62484</xdr:rowOff>
    </xdr:from>
    <xdr:to>
      <xdr:col>50</xdr:col>
      <xdr:colOff>114300</xdr:colOff>
      <xdr:row>40</xdr:row>
      <xdr:rowOff>67056</xdr:rowOff>
    </xdr:to>
    <xdr:cxnSp macro="">
      <xdr:nvCxnSpPr>
        <xdr:cNvPr id="130" name="直線コネクタ 129">
          <a:extLst>
            <a:ext uri="{FF2B5EF4-FFF2-40B4-BE49-F238E27FC236}">
              <a16:creationId xmlns:a16="http://schemas.microsoft.com/office/drawing/2014/main" id="{EC0DF20E-9F56-4B8C-B335-DEA83D9C0113}"/>
            </a:ext>
          </a:extLst>
        </xdr:cNvPr>
        <xdr:cNvCxnSpPr/>
      </xdr:nvCxnSpPr>
      <xdr:spPr>
        <a:xfrm flipV="1">
          <a:off x="8750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20828</xdr:rowOff>
    </xdr:from>
    <xdr:to>
      <xdr:col>36</xdr:col>
      <xdr:colOff>165100</xdr:colOff>
      <xdr:row>40</xdr:row>
      <xdr:rowOff>122428</xdr:rowOff>
    </xdr:to>
    <xdr:sp macro="" textlink="">
      <xdr:nvSpPr>
        <xdr:cNvPr id="131" name="楕円 130">
          <a:extLst>
            <a:ext uri="{FF2B5EF4-FFF2-40B4-BE49-F238E27FC236}">
              <a16:creationId xmlns:a16="http://schemas.microsoft.com/office/drawing/2014/main" id="{AF7BC64A-A10C-46FD-B9F1-56284BCBFFDE}"/>
            </a:ext>
          </a:extLst>
        </xdr:cNvPr>
        <xdr:cNvSpPr/>
      </xdr:nvSpPr>
      <xdr:spPr>
        <a:xfrm>
          <a:off x="6921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24655</xdr:rowOff>
    </xdr:from>
    <xdr:ext cx="469744" cy="259045"/>
    <xdr:sp macro="" textlink="">
      <xdr:nvSpPr>
        <xdr:cNvPr id="132" name="n_1aveValue【図書館】&#10;一人当たり面積">
          <a:extLst>
            <a:ext uri="{FF2B5EF4-FFF2-40B4-BE49-F238E27FC236}">
              <a16:creationId xmlns:a16="http://schemas.microsoft.com/office/drawing/2014/main" id="{99A3E0B5-0962-42CC-829B-20843657FBC2}"/>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33" name="n_2aveValue【図書館】&#10;一人当たり面積">
          <a:extLst>
            <a:ext uri="{FF2B5EF4-FFF2-40B4-BE49-F238E27FC236}">
              <a16:creationId xmlns:a16="http://schemas.microsoft.com/office/drawing/2014/main" id="{B5CD8E74-BDC5-4FEF-A358-AD040F474C8D}"/>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34" name="n_3aveValue【図書館】&#10;一人当たり面積">
          <a:extLst>
            <a:ext uri="{FF2B5EF4-FFF2-40B4-BE49-F238E27FC236}">
              <a16:creationId xmlns:a16="http://schemas.microsoft.com/office/drawing/2014/main" id="{A74118C2-279B-4C96-96A5-F6401CC9A001}"/>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35" name="n_4aveValue【図書館】&#10;一人当たり面積">
          <a:extLst>
            <a:ext uri="{FF2B5EF4-FFF2-40B4-BE49-F238E27FC236}">
              <a16:creationId xmlns:a16="http://schemas.microsoft.com/office/drawing/2014/main" id="{3B10D53E-5283-4042-8AB7-187AD43F0BBE}"/>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104411</xdr:rowOff>
    </xdr:from>
    <xdr:ext cx="469744" cy="259045"/>
    <xdr:sp macro="" textlink="">
      <xdr:nvSpPr>
        <xdr:cNvPr id="136" name="n_1mainValue【図書館】&#10;一人当たり面積">
          <a:extLst>
            <a:ext uri="{FF2B5EF4-FFF2-40B4-BE49-F238E27FC236}">
              <a16:creationId xmlns:a16="http://schemas.microsoft.com/office/drawing/2014/main" id="{8F9AD5FE-2C8B-417D-8FE9-355365C92EB2}"/>
            </a:ext>
          </a:extLst>
        </xdr:cNvPr>
        <xdr:cNvSpPr txBox="1"/>
      </xdr:nvSpPr>
      <xdr:spPr>
        <a:xfrm>
          <a:off x="9391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108983</xdr:rowOff>
    </xdr:from>
    <xdr:ext cx="469744" cy="259045"/>
    <xdr:sp macro="" textlink="">
      <xdr:nvSpPr>
        <xdr:cNvPr id="137" name="n_2mainValue【図書館】&#10;一人当たり面積">
          <a:extLst>
            <a:ext uri="{FF2B5EF4-FFF2-40B4-BE49-F238E27FC236}">
              <a16:creationId xmlns:a16="http://schemas.microsoft.com/office/drawing/2014/main" id="{8BAF3DA6-8CF0-4645-90E9-360FCDE63428}"/>
            </a:ext>
          </a:extLst>
        </xdr:cNvPr>
        <xdr:cNvSpPr txBox="1"/>
      </xdr:nvSpPr>
      <xdr:spPr>
        <a:xfrm>
          <a:off x="8515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113555</xdr:rowOff>
    </xdr:from>
    <xdr:ext cx="469744" cy="259045"/>
    <xdr:sp macro="" textlink="">
      <xdr:nvSpPr>
        <xdr:cNvPr id="138" name="n_4mainValue【図書館】&#10;一人当たり面積">
          <a:extLst>
            <a:ext uri="{FF2B5EF4-FFF2-40B4-BE49-F238E27FC236}">
              <a16:creationId xmlns:a16="http://schemas.microsoft.com/office/drawing/2014/main" id="{6A3BF071-5544-4CAF-9A46-1A91E8E9B21D}"/>
            </a:ext>
          </a:extLst>
        </xdr:cNvPr>
        <xdr:cNvSpPr txBox="1"/>
      </xdr:nvSpPr>
      <xdr:spPr>
        <a:xfrm>
          <a:off x="6737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569ECE24-1D4D-4421-BDC3-63EE278F3F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D110D4CB-6779-452C-8663-FC887CC574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B34A84E9-39B9-4CCC-98FA-74557677DC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9C5F783E-8977-47FA-A9B6-CA9CF8875F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B9DADA16-6BCF-461E-B34F-ECD055FB6D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1FDA81D3-2C9C-4882-AD01-71118E50B2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8BF765-1350-4108-89B1-269416409F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F04DF063-524B-426F-8EAD-EC8804EEB5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7A4F179F-C5A6-4B16-8060-C3C51CEA63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8523A487-213B-4A8E-92C1-6B13DEE24C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4942960A-927E-4547-B46B-F6D3F757439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5C8DA2E1-1CBD-4221-A8A3-A985C82A1E7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407091D1-96DC-4028-9C16-557BDA6FEFF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FD4BE659-043C-4BBE-BCDD-66937568C68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6A2B09F0-021C-4D8C-9E14-3DB4E89D83E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F3AD93F9-4C0E-440B-9803-0380E9B043D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8B039049-2F41-4129-A881-7AF38EB9125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5C7527B0-4AC5-42DF-A165-512A9650F6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CC065858-E58C-41AC-AE66-1343BBE10C2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6974E0C7-7E5E-4E44-ACBC-1DF7479C57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5428DE4A-E709-409B-A319-53F8F2CFEE8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6A19CD97-F862-4EBB-A5CA-7EE3E66609E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9D1DC8CA-AA54-49FD-8637-4C2C974CCBB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3AA59928-A8A8-4388-8CA7-59B85F0409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C86D5CB6-F19C-4AA7-B704-6CA7CE061CFD}"/>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1288E212-86A8-4D91-9BEC-2BFAA357293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C09B6181-2C0D-4F32-B64E-5CD1F3777A6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25EF800-6EE6-4C39-8FE8-06859B881377}"/>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67" name="直線コネクタ 166">
          <a:extLst>
            <a:ext uri="{FF2B5EF4-FFF2-40B4-BE49-F238E27FC236}">
              <a16:creationId xmlns:a16="http://schemas.microsoft.com/office/drawing/2014/main" id="{1E96080A-B160-46C4-9244-9F8868680792}"/>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C3691C17-FDFC-4E4B-9AF1-08374586731C}"/>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a:extLst>
            <a:ext uri="{FF2B5EF4-FFF2-40B4-BE49-F238E27FC236}">
              <a16:creationId xmlns:a16="http://schemas.microsoft.com/office/drawing/2014/main" id="{19010827-2254-4468-B110-9F2189ED2F78}"/>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0" name="フローチャート: 判断 169">
          <a:extLst>
            <a:ext uri="{FF2B5EF4-FFF2-40B4-BE49-F238E27FC236}">
              <a16:creationId xmlns:a16="http://schemas.microsoft.com/office/drawing/2014/main" id="{53040514-D21C-48FE-90FD-F3252CC7F3E1}"/>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1" name="フローチャート: 判断 170">
          <a:extLst>
            <a:ext uri="{FF2B5EF4-FFF2-40B4-BE49-F238E27FC236}">
              <a16:creationId xmlns:a16="http://schemas.microsoft.com/office/drawing/2014/main" id="{EFD4754C-9A1B-4724-95EB-6056C9B2B5E9}"/>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72" name="フローチャート: 判断 171">
          <a:extLst>
            <a:ext uri="{FF2B5EF4-FFF2-40B4-BE49-F238E27FC236}">
              <a16:creationId xmlns:a16="http://schemas.microsoft.com/office/drawing/2014/main" id="{C17D52D6-ADE4-447C-B187-8707D8A4478B}"/>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3" name="フローチャート: 判断 172">
          <a:extLst>
            <a:ext uri="{FF2B5EF4-FFF2-40B4-BE49-F238E27FC236}">
              <a16:creationId xmlns:a16="http://schemas.microsoft.com/office/drawing/2014/main" id="{09325845-A873-4F8D-BABF-81BE43ECD35C}"/>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3AB4ABF-D156-402B-9025-EFA2E451A1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8ED7F4A-737F-4364-9CB6-66BBC62992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5AFF822-C3B5-445A-A553-1C26D98336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7D343B3-C124-4A51-8010-CF83F1DD2D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A18D042-2346-4842-9490-4F237DE4812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9" name="楕円 178">
          <a:extLst>
            <a:ext uri="{FF2B5EF4-FFF2-40B4-BE49-F238E27FC236}">
              <a16:creationId xmlns:a16="http://schemas.microsoft.com/office/drawing/2014/main" id="{D983F29C-3593-41E2-A0BB-1F3ACD937242}"/>
            </a:ext>
          </a:extLst>
        </xdr:cNvPr>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555940EF-984C-4E39-9632-E233DDAC872D}"/>
            </a:ext>
          </a:extLst>
        </xdr:cNvPr>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81" name="楕円 180">
          <a:extLst>
            <a:ext uri="{FF2B5EF4-FFF2-40B4-BE49-F238E27FC236}">
              <a16:creationId xmlns:a16="http://schemas.microsoft.com/office/drawing/2014/main" id="{30531C8C-4F29-4021-B270-73E6C0BDBEA4}"/>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102870</xdr:rowOff>
    </xdr:to>
    <xdr:cxnSp macro="">
      <xdr:nvCxnSpPr>
        <xdr:cNvPr id="182" name="直線コネクタ 181">
          <a:extLst>
            <a:ext uri="{FF2B5EF4-FFF2-40B4-BE49-F238E27FC236}">
              <a16:creationId xmlns:a16="http://schemas.microsoft.com/office/drawing/2014/main" id="{4B05CBA1-EEFC-4B4C-BEF4-DFC65CE0C242}"/>
            </a:ext>
          </a:extLst>
        </xdr:cNvPr>
        <xdr:cNvCxnSpPr/>
      </xdr:nvCxnSpPr>
      <xdr:spPr>
        <a:xfrm>
          <a:off x="3797300" y="101993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83" name="楕円 182">
          <a:extLst>
            <a:ext uri="{FF2B5EF4-FFF2-40B4-BE49-F238E27FC236}">
              <a16:creationId xmlns:a16="http://schemas.microsoft.com/office/drawing/2014/main" id="{3B5C35C7-16A5-47AB-87D7-6FC155FF121C}"/>
            </a:ext>
          </a:extLst>
        </xdr:cNvPr>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83820</xdr:rowOff>
    </xdr:to>
    <xdr:cxnSp macro="">
      <xdr:nvCxnSpPr>
        <xdr:cNvPr id="184" name="直線コネクタ 183">
          <a:extLst>
            <a:ext uri="{FF2B5EF4-FFF2-40B4-BE49-F238E27FC236}">
              <a16:creationId xmlns:a16="http://schemas.microsoft.com/office/drawing/2014/main" id="{6A16C7AF-AE68-4CFF-8C77-06AD1C6AED81}"/>
            </a:ext>
          </a:extLst>
        </xdr:cNvPr>
        <xdr:cNvCxnSpPr/>
      </xdr:nvCxnSpPr>
      <xdr:spPr>
        <a:xfrm>
          <a:off x="2908300" y="10153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103505</xdr:rowOff>
    </xdr:from>
    <xdr:to>
      <xdr:col>6</xdr:col>
      <xdr:colOff>38100</xdr:colOff>
      <xdr:row>59</xdr:row>
      <xdr:rowOff>33655</xdr:rowOff>
    </xdr:to>
    <xdr:sp macro="" textlink="">
      <xdr:nvSpPr>
        <xdr:cNvPr id="185" name="楕円 184">
          <a:extLst>
            <a:ext uri="{FF2B5EF4-FFF2-40B4-BE49-F238E27FC236}">
              <a16:creationId xmlns:a16="http://schemas.microsoft.com/office/drawing/2014/main" id="{7243BC99-AAA2-49C9-BD95-C70897140E90}"/>
            </a:ext>
          </a:extLst>
        </xdr:cNvPr>
        <xdr:cNvSpPr/>
      </xdr:nvSpPr>
      <xdr:spPr>
        <a:xfrm>
          <a:off x="1079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99077</xdr:rowOff>
    </xdr:from>
    <xdr:ext cx="405111" cy="259045"/>
    <xdr:sp macro="" textlink="">
      <xdr:nvSpPr>
        <xdr:cNvPr id="186" name="n_1aveValue【体育館・プール】&#10;有形固定資産減価償却率">
          <a:extLst>
            <a:ext uri="{FF2B5EF4-FFF2-40B4-BE49-F238E27FC236}">
              <a16:creationId xmlns:a16="http://schemas.microsoft.com/office/drawing/2014/main" id="{9B792F02-54F0-418F-A471-DC4E4867E3D4}"/>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87" name="n_2aveValue【体育館・プール】&#10;有形固定資産減価償却率">
          <a:extLst>
            <a:ext uri="{FF2B5EF4-FFF2-40B4-BE49-F238E27FC236}">
              <a16:creationId xmlns:a16="http://schemas.microsoft.com/office/drawing/2014/main" id="{56A1F53A-0DCF-470B-B61F-BA43BBD3FEE8}"/>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88" name="n_3aveValue【体育館・プール】&#10;有形固定資産減価償却率">
          <a:extLst>
            <a:ext uri="{FF2B5EF4-FFF2-40B4-BE49-F238E27FC236}">
              <a16:creationId xmlns:a16="http://schemas.microsoft.com/office/drawing/2014/main" id="{B183D8FA-182D-4F36-8CEA-447A8275411F}"/>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189" name="n_4aveValue【体育館・プール】&#10;有形固定資産減価償却率">
          <a:extLst>
            <a:ext uri="{FF2B5EF4-FFF2-40B4-BE49-F238E27FC236}">
              <a16:creationId xmlns:a16="http://schemas.microsoft.com/office/drawing/2014/main" id="{62045F1E-CE39-42C4-8761-70520E5F9FAE}"/>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190" name="n_1mainValue【体育館・プール】&#10;有形固定資産減価償却率">
          <a:extLst>
            <a:ext uri="{FF2B5EF4-FFF2-40B4-BE49-F238E27FC236}">
              <a16:creationId xmlns:a16="http://schemas.microsoft.com/office/drawing/2014/main" id="{02514B5D-FEE5-4272-A64D-6E55590B39CC}"/>
            </a:ext>
          </a:extLst>
        </xdr:cNvPr>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191" name="n_2mainValue【体育館・プール】&#10;有形固定資産減価償却率">
          <a:extLst>
            <a:ext uri="{FF2B5EF4-FFF2-40B4-BE49-F238E27FC236}">
              <a16:creationId xmlns:a16="http://schemas.microsoft.com/office/drawing/2014/main" id="{DFFBADA0-59A8-43E1-829F-F0C1FFD7CCA9}"/>
            </a:ext>
          </a:extLst>
        </xdr:cNvPr>
        <xdr:cNvSpPr txBox="1"/>
      </xdr:nvSpPr>
      <xdr:spPr>
        <a:xfrm>
          <a:off x="2705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2" name="n_4mainValue【体育館・プール】&#10;有形固定資産減価償却率">
          <a:extLst>
            <a:ext uri="{FF2B5EF4-FFF2-40B4-BE49-F238E27FC236}">
              <a16:creationId xmlns:a16="http://schemas.microsoft.com/office/drawing/2014/main" id="{3DF95A95-0B55-4957-A781-788BC711B784}"/>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10751DC2-0A36-4A8F-8EBD-799807D1B9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8D47C3B2-2C5C-4D72-833E-09C060F4AC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981D2C6D-E7E9-4A94-9E56-4FA78D7FD7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23F8DB15-1458-4165-B7A6-E0CC932EBE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E19C2E39-1076-4264-A58B-2A4334043D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1C86E2A6-E20A-4A6D-B4BC-E87CB32D43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B6B881D2-B007-4E4E-9C8E-7065A54E43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B1393C08-2AEE-4CAE-B030-F6C5348BDA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B4B2B687-1089-4D03-9D5F-4A8FA1AC19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9DA2AC86-0ADE-4549-8B43-D7ED8611B1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75C90D96-5CDB-488D-8000-1E8937057A1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a:extLst>
            <a:ext uri="{FF2B5EF4-FFF2-40B4-BE49-F238E27FC236}">
              <a16:creationId xmlns:a16="http://schemas.microsoft.com/office/drawing/2014/main" id="{E502F956-5FFC-4A42-A617-D8F21F1D403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0C09F915-A67E-484F-A6A9-24BD7B2EEEE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a:extLst>
            <a:ext uri="{FF2B5EF4-FFF2-40B4-BE49-F238E27FC236}">
              <a16:creationId xmlns:a16="http://schemas.microsoft.com/office/drawing/2014/main" id="{E08052D9-FF6D-4153-A8A9-B324109A1A4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A92ABA45-820E-4F01-B355-D1D5E09ADC7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a:extLst>
            <a:ext uri="{FF2B5EF4-FFF2-40B4-BE49-F238E27FC236}">
              <a16:creationId xmlns:a16="http://schemas.microsoft.com/office/drawing/2014/main" id="{4A1D80E4-AC5E-4942-AA8B-1E7399BD424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DA41CC46-5127-4DC9-97D3-3FAD499E74D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a:extLst>
            <a:ext uri="{FF2B5EF4-FFF2-40B4-BE49-F238E27FC236}">
              <a16:creationId xmlns:a16="http://schemas.microsoft.com/office/drawing/2014/main" id="{65E17CD8-FA6C-4102-A327-DB10DA1D4C2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FE44107B-16C9-472D-8C08-3DA7092CBFC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a:extLst>
            <a:ext uri="{FF2B5EF4-FFF2-40B4-BE49-F238E27FC236}">
              <a16:creationId xmlns:a16="http://schemas.microsoft.com/office/drawing/2014/main" id="{E058DF2D-83A1-4F29-A1CA-9BE689D3774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065220D2-6023-4127-B987-16E7126E64B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a:extLst>
            <a:ext uri="{FF2B5EF4-FFF2-40B4-BE49-F238E27FC236}">
              <a16:creationId xmlns:a16="http://schemas.microsoft.com/office/drawing/2014/main" id="{1F580576-B80D-4F39-8CFD-AA5AD079B09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56146E50-A4D5-41E2-8647-4FD76F70A1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C9C61430-18E6-4E77-BA50-9321D72B8C5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B41F897F-E753-4383-B338-D1AD573C1A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18" name="直線コネクタ 217">
          <a:extLst>
            <a:ext uri="{FF2B5EF4-FFF2-40B4-BE49-F238E27FC236}">
              <a16:creationId xmlns:a16="http://schemas.microsoft.com/office/drawing/2014/main" id="{DA677678-1D51-42B5-91A9-544BFA5461B1}"/>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9" name="【体育館・プール】&#10;一人当たり面積最小値テキスト">
          <a:extLst>
            <a:ext uri="{FF2B5EF4-FFF2-40B4-BE49-F238E27FC236}">
              <a16:creationId xmlns:a16="http://schemas.microsoft.com/office/drawing/2014/main" id="{D9F0B148-C790-489B-8B2F-2AAAB840175B}"/>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0" name="直線コネクタ 219">
          <a:extLst>
            <a:ext uri="{FF2B5EF4-FFF2-40B4-BE49-F238E27FC236}">
              <a16:creationId xmlns:a16="http://schemas.microsoft.com/office/drawing/2014/main" id="{F3E9CE62-60F0-46F2-8B7B-83103624D5A1}"/>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21" name="【体育館・プール】&#10;一人当たり面積最大値テキスト">
          <a:extLst>
            <a:ext uri="{FF2B5EF4-FFF2-40B4-BE49-F238E27FC236}">
              <a16:creationId xmlns:a16="http://schemas.microsoft.com/office/drawing/2014/main" id="{0DAF2D6A-3DFF-41E3-A5EF-A6604CFBEE9F}"/>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22" name="直線コネクタ 221">
          <a:extLst>
            <a:ext uri="{FF2B5EF4-FFF2-40B4-BE49-F238E27FC236}">
              <a16:creationId xmlns:a16="http://schemas.microsoft.com/office/drawing/2014/main" id="{267DFC72-59EC-4349-B1BB-CC35B419D241}"/>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23" name="【体育館・プール】&#10;一人当たり面積平均値テキスト">
          <a:extLst>
            <a:ext uri="{FF2B5EF4-FFF2-40B4-BE49-F238E27FC236}">
              <a16:creationId xmlns:a16="http://schemas.microsoft.com/office/drawing/2014/main" id="{AE8994CE-4559-4183-960F-451E1CE5AA36}"/>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24" name="フローチャート: 判断 223">
          <a:extLst>
            <a:ext uri="{FF2B5EF4-FFF2-40B4-BE49-F238E27FC236}">
              <a16:creationId xmlns:a16="http://schemas.microsoft.com/office/drawing/2014/main" id="{9FE2361C-D797-4FC7-A808-EEC4F36BE8ED}"/>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25" name="フローチャート: 判断 224">
          <a:extLst>
            <a:ext uri="{FF2B5EF4-FFF2-40B4-BE49-F238E27FC236}">
              <a16:creationId xmlns:a16="http://schemas.microsoft.com/office/drawing/2014/main" id="{6A53F480-262E-4B1D-AE86-3D82FBB66145}"/>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26" name="フローチャート: 判断 225">
          <a:extLst>
            <a:ext uri="{FF2B5EF4-FFF2-40B4-BE49-F238E27FC236}">
              <a16:creationId xmlns:a16="http://schemas.microsoft.com/office/drawing/2014/main" id="{5D527DF4-5D3E-4058-A1CF-E3132FD6AD56}"/>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27" name="フローチャート: 判断 226">
          <a:extLst>
            <a:ext uri="{FF2B5EF4-FFF2-40B4-BE49-F238E27FC236}">
              <a16:creationId xmlns:a16="http://schemas.microsoft.com/office/drawing/2014/main" id="{A13950D6-9746-413A-B8D1-2F5995B1B28A}"/>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28" name="フローチャート: 判断 227">
          <a:extLst>
            <a:ext uri="{FF2B5EF4-FFF2-40B4-BE49-F238E27FC236}">
              <a16:creationId xmlns:a16="http://schemas.microsoft.com/office/drawing/2014/main" id="{04E691B4-7243-43ED-8709-A9BCC826699F}"/>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1C85F7A-BE8E-4014-A61E-67D2A2FAB8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7B4471D-E683-4F28-AE65-A734EC9187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63B766A-72BA-436E-941A-D33DE1A87A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55CF512-17A4-47BA-BA9C-0FFEE9515F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D82A89C-91C1-429F-9E6E-0F987B2966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3628</xdr:rowOff>
    </xdr:from>
    <xdr:to>
      <xdr:col>55</xdr:col>
      <xdr:colOff>50800</xdr:colOff>
      <xdr:row>62</xdr:row>
      <xdr:rowOff>105228</xdr:rowOff>
    </xdr:to>
    <xdr:sp macro="" textlink="">
      <xdr:nvSpPr>
        <xdr:cNvPr id="234" name="楕円 233">
          <a:extLst>
            <a:ext uri="{FF2B5EF4-FFF2-40B4-BE49-F238E27FC236}">
              <a16:creationId xmlns:a16="http://schemas.microsoft.com/office/drawing/2014/main" id="{D8FD80A1-A98C-41D9-8525-103A4402484E}"/>
            </a:ext>
          </a:extLst>
        </xdr:cNvPr>
        <xdr:cNvSpPr/>
      </xdr:nvSpPr>
      <xdr:spPr>
        <a:xfrm>
          <a:off x="10426700" y="106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26505</xdr:rowOff>
    </xdr:from>
    <xdr:ext cx="469744" cy="259045"/>
    <xdr:sp macro="" textlink="">
      <xdr:nvSpPr>
        <xdr:cNvPr id="235" name="【体育館・プール】&#10;一人当たり面積該当値テキスト">
          <a:extLst>
            <a:ext uri="{FF2B5EF4-FFF2-40B4-BE49-F238E27FC236}">
              <a16:creationId xmlns:a16="http://schemas.microsoft.com/office/drawing/2014/main" id="{843EA46E-C8B6-41D4-BE31-2E5366C4D0A1}"/>
            </a:ext>
          </a:extLst>
        </xdr:cNvPr>
        <xdr:cNvSpPr txBox="1"/>
      </xdr:nvSpPr>
      <xdr:spPr>
        <a:xfrm>
          <a:off x="10515600" y="104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236" name="楕円 235">
          <a:extLst>
            <a:ext uri="{FF2B5EF4-FFF2-40B4-BE49-F238E27FC236}">
              <a16:creationId xmlns:a16="http://schemas.microsoft.com/office/drawing/2014/main" id="{B3B44611-3D75-4EFA-8273-4F611B3A08C8}"/>
            </a:ext>
          </a:extLst>
        </xdr:cNvPr>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54428</xdr:rowOff>
    </xdr:from>
    <xdr:to>
      <xdr:col>55</xdr:col>
      <xdr:colOff>0</xdr:colOff>
      <xdr:row>62</xdr:row>
      <xdr:rowOff>60960</xdr:rowOff>
    </xdr:to>
    <xdr:cxnSp macro="">
      <xdr:nvCxnSpPr>
        <xdr:cNvPr id="237" name="直線コネクタ 236">
          <a:extLst>
            <a:ext uri="{FF2B5EF4-FFF2-40B4-BE49-F238E27FC236}">
              <a16:creationId xmlns:a16="http://schemas.microsoft.com/office/drawing/2014/main" id="{029CB6D0-1552-4C0C-9B1D-84B4E3E1A0CD}"/>
            </a:ext>
          </a:extLst>
        </xdr:cNvPr>
        <xdr:cNvCxnSpPr/>
      </xdr:nvCxnSpPr>
      <xdr:spPr>
        <a:xfrm flipV="1">
          <a:off x="9639300" y="106843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22134</xdr:rowOff>
    </xdr:from>
    <xdr:to>
      <xdr:col>46</xdr:col>
      <xdr:colOff>38100</xdr:colOff>
      <xdr:row>62</xdr:row>
      <xdr:rowOff>123734</xdr:rowOff>
    </xdr:to>
    <xdr:sp macro="" textlink="">
      <xdr:nvSpPr>
        <xdr:cNvPr id="238" name="楕円 237">
          <a:extLst>
            <a:ext uri="{FF2B5EF4-FFF2-40B4-BE49-F238E27FC236}">
              <a16:creationId xmlns:a16="http://schemas.microsoft.com/office/drawing/2014/main" id="{62125F71-8C9A-4379-8E17-967F41E57653}"/>
            </a:ext>
          </a:extLst>
        </xdr:cNvPr>
        <xdr:cNvSpPr/>
      </xdr:nvSpPr>
      <xdr:spPr>
        <a:xfrm>
          <a:off x="8699500" y="106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60960</xdr:rowOff>
    </xdr:from>
    <xdr:to>
      <xdr:col>50</xdr:col>
      <xdr:colOff>114300</xdr:colOff>
      <xdr:row>62</xdr:row>
      <xdr:rowOff>72934</xdr:rowOff>
    </xdr:to>
    <xdr:cxnSp macro="">
      <xdr:nvCxnSpPr>
        <xdr:cNvPr id="239" name="直線コネクタ 238">
          <a:extLst>
            <a:ext uri="{FF2B5EF4-FFF2-40B4-BE49-F238E27FC236}">
              <a16:creationId xmlns:a16="http://schemas.microsoft.com/office/drawing/2014/main" id="{B378FF18-F47C-4073-9296-8DB038B82A3E}"/>
            </a:ext>
          </a:extLst>
        </xdr:cNvPr>
        <xdr:cNvCxnSpPr/>
      </xdr:nvCxnSpPr>
      <xdr:spPr>
        <a:xfrm flipV="1">
          <a:off x="8750300" y="1069086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楕円 239">
          <a:extLst>
            <a:ext uri="{FF2B5EF4-FFF2-40B4-BE49-F238E27FC236}">
              <a16:creationId xmlns:a16="http://schemas.microsoft.com/office/drawing/2014/main" id="{B120A4E0-BBBF-4E8C-A2B5-9480190AEC96}"/>
            </a:ext>
          </a:extLst>
        </xdr:cNvPr>
        <xdr:cNvSpPr/>
      </xdr:nvSpPr>
      <xdr:spPr>
        <a:xfrm>
          <a:off x="6921500" y="106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107604</xdr:rowOff>
    </xdr:from>
    <xdr:ext cx="469744" cy="259045"/>
    <xdr:sp macro="" textlink="">
      <xdr:nvSpPr>
        <xdr:cNvPr id="241" name="n_1aveValue【体育館・プール】&#10;一人当たり面積">
          <a:extLst>
            <a:ext uri="{FF2B5EF4-FFF2-40B4-BE49-F238E27FC236}">
              <a16:creationId xmlns:a16="http://schemas.microsoft.com/office/drawing/2014/main" id="{C25F8367-A33C-4838-8091-A90F6A6EDDF1}"/>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42" name="n_2aveValue【体育館・プール】&#10;一人当たり面積">
          <a:extLst>
            <a:ext uri="{FF2B5EF4-FFF2-40B4-BE49-F238E27FC236}">
              <a16:creationId xmlns:a16="http://schemas.microsoft.com/office/drawing/2014/main" id="{C6C9C78E-0715-4CF9-891F-F5F2C2DA9D65}"/>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43" name="n_3aveValue【体育館・プール】&#10;一人当たり面積">
          <a:extLst>
            <a:ext uri="{FF2B5EF4-FFF2-40B4-BE49-F238E27FC236}">
              <a16:creationId xmlns:a16="http://schemas.microsoft.com/office/drawing/2014/main" id="{8883F5A4-30B5-4992-ADFF-4E7DD12F2B5B}"/>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44" name="n_4aveValue【体育館・プール】&#10;一人当たり面積">
          <a:extLst>
            <a:ext uri="{FF2B5EF4-FFF2-40B4-BE49-F238E27FC236}">
              <a16:creationId xmlns:a16="http://schemas.microsoft.com/office/drawing/2014/main" id="{4B3C155E-1A1D-4BCD-BCBC-AB06AC011137}"/>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102887</xdr:rowOff>
    </xdr:from>
    <xdr:ext cx="469744" cy="259045"/>
    <xdr:sp macro="" textlink="">
      <xdr:nvSpPr>
        <xdr:cNvPr id="245" name="n_1mainValue【体育館・プール】&#10;一人当たり面積">
          <a:extLst>
            <a:ext uri="{FF2B5EF4-FFF2-40B4-BE49-F238E27FC236}">
              <a16:creationId xmlns:a16="http://schemas.microsoft.com/office/drawing/2014/main" id="{E94ABF5F-F6E7-45DF-882F-BA21463A9332}"/>
            </a:ext>
          </a:extLst>
        </xdr:cNvPr>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114861</xdr:rowOff>
    </xdr:from>
    <xdr:ext cx="469744" cy="259045"/>
    <xdr:sp macro="" textlink="">
      <xdr:nvSpPr>
        <xdr:cNvPr id="246" name="n_2mainValue【体育館・プール】&#10;一人当たり面積">
          <a:extLst>
            <a:ext uri="{FF2B5EF4-FFF2-40B4-BE49-F238E27FC236}">
              <a16:creationId xmlns:a16="http://schemas.microsoft.com/office/drawing/2014/main" id="{6770D420-6685-49DA-AB2F-C04A69211830}"/>
            </a:ext>
          </a:extLst>
        </xdr:cNvPr>
        <xdr:cNvSpPr txBox="1"/>
      </xdr:nvSpPr>
      <xdr:spPr>
        <a:xfrm>
          <a:off x="8515427" y="107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247" name="n_4mainValue【体育館・プール】&#10;一人当たり面積">
          <a:extLst>
            <a:ext uri="{FF2B5EF4-FFF2-40B4-BE49-F238E27FC236}">
              <a16:creationId xmlns:a16="http://schemas.microsoft.com/office/drawing/2014/main" id="{FA164AB2-ACB5-4201-8A1C-E551D9AD1725}"/>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1F86D13C-50D0-4915-9FD8-C2606F65F0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115FFEB6-3C75-4BD5-8CF8-F3473BC0B4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F40B0DAB-81CF-4F80-B415-C837AA36FB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3181ADDC-7A6D-4997-8F2D-B47E32F031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37396E7A-BE97-48F7-9043-B541FA3FF7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6AF64400-23FE-4F33-BBF1-84E8CCC399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CC1F89F7-FE02-42EE-AF7D-7226EDA697F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2285EB51-F5DA-4C80-86D2-E0DEB85D00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9F356D52-B035-4D64-A4CE-4B956E94F22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39C050CC-50D6-4DE4-937C-FDA5DF0DA6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1BA02D65-3B37-443D-A02B-D3EBF7D1A4B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904538AF-CD19-40CD-AA73-27FAE21F58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18A82D0-8417-4523-81B3-765675E85FA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CC688D9D-35BE-4E97-97C0-F2A7E7CCB1F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8AFA5333-9396-4B42-8F21-926596D49C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6C111FE3-86FD-455F-99D1-E2024D727A2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A320579E-FB05-40FF-BC9E-6497E907582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EB7C8340-412A-449D-9A8F-F244D9BABA7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3C8DD984-52F5-4124-8174-905BEB74163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AAF1E005-C9C7-4CB7-8FEA-70A948DAAD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D1412DB-6C74-45D0-9436-FA4E1944342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899F18B3-1FFF-4661-BD37-55CB7F540F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86D43AB5-815D-4D37-85C7-8C76543BAD4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9AE607B5-0FCE-4083-BBFD-83EC60E66E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9536D597-DE47-4FED-84FB-7F8DF46B071F}"/>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B486F153-BB03-4A6A-A4C7-90390C5C00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FA8ED26C-B546-4031-9A7F-EB5638BF532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4A48BC8E-394D-4F53-B385-4C81B21D02AF}"/>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76" name="直線コネクタ 275">
          <a:extLst>
            <a:ext uri="{FF2B5EF4-FFF2-40B4-BE49-F238E27FC236}">
              <a16:creationId xmlns:a16="http://schemas.microsoft.com/office/drawing/2014/main" id="{86EDE84E-FC30-452D-8FD9-1E8555DE9D75}"/>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33EFB136-6464-46E5-B5CC-027494974904}"/>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78" name="フローチャート: 判断 277">
          <a:extLst>
            <a:ext uri="{FF2B5EF4-FFF2-40B4-BE49-F238E27FC236}">
              <a16:creationId xmlns:a16="http://schemas.microsoft.com/office/drawing/2014/main" id="{A22CAFDB-036D-49F1-A7C0-BC50D844089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79" name="フローチャート: 判断 278">
          <a:extLst>
            <a:ext uri="{FF2B5EF4-FFF2-40B4-BE49-F238E27FC236}">
              <a16:creationId xmlns:a16="http://schemas.microsoft.com/office/drawing/2014/main" id="{C4B23992-FAE3-4E6A-9A9B-8651E6A1F149}"/>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80" name="フローチャート: 判断 279">
          <a:extLst>
            <a:ext uri="{FF2B5EF4-FFF2-40B4-BE49-F238E27FC236}">
              <a16:creationId xmlns:a16="http://schemas.microsoft.com/office/drawing/2014/main" id="{FB56A63B-3126-4BAA-AD08-BCB3C5DA850C}"/>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B709FDFB-596F-4BE3-9E98-42E60422AC2A}"/>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82" name="フローチャート: 判断 281">
          <a:extLst>
            <a:ext uri="{FF2B5EF4-FFF2-40B4-BE49-F238E27FC236}">
              <a16:creationId xmlns:a16="http://schemas.microsoft.com/office/drawing/2014/main" id="{A22DA4C1-8BE3-42D6-B4D7-6765D2319F25}"/>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C28F0CB-FBF6-4336-B5B4-52C9D3BA88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B5B95BC-1B08-4A44-875E-54F2CF2117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D2AEEAB-66AD-4085-9EF7-4E0EE53CC5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EA62493-19ED-47B7-9740-23EB4646E2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7E29739-4287-47FD-A421-4ACC801CED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88" name="楕円 287">
          <a:extLst>
            <a:ext uri="{FF2B5EF4-FFF2-40B4-BE49-F238E27FC236}">
              <a16:creationId xmlns:a16="http://schemas.microsoft.com/office/drawing/2014/main" id="{0A0F0D39-56C9-4C09-BCB4-86B82A594C3B}"/>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2B1F20C2-41C7-4490-873D-C02AF2298884}"/>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90" name="楕円 289">
          <a:extLst>
            <a:ext uri="{FF2B5EF4-FFF2-40B4-BE49-F238E27FC236}">
              <a16:creationId xmlns:a16="http://schemas.microsoft.com/office/drawing/2014/main" id="{4EB34F7C-9CC9-4041-8A60-924570F9A755}"/>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100964</xdr:rowOff>
    </xdr:to>
    <xdr:cxnSp macro="">
      <xdr:nvCxnSpPr>
        <xdr:cNvPr id="291" name="直線コネクタ 290">
          <a:extLst>
            <a:ext uri="{FF2B5EF4-FFF2-40B4-BE49-F238E27FC236}">
              <a16:creationId xmlns:a16="http://schemas.microsoft.com/office/drawing/2014/main" id="{44AE5D6D-6773-4A6C-A0A9-C44C4C489F6D}"/>
            </a:ext>
          </a:extLst>
        </xdr:cNvPr>
        <xdr:cNvCxnSpPr/>
      </xdr:nvCxnSpPr>
      <xdr:spPr>
        <a:xfrm>
          <a:off x="3797300" y="142913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92" name="楕円 291">
          <a:extLst>
            <a:ext uri="{FF2B5EF4-FFF2-40B4-BE49-F238E27FC236}">
              <a16:creationId xmlns:a16="http://schemas.microsoft.com/office/drawing/2014/main" id="{278416A6-25B0-4736-BAD0-98A7B0DE93F9}"/>
            </a:ext>
          </a:extLst>
        </xdr:cNvPr>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85725</xdr:rowOff>
    </xdr:to>
    <xdr:cxnSp macro="">
      <xdr:nvCxnSpPr>
        <xdr:cNvPr id="293" name="直線コネクタ 292">
          <a:extLst>
            <a:ext uri="{FF2B5EF4-FFF2-40B4-BE49-F238E27FC236}">
              <a16:creationId xmlns:a16="http://schemas.microsoft.com/office/drawing/2014/main" id="{9F09D62C-42E6-44DE-98C9-97556A9C9ED3}"/>
            </a:ext>
          </a:extLst>
        </xdr:cNvPr>
        <xdr:cNvCxnSpPr/>
      </xdr:nvCxnSpPr>
      <xdr:spPr>
        <a:xfrm flipV="1">
          <a:off x="2908300" y="142913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48261</xdr:rowOff>
    </xdr:from>
    <xdr:to>
      <xdr:col>6</xdr:col>
      <xdr:colOff>38100</xdr:colOff>
      <xdr:row>83</xdr:row>
      <xdr:rowOff>149861</xdr:rowOff>
    </xdr:to>
    <xdr:sp macro="" textlink="">
      <xdr:nvSpPr>
        <xdr:cNvPr id="294" name="楕円 293">
          <a:extLst>
            <a:ext uri="{FF2B5EF4-FFF2-40B4-BE49-F238E27FC236}">
              <a16:creationId xmlns:a16="http://schemas.microsoft.com/office/drawing/2014/main" id="{1255CF27-E06A-4B18-9F06-84205BFBAFE8}"/>
            </a:ext>
          </a:extLst>
        </xdr:cNvPr>
        <xdr:cNvSpPr/>
      </xdr:nvSpPr>
      <xdr:spPr>
        <a:xfrm>
          <a:off x="107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12082</xdr:rowOff>
    </xdr:from>
    <xdr:ext cx="405111" cy="259045"/>
    <xdr:sp macro="" textlink="">
      <xdr:nvSpPr>
        <xdr:cNvPr id="295" name="n_1aveValue【福祉施設】&#10;有形固定資産減価償却率">
          <a:extLst>
            <a:ext uri="{FF2B5EF4-FFF2-40B4-BE49-F238E27FC236}">
              <a16:creationId xmlns:a16="http://schemas.microsoft.com/office/drawing/2014/main" id="{4F470D0A-DF58-4E9D-8442-4AEA99094E0B}"/>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96" name="n_2aveValue【福祉施設】&#10;有形固定資産減価償却率">
          <a:extLst>
            <a:ext uri="{FF2B5EF4-FFF2-40B4-BE49-F238E27FC236}">
              <a16:creationId xmlns:a16="http://schemas.microsoft.com/office/drawing/2014/main" id="{FE9C39B9-D42E-4D1D-ABCC-06F34A6632DC}"/>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7" name="n_3aveValue【福祉施設】&#10;有形固定資産減価償却率">
          <a:extLst>
            <a:ext uri="{FF2B5EF4-FFF2-40B4-BE49-F238E27FC236}">
              <a16:creationId xmlns:a16="http://schemas.microsoft.com/office/drawing/2014/main" id="{FA78B943-91C5-41D9-B219-15652BDAAD26}"/>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98" name="n_4aveValue【福祉施設】&#10;有形固定資産減価償却率">
          <a:extLst>
            <a:ext uri="{FF2B5EF4-FFF2-40B4-BE49-F238E27FC236}">
              <a16:creationId xmlns:a16="http://schemas.microsoft.com/office/drawing/2014/main" id="{3DBB8CDE-E7A4-439E-89AD-081F22768E6A}"/>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99" name="n_1mainValue【福祉施設】&#10;有形固定資産減価償却率">
          <a:extLst>
            <a:ext uri="{FF2B5EF4-FFF2-40B4-BE49-F238E27FC236}">
              <a16:creationId xmlns:a16="http://schemas.microsoft.com/office/drawing/2014/main" id="{8A7E6E76-580C-4412-B4B6-C3B7711521F8}"/>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300" name="n_2mainValue【福祉施設】&#10;有形固定資産減価償却率">
          <a:extLst>
            <a:ext uri="{FF2B5EF4-FFF2-40B4-BE49-F238E27FC236}">
              <a16:creationId xmlns:a16="http://schemas.microsoft.com/office/drawing/2014/main" id="{B9B20CB8-CFE6-473E-B6EE-9010C3B05072}"/>
            </a:ext>
          </a:extLst>
        </xdr:cNvPr>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140988</xdr:rowOff>
    </xdr:from>
    <xdr:ext cx="405111" cy="259045"/>
    <xdr:sp macro="" textlink="">
      <xdr:nvSpPr>
        <xdr:cNvPr id="301" name="n_4mainValue【福祉施設】&#10;有形固定資産減価償却率">
          <a:extLst>
            <a:ext uri="{FF2B5EF4-FFF2-40B4-BE49-F238E27FC236}">
              <a16:creationId xmlns:a16="http://schemas.microsoft.com/office/drawing/2014/main" id="{14681A46-233A-408D-9EFB-F1A9EE0E232D}"/>
            </a:ext>
          </a:extLst>
        </xdr:cNvPr>
        <xdr:cNvSpPr txBox="1"/>
      </xdr:nvSpPr>
      <xdr:spPr>
        <a:xfrm>
          <a:off x="927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D704A2E3-DDF8-4284-8867-86129A4377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756FB560-D4FB-44A0-A55E-02A4772A18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1755C056-0146-4F37-A72A-07DC53DEDB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D7A32C3B-99EF-4E8A-86AE-E90FD43FCB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84C01CF6-BE23-4814-A020-DCB6A5CDE6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22BAB6D2-F345-4006-98E5-32A27048B9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F7C1D1BB-2712-4B8B-8941-E086021EC5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B05AB6F8-1AAF-4F25-BD35-7BE4166697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F601F6A4-8DA7-416C-A20D-158F7B43994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9C0FEF68-CEE0-490C-92B6-3339AFA304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5E46439F-14F8-4840-823C-0CCC4EEC8F2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604ED4B8-95B4-46E7-B346-37068839DB3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ACAAC163-94D5-4735-AF67-B64DB816B60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6826DB16-E08B-4D92-A576-70DA3F64E19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16A36D36-F6A4-49EC-AA72-84CA992433F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3C031DE7-E065-43B6-A288-C8878FBECA9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15004939-F0C4-45E1-B404-0144FDC5BAB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3E7E009A-FF5C-45D1-9C5F-4E1C5119FDF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6231F28A-7C19-478D-AE18-32BB28487F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C262BA8A-2EFE-4D07-84F0-0DC400BC8D3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5075DB5A-D18D-454B-A4E3-A8B6E3D9EE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23" name="直線コネクタ 322">
          <a:extLst>
            <a:ext uri="{FF2B5EF4-FFF2-40B4-BE49-F238E27FC236}">
              <a16:creationId xmlns:a16="http://schemas.microsoft.com/office/drawing/2014/main" id="{12828339-0AAC-417E-B923-8CDC65EEE5D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24" name="【福祉施設】&#10;一人当たり面積最小値テキスト">
          <a:extLst>
            <a:ext uri="{FF2B5EF4-FFF2-40B4-BE49-F238E27FC236}">
              <a16:creationId xmlns:a16="http://schemas.microsoft.com/office/drawing/2014/main" id="{AC3E6870-7252-4835-A1ED-44D53D7568F9}"/>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25" name="直線コネクタ 324">
          <a:extLst>
            <a:ext uri="{FF2B5EF4-FFF2-40B4-BE49-F238E27FC236}">
              <a16:creationId xmlns:a16="http://schemas.microsoft.com/office/drawing/2014/main" id="{55141C87-051C-429B-86BC-64B797D4A08A}"/>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26" name="【福祉施設】&#10;一人当たり面積最大値テキスト">
          <a:extLst>
            <a:ext uri="{FF2B5EF4-FFF2-40B4-BE49-F238E27FC236}">
              <a16:creationId xmlns:a16="http://schemas.microsoft.com/office/drawing/2014/main" id="{9C5FE063-3A01-4DC3-BCA0-D6A5B900B83C}"/>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27" name="直線コネクタ 326">
          <a:extLst>
            <a:ext uri="{FF2B5EF4-FFF2-40B4-BE49-F238E27FC236}">
              <a16:creationId xmlns:a16="http://schemas.microsoft.com/office/drawing/2014/main" id="{FCFB6251-47A9-4B34-A50C-62DAD1028851}"/>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28" name="【福祉施設】&#10;一人当たり面積平均値テキスト">
          <a:extLst>
            <a:ext uri="{FF2B5EF4-FFF2-40B4-BE49-F238E27FC236}">
              <a16:creationId xmlns:a16="http://schemas.microsoft.com/office/drawing/2014/main" id="{3D2E8A54-3598-4963-B5BA-7D31AEEA6AC3}"/>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29" name="フローチャート: 判断 328">
          <a:extLst>
            <a:ext uri="{FF2B5EF4-FFF2-40B4-BE49-F238E27FC236}">
              <a16:creationId xmlns:a16="http://schemas.microsoft.com/office/drawing/2014/main" id="{34C2CE42-C2BF-4011-BC2B-7601BAB9BE53}"/>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30" name="フローチャート: 判断 329">
          <a:extLst>
            <a:ext uri="{FF2B5EF4-FFF2-40B4-BE49-F238E27FC236}">
              <a16:creationId xmlns:a16="http://schemas.microsoft.com/office/drawing/2014/main" id="{016A88D3-ABE9-4579-8AF0-BC9641F76284}"/>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31" name="フローチャート: 判断 330">
          <a:extLst>
            <a:ext uri="{FF2B5EF4-FFF2-40B4-BE49-F238E27FC236}">
              <a16:creationId xmlns:a16="http://schemas.microsoft.com/office/drawing/2014/main" id="{8E1E088F-B320-4CAA-BCD2-D896F77E8113}"/>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32" name="フローチャート: 判断 331">
          <a:extLst>
            <a:ext uri="{FF2B5EF4-FFF2-40B4-BE49-F238E27FC236}">
              <a16:creationId xmlns:a16="http://schemas.microsoft.com/office/drawing/2014/main" id="{85D97F04-C7A1-4F09-98B9-92964FF58052}"/>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33" name="フローチャート: 判断 332">
          <a:extLst>
            <a:ext uri="{FF2B5EF4-FFF2-40B4-BE49-F238E27FC236}">
              <a16:creationId xmlns:a16="http://schemas.microsoft.com/office/drawing/2014/main" id="{FB2FB07F-E3BD-44B2-AEBC-98133763A124}"/>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FFE1C86-2CD6-4F0B-B18B-2FBE6DBF87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B10EBCA-5006-4987-B3DF-FC73A70D78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5F677D4C-7935-4662-BB83-9B2974633E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B72EFC9C-3653-4F29-B1B6-8CC9909F27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68744F8F-9DE7-4392-A92F-409671295C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108458</xdr:rowOff>
    </xdr:from>
    <xdr:to>
      <xdr:col>55</xdr:col>
      <xdr:colOff>50800</xdr:colOff>
      <xdr:row>85</xdr:row>
      <xdr:rowOff>38608</xdr:rowOff>
    </xdr:to>
    <xdr:sp macro="" textlink="">
      <xdr:nvSpPr>
        <xdr:cNvPr id="339" name="楕円 338">
          <a:extLst>
            <a:ext uri="{FF2B5EF4-FFF2-40B4-BE49-F238E27FC236}">
              <a16:creationId xmlns:a16="http://schemas.microsoft.com/office/drawing/2014/main" id="{91BDD40A-D7AA-49E5-BBF4-C55ED9EDD656}"/>
            </a:ext>
          </a:extLst>
        </xdr:cNvPr>
        <xdr:cNvSpPr/>
      </xdr:nvSpPr>
      <xdr:spPr>
        <a:xfrm>
          <a:off x="104267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86885</xdr:rowOff>
    </xdr:from>
    <xdr:ext cx="469744" cy="259045"/>
    <xdr:sp macro="" textlink="">
      <xdr:nvSpPr>
        <xdr:cNvPr id="340" name="【福祉施設】&#10;一人当たり面積該当値テキスト">
          <a:extLst>
            <a:ext uri="{FF2B5EF4-FFF2-40B4-BE49-F238E27FC236}">
              <a16:creationId xmlns:a16="http://schemas.microsoft.com/office/drawing/2014/main" id="{66FE4BDF-B60E-498C-BEE2-FFDC0C3FB2AD}"/>
            </a:ext>
          </a:extLst>
        </xdr:cNvPr>
        <xdr:cNvSpPr txBox="1"/>
      </xdr:nvSpPr>
      <xdr:spPr>
        <a:xfrm>
          <a:off x="10515600"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341" name="楕円 340">
          <a:extLst>
            <a:ext uri="{FF2B5EF4-FFF2-40B4-BE49-F238E27FC236}">
              <a16:creationId xmlns:a16="http://schemas.microsoft.com/office/drawing/2014/main" id="{0B651AC8-0DCD-456F-AE7F-2AD032D2F8CB}"/>
            </a:ext>
          </a:extLst>
        </xdr:cNvPr>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159258</xdr:rowOff>
    </xdr:from>
    <xdr:to>
      <xdr:col>55</xdr:col>
      <xdr:colOff>0</xdr:colOff>
      <xdr:row>84</xdr:row>
      <xdr:rowOff>161544</xdr:rowOff>
    </xdr:to>
    <xdr:cxnSp macro="">
      <xdr:nvCxnSpPr>
        <xdr:cNvPr id="342" name="直線コネクタ 341">
          <a:extLst>
            <a:ext uri="{FF2B5EF4-FFF2-40B4-BE49-F238E27FC236}">
              <a16:creationId xmlns:a16="http://schemas.microsoft.com/office/drawing/2014/main" id="{C710DBE7-AAC0-40DC-8916-D76F8073014E}"/>
            </a:ext>
          </a:extLst>
        </xdr:cNvPr>
        <xdr:cNvCxnSpPr/>
      </xdr:nvCxnSpPr>
      <xdr:spPr>
        <a:xfrm flipV="1">
          <a:off x="9639300" y="14561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43" name="楕円 342">
          <a:extLst>
            <a:ext uri="{FF2B5EF4-FFF2-40B4-BE49-F238E27FC236}">
              <a16:creationId xmlns:a16="http://schemas.microsoft.com/office/drawing/2014/main" id="{3AEA006A-646B-4D37-9B3A-ADB2DDB4B9B6}"/>
            </a:ext>
          </a:extLst>
        </xdr:cNvPr>
        <xdr:cNvSpPr/>
      </xdr:nvSpPr>
      <xdr:spPr>
        <a:xfrm>
          <a:off x="8699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85</xdr:row>
      <xdr:rowOff>22098</xdr:rowOff>
    </xdr:to>
    <xdr:cxnSp macro="">
      <xdr:nvCxnSpPr>
        <xdr:cNvPr id="344" name="直線コネクタ 343">
          <a:extLst>
            <a:ext uri="{FF2B5EF4-FFF2-40B4-BE49-F238E27FC236}">
              <a16:creationId xmlns:a16="http://schemas.microsoft.com/office/drawing/2014/main" id="{F66BAA35-31E0-4B2D-8BA7-20F2B9AA5FB5}"/>
            </a:ext>
          </a:extLst>
        </xdr:cNvPr>
        <xdr:cNvCxnSpPr/>
      </xdr:nvCxnSpPr>
      <xdr:spPr>
        <a:xfrm flipV="1">
          <a:off x="8750300" y="14563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122174</xdr:rowOff>
    </xdr:from>
    <xdr:to>
      <xdr:col>36</xdr:col>
      <xdr:colOff>165100</xdr:colOff>
      <xdr:row>85</xdr:row>
      <xdr:rowOff>52324</xdr:rowOff>
    </xdr:to>
    <xdr:sp macro="" textlink="">
      <xdr:nvSpPr>
        <xdr:cNvPr id="345" name="楕円 344">
          <a:extLst>
            <a:ext uri="{FF2B5EF4-FFF2-40B4-BE49-F238E27FC236}">
              <a16:creationId xmlns:a16="http://schemas.microsoft.com/office/drawing/2014/main" id="{5E10363D-662F-4C13-8496-1D37CC2518B4}"/>
            </a:ext>
          </a:extLst>
        </xdr:cNvPr>
        <xdr:cNvSpPr/>
      </xdr:nvSpPr>
      <xdr:spPr>
        <a:xfrm>
          <a:off x="6921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41419</xdr:rowOff>
    </xdr:from>
    <xdr:ext cx="469744" cy="259045"/>
    <xdr:sp macro="" textlink="">
      <xdr:nvSpPr>
        <xdr:cNvPr id="346" name="n_1aveValue【福祉施設】&#10;一人当たり面積">
          <a:extLst>
            <a:ext uri="{FF2B5EF4-FFF2-40B4-BE49-F238E27FC236}">
              <a16:creationId xmlns:a16="http://schemas.microsoft.com/office/drawing/2014/main" id="{16AB9310-5646-4B87-8482-852C4D85B753}"/>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47" name="n_2aveValue【福祉施設】&#10;一人当たり面積">
          <a:extLst>
            <a:ext uri="{FF2B5EF4-FFF2-40B4-BE49-F238E27FC236}">
              <a16:creationId xmlns:a16="http://schemas.microsoft.com/office/drawing/2014/main" id="{D6062E4D-61AC-4DC9-A26A-1306CDF78688}"/>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48" name="n_3aveValue【福祉施設】&#10;一人当たり面積">
          <a:extLst>
            <a:ext uri="{FF2B5EF4-FFF2-40B4-BE49-F238E27FC236}">
              <a16:creationId xmlns:a16="http://schemas.microsoft.com/office/drawing/2014/main" id="{9070D653-AE8F-46FD-8A3B-FA81C71C1316}"/>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49" name="n_4aveValue【福祉施設】&#10;一人当たり面積">
          <a:extLst>
            <a:ext uri="{FF2B5EF4-FFF2-40B4-BE49-F238E27FC236}">
              <a16:creationId xmlns:a16="http://schemas.microsoft.com/office/drawing/2014/main" id="{E99F3D8E-5B2E-487F-8CDA-1600209FC6A8}"/>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50" name="n_1mainValue【福祉施設】&#10;一人当たり面積">
          <a:extLst>
            <a:ext uri="{FF2B5EF4-FFF2-40B4-BE49-F238E27FC236}">
              <a16:creationId xmlns:a16="http://schemas.microsoft.com/office/drawing/2014/main" id="{6C748F87-34E8-4CF7-8F81-CDD7B4812E9E}"/>
            </a:ext>
          </a:extLst>
        </xdr:cNvPr>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51" name="n_2mainValue【福祉施設】&#10;一人当たり面積">
          <a:extLst>
            <a:ext uri="{FF2B5EF4-FFF2-40B4-BE49-F238E27FC236}">
              <a16:creationId xmlns:a16="http://schemas.microsoft.com/office/drawing/2014/main" id="{59DE1CCB-F6DD-4B98-8F9E-7BB80F63F2D8}"/>
            </a:ext>
          </a:extLst>
        </xdr:cNvPr>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43451</xdr:rowOff>
    </xdr:from>
    <xdr:ext cx="469744" cy="259045"/>
    <xdr:sp macro="" textlink="">
      <xdr:nvSpPr>
        <xdr:cNvPr id="352" name="n_4mainValue【福祉施設】&#10;一人当たり面積">
          <a:extLst>
            <a:ext uri="{FF2B5EF4-FFF2-40B4-BE49-F238E27FC236}">
              <a16:creationId xmlns:a16="http://schemas.microsoft.com/office/drawing/2014/main" id="{514467AB-E395-4F60-8157-C2093991552E}"/>
            </a:ext>
          </a:extLst>
        </xdr:cNvPr>
        <xdr:cNvSpPr txBox="1"/>
      </xdr:nvSpPr>
      <xdr:spPr>
        <a:xfrm>
          <a:off x="6737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CE31813A-2578-475D-BB90-F41FCF0E22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A7F1607B-B258-4C7B-B460-857BDB1146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6A39EF85-5160-44C6-895B-1BB93C53E8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CBEA83A1-0116-401E-BBF2-4850C3E2C2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2FBCA748-CE0F-4020-83EB-D18690D721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5CC92D2C-185D-4914-83E8-09B4C0162C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60F7B5E4-C86B-4FFC-96B2-6708199510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4E547FEB-4D06-49B5-A736-9C6CD712052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FF60D5E5-725E-439B-8D91-14A58DD8E04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5F6C5689-5B54-4D34-884C-3E6BDF7FE9C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9AE3D8F2-DF37-4D55-B23B-180542D01AB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40158014-2C4F-48B9-8A69-CA9E18B9165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9D012387-266C-4B0C-B77C-BE5191876C6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B228C283-C305-4311-B5C7-1F850B91730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D74C770E-BCF3-4350-8001-815D7A72DE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340D6F1F-CA79-4438-B612-5934DCCCC37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7F14E059-58A9-424D-A12A-FF0F0A41739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E24D1057-BE1B-4966-AD8D-2562E29DA59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D694C9BA-4D29-4BBE-854A-0B14FCE982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122749C7-7004-41FF-A8A2-7214B58B422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F60B0294-12B2-447C-BB87-0A49C64DA2D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33CE83A1-77D0-406A-AC2F-4604867AB37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BF621664-04BD-4D55-A7F4-ACED91970F7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C1D726B8-D441-4F8E-860B-F49D3370AF0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E7412197-4A6E-4224-86F0-DFB7703ADB5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78" name="直線コネクタ 377">
          <a:extLst>
            <a:ext uri="{FF2B5EF4-FFF2-40B4-BE49-F238E27FC236}">
              <a16:creationId xmlns:a16="http://schemas.microsoft.com/office/drawing/2014/main" id="{339BFC0B-10C2-471B-9D59-69D4182844D5}"/>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9" name="【市民会館】&#10;有形固定資産減価償却率最小値テキスト">
          <a:extLst>
            <a:ext uri="{FF2B5EF4-FFF2-40B4-BE49-F238E27FC236}">
              <a16:creationId xmlns:a16="http://schemas.microsoft.com/office/drawing/2014/main" id="{46606998-7A80-4724-8B92-A207EDDFB43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0" name="直線コネクタ 379">
          <a:extLst>
            <a:ext uri="{FF2B5EF4-FFF2-40B4-BE49-F238E27FC236}">
              <a16:creationId xmlns:a16="http://schemas.microsoft.com/office/drawing/2014/main" id="{C452A92F-8C91-4575-B363-42DDE7CE333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1A5AC5ED-7CF9-439F-845A-955D7C4BCA07}"/>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82" name="直線コネクタ 381">
          <a:extLst>
            <a:ext uri="{FF2B5EF4-FFF2-40B4-BE49-F238E27FC236}">
              <a16:creationId xmlns:a16="http://schemas.microsoft.com/office/drawing/2014/main" id="{AB0FB0F2-D14A-4CC2-85DB-077A523AE294}"/>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43ECF55-90CB-46BA-8D3E-68EC8596FCA1}"/>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84" name="フローチャート: 判断 383">
          <a:extLst>
            <a:ext uri="{FF2B5EF4-FFF2-40B4-BE49-F238E27FC236}">
              <a16:creationId xmlns:a16="http://schemas.microsoft.com/office/drawing/2014/main" id="{3BE74F60-5F9D-4DA8-AE59-9C7EC71ECE4D}"/>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85" name="フローチャート: 判断 384">
          <a:extLst>
            <a:ext uri="{FF2B5EF4-FFF2-40B4-BE49-F238E27FC236}">
              <a16:creationId xmlns:a16="http://schemas.microsoft.com/office/drawing/2014/main" id="{35CFCD2A-12AC-4E60-A60D-C73901293B72}"/>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86" name="フローチャート: 判断 385">
          <a:extLst>
            <a:ext uri="{FF2B5EF4-FFF2-40B4-BE49-F238E27FC236}">
              <a16:creationId xmlns:a16="http://schemas.microsoft.com/office/drawing/2014/main" id="{373DC61F-1813-409E-B4A8-5BF001CFE076}"/>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87" name="フローチャート: 判断 386">
          <a:extLst>
            <a:ext uri="{FF2B5EF4-FFF2-40B4-BE49-F238E27FC236}">
              <a16:creationId xmlns:a16="http://schemas.microsoft.com/office/drawing/2014/main" id="{C3FB5262-078D-41D9-A667-58CAEAF6457B}"/>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88" name="フローチャート: 判断 387">
          <a:extLst>
            <a:ext uri="{FF2B5EF4-FFF2-40B4-BE49-F238E27FC236}">
              <a16:creationId xmlns:a16="http://schemas.microsoft.com/office/drawing/2014/main" id="{29A00D3C-CAD6-4B47-B482-E14C64736C4F}"/>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EF494310-90A7-4591-8CDF-3193914B38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3D418A07-D9ED-448F-836A-01D362EC30B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E89FED1E-97DB-401B-8CEF-9C738200A75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245343E-FDD8-4897-A1D9-4821684693B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F01BA352-25B3-4D59-9CDC-567A8E90237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394" name="楕円 393">
          <a:extLst>
            <a:ext uri="{FF2B5EF4-FFF2-40B4-BE49-F238E27FC236}">
              <a16:creationId xmlns:a16="http://schemas.microsoft.com/office/drawing/2014/main" id="{04545B2C-BB70-4B93-991A-3B23247758C0}"/>
            </a:ext>
          </a:extLst>
        </xdr:cNvPr>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149151</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48392ED2-953B-4659-8B09-8B72F55DDC43}"/>
            </a:ext>
          </a:extLst>
        </xdr:cNvPr>
        <xdr:cNvSpPr txBox="1"/>
      </xdr:nvSpPr>
      <xdr:spPr>
        <a:xfrm>
          <a:off x="4673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396" name="楕円 395">
          <a:extLst>
            <a:ext uri="{FF2B5EF4-FFF2-40B4-BE49-F238E27FC236}">
              <a16:creationId xmlns:a16="http://schemas.microsoft.com/office/drawing/2014/main" id="{F6B7BFC3-C7FE-43B3-BE06-89A6AB924541}"/>
            </a:ext>
          </a:extLst>
        </xdr:cNvPr>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15784</xdr:rowOff>
    </xdr:from>
    <xdr:to>
      <xdr:col>24</xdr:col>
      <xdr:colOff>63500</xdr:colOff>
      <xdr:row>105</xdr:row>
      <xdr:rowOff>50074</xdr:rowOff>
    </xdr:to>
    <xdr:cxnSp macro="">
      <xdr:nvCxnSpPr>
        <xdr:cNvPr id="397" name="直線コネクタ 396">
          <a:extLst>
            <a:ext uri="{FF2B5EF4-FFF2-40B4-BE49-F238E27FC236}">
              <a16:creationId xmlns:a16="http://schemas.microsoft.com/office/drawing/2014/main" id="{5C0E246E-C18F-43E0-B4FF-8E3F1ED83987}"/>
            </a:ext>
          </a:extLst>
        </xdr:cNvPr>
        <xdr:cNvCxnSpPr/>
      </xdr:nvCxnSpPr>
      <xdr:spPr>
        <a:xfrm>
          <a:off x="3797300" y="180180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102144</xdr:rowOff>
    </xdr:from>
    <xdr:to>
      <xdr:col>15</xdr:col>
      <xdr:colOff>101600</xdr:colOff>
      <xdr:row>105</xdr:row>
      <xdr:rowOff>32294</xdr:rowOff>
    </xdr:to>
    <xdr:sp macro="" textlink="">
      <xdr:nvSpPr>
        <xdr:cNvPr id="398" name="楕円 397">
          <a:extLst>
            <a:ext uri="{FF2B5EF4-FFF2-40B4-BE49-F238E27FC236}">
              <a16:creationId xmlns:a16="http://schemas.microsoft.com/office/drawing/2014/main" id="{18A6213E-01C4-46AD-AA04-6787CF79012B}"/>
            </a:ext>
          </a:extLst>
        </xdr:cNvPr>
        <xdr:cNvSpPr/>
      </xdr:nvSpPr>
      <xdr:spPr>
        <a:xfrm>
          <a:off x="2857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152944</xdr:rowOff>
    </xdr:from>
    <xdr:to>
      <xdr:col>19</xdr:col>
      <xdr:colOff>177800</xdr:colOff>
      <xdr:row>105</xdr:row>
      <xdr:rowOff>15784</xdr:rowOff>
    </xdr:to>
    <xdr:cxnSp macro="">
      <xdr:nvCxnSpPr>
        <xdr:cNvPr id="399" name="直線コネクタ 398">
          <a:extLst>
            <a:ext uri="{FF2B5EF4-FFF2-40B4-BE49-F238E27FC236}">
              <a16:creationId xmlns:a16="http://schemas.microsoft.com/office/drawing/2014/main" id="{23EC4BF7-8549-44CA-A775-F52A6FF133C8}"/>
            </a:ext>
          </a:extLst>
        </xdr:cNvPr>
        <xdr:cNvCxnSpPr/>
      </xdr:nvCxnSpPr>
      <xdr:spPr>
        <a:xfrm>
          <a:off x="2908300" y="179837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0" name="楕円 399">
          <a:extLst>
            <a:ext uri="{FF2B5EF4-FFF2-40B4-BE49-F238E27FC236}">
              <a16:creationId xmlns:a16="http://schemas.microsoft.com/office/drawing/2014/main" id="{093E011D-65EF-4892-820C-CDFFF1D5A16D}"/>
            </a:ext>
          </a:extLst>
        </xdr:cNvPr>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63516</xdr:rowOff>
    </xdr:from>
    <xdr:ext cx="405111" cy="259045"/>
    <xdr:sp macro="" textlink="">
      <xdr:nvSpPr>
        <xdr:cNvPr id="401" name="n_1aveValue【市民会館】&#10;有形固定資産減価償却率">
          <a:extLst>
            <a:ext uri="{FF2B5EF4-FFF2-40B4-BE49-F238E27FC236}">
              <a16:creationId xmlns:a16="http://schemas.microsoft.com/office/drawing/2014/main" id="{B52E0937-868F-4DD3-9387-EC7E5E3A0C06}"/>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02" name="n_2aveValue【市民会館】&#10;有形固定資産減価償却率">
          <a:extLst>
            <a:ext uri="{FF2B5EF4-FFF2-40B4-BE49-F238E27FC236}">
              <a16:creationId xmlns:a16="http://schemas.microsoft.com/office/drawing/2014/main" id="{EB53E918-18B5-411D-BF6A-F7683F12CBD7}"/>
            </a:ext>
          </a:extLst>
        </xdr:cNvPr>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03" name="n_3aveValue【市民会館】&#10;有形固定資産減価償却率">
          <a:extLst>
            <a:ext uri="{FF2B5EF4-FFF2-40B4-BE49-F238E27FC236}">
              <a16:creationId xmlns:a16="http://schemas.microsoft.com/office/drawing/2014/main" id="{08CBE0A6-FD5D-4A27-8FE8-F8DF6C77302A}"/>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04" name="n_4aveValue【市民会館】&#10;有形固定資産減価償却率">
          <a:extLst>
            <a:ext uri="{FF2B5EF4-FFF2-40B4-BE49-F238E27FC236}">
              <a16:creationId xmlns:a16="http://schemas.microsoft.com/office/drawing/2014/main" id="{4A110F78-58FE-4462-9025-76DCEC0BF0D5}"/>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57711</xdr:rowOff>
    </xdr:from>
    <xdr:ext cx="405111" cy="259045"/>
    <xdr:sp macro="" textlink="">
      <xdr:nvSpPr>
        <xdr:cNvPr id="405" name="n_1mainValue【市民会館】&#10;有形固定資産減価償却率">
          <a:extLst>
            <a:ext uri="{FF2B5EF4-FFF2-40B4-BE49-F238E27FC236}">
              <a16:creationId xmlns:a16="http://schemas.microsoft.com/office/drawing/2014/main" id="{14DDCD0A-4C3C-422D-BE3F-4212566DF728}"/>
            </a:ext>
          </a:extLst>
        </xdr:cNvPr>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48821</xdr:rowOff>
    </xdr:from>
    <xdr:ext cx="405111" cy="259045"/>
    <xdr:sp macro="" textlink="">
      <xdr:nvSpPr>
        <xdr:cNvPr id="406" name="n_2mainValue【市民会館】&#10;有形固定資産減価償却率">
          <a:extLst>
            <a:ext uri="{FF2B5EF4-FFF2-40B4-BE49-F238E27FC236}">
              <a16:creationId xmlns:a16="http://schemas.microsoft.com/office/drawing/2014/main" id="{695D8BC1-0E9B-4BD3-AAE6-8FF1170D180A}"/>
            </a:ext>
          </a:extLst>
        </xdr:cNvPr>
        <xdr:cNvSpPr txBox="1"/>
      </xdr:nvSpPr>
      <xdr:spPr>
        <a:xfrm>
          <a:off x="2705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mainValue【市民会館】&#10;有形固定資産減価償却率">
          <a:extLst>
            <a:ext uri="{FF2B5EF4-FFF2-40B4-BE49-F238E27FC236}">
              <a16:creationId xmlns:a16="http://schemas.microsoft.com/office/drawing/2014/main" id="{84F88D1B-AD7B-4B95-B6A0-80253EFFD787}"/>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a:extLst>
            <a:ext uri="{FF2B5EF4-FFF2-40B4-BE49-F238E27FC236}">
              <a16:creationId xmlns:a16="http://schemas.microsoft.com/office/drawing/2014/main" id="{45AEB728-A38F-44F4-BE09-E99BD4528A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a:extLst>
            <a:ext uri="{FF2B5EF4-FFF2-40B4-BE49-F238E27FC236}">
              <a16:creationId xmlns:a16="http://schemas.microsoft.com/office/drawing/2014/main" id="{971D79EB-1803-4676-96F6-59C4E9F2A8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a:extLst>
            <a:ext uri="{FF2B5EF4-FFF2-40B4-BE49-F238E27FC236}">
              <a16:creationId xmlns:a16="http://schemas.microsoft.com/office/drawing/2014/main" id="{DB417A75-60E1-4B4D-8F5B-274A11AD01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a:extLst>
            <a:ext uri="{FF2B5EF4-FFF2-40B4-BE49-F238E27FC236}">
              <a16:creationId xmlns:a16="http://schemas.microsoft.com/office/drawing/2014/main" id="{7317B7D5-256F-4E1D-86AE-6ACEB8F098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a:extLst>
            <a:ext uri="{FF2B5EF4-FFF2-40B4-BE49-F238E27FC236}">
              <a16:creationId xmlns:a16="http://schemas.microsoft.com/office/drawing/2014/main" id="{CD9F774D-057C-488C-8F77-58054FA64F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a:extLst>
            <a:ext uri="{FF2B5EF4-FFF2-40B4-BE49-F238E27FC236}">
              <a16:creationId xmlns:a16="http://schemas.microsoft.com/office/drawing/2014/main" id="{84300266-BE4E-4728-A2AD-34C911873C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a:extLst>
            <a:ext uri="{FF2B5EF4-FFF2-40B4-BE49-F238E27FC236}">
              <a16:creationId xmlns:a16="http://schemas.microsoft.com/office/drawing/2014/main" id="{E2829AE8-221D-4791-9450-347F232413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a:extLst>
            <a:ext uri="{FF2B5EF4-FFF2-40B4-BE49-F238E27FC236}">
              <a16:creationId xmlns:a16="http://schemas.microsoft.com/office/drawing/2014/main" id="{F390F971-CEE4-45E8-89C4-5BB14B32725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a:extLst>
            <a:ext uri="{FF2B5EF4-FFF2-40B4-BE49-F238E27FC236}">
              <a16:creationId xmlns:a16="http://schemas.microsoft.com/office/drawing/2014/main" id="{F6250802-8AB8-4B27-9B5A-477CE4C6E32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a:extLst>
            <a:ext uri="{FF2B5EF4-FFF2-40B4-BE49-F238E27FC236}">
              <a16:creationId xmlns:a16="http://schemas.microsoft.com/office/drawing/2014/main" id="{FEAEA218-24A8-4133-9C57-2B0958D613C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8" name="直線コネクタ 417">
          <a:extLst>
            <a:ext uri="{FF2B5EF4-FFF2-40B4-BE49-F238E27FC236}">
              <a16:creationId xmlns:a16="http://schemas.microsoft.com/office/drawing/2014/main" id="{064A31BA-599A-475D-8ED6-29ABE8B19E5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9" name="テキスト ボックス 418">
          <a:extLst>
            <a:ext uri="{FF2B5EF4-FFF2-40B4-BE49-F238E27FC236}">
              <a16:creationId xmlns:a16="http://schemas.microsoft.com/office/drawing/2014/main" id="{47E783E3-D64B-44CC-A91F-3535F006304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0" name="直線コネクタ 419">
          <a:extLst>
            <a:ext uri="{FF2B5EF4-FFF2-40B4-BE49-F238E27FC236}">
              <a16:creationId xmlns:a16="http://schemas.microsoft.com/office/drawing/2014/main" id="{DDC46034-D911-4698-A488-E63C341C7A8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1" name="テキスト ボックス 420">
          <a:extLst>
            <a:ext uri="{FF2B5EF4-FFF2-40B4-BE49-F238E27FC236}">
              <a16:creationId xmlns:a16="http://schemas.microsoft.com/office/drawing/2014/main" id="{07BD380B-6C35-4854-911D-E1227960EF1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2" name="直線コネクタ 421">
          <a:extLst>
            <a:ext uri="{FF2B5EF4-FFF2-40B4-BE49-F238E27FC236}">
              <a16:creationId xmlns:a16="http://schemas.microsoft.com/office/drawing/2014/main" id="{B93F13EA-088E-4ABE-912B-F9AE52E26E2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3" name="テキスト ボックス 422">
          <a:extLst>
            <a:ext uri="{FF2B5EF4-FFF2-40B4-BE49-F238E27FC236}">
              <a16:creationId xmlns:a16="http://schemas.microsoft.com/office/drawing/2014/main" id="{B2F4B6FF-93F7-42F0-AA95-70654DA4E2F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4" name="直線コネクタ 423">
          <a:extLst>
            <a:ext uri="{FF2B5EF4-FFF2-40B4-BE49-F238E27FC236}">
              <a16:creationId xmlns:a16="http://schemas.microsoft.com/office/drawing/2014/main" id="{40FC4262-1097-49A3-B960-8983A825F04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5" name="テキスト ボックス 424">
          <a:extLst>
            <a:ext uri="{FF2B5EF4-FFF2-40B4-BE49-F238E27FC236}">
              <a16:creationId xmlns:a16="http://schemas.microsoft.com/office/drawing/2014/main" id="{DACA8992-BF03-46FF-BCE0-B2B9AF68735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6" name="直線コネクタ 425">
          <a:extLst>
            <a:ext uri="{FF2B5EF4-FFF2-40B4-BE49-F238E27FC236}">
              <a16:creationId xmlns:a16="http://schemas.microsoft.com/office/drawing/2014/main" id="{CA5044EA-E301-483E-94E6-859CC0C2F9D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7" name="テキスト ボックス 426">
          <a:extLst>
            <a:ext uri="{FF2B5EF4-FFF2-40B4-BE49-F238E27FC236}">
              <a16:creationId xmlns:a16="http://schemas.microsoft.com/office/drawing/2014/main" id="{9C834943-8716-40DC-8111-F9A4B26D3F7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8" name="直線コネクタ 427">
          <a:extLst>
            <a:ext uri="{FF2B5EF4-FFF2-40B4-BE49-F238E27FC236}">
              <a16:creationId xmlns:a16="http://schemas.microsoft.com/office/drawing/2014/main" id="{5E00FBCD-F830-4864-94A6-955FD632A89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9" name="テキスト ボックス 428">
          <a:extLst>
            <a:ext uri="{FF2B5EF4-FFF2-40B4-BE49-F238E27FC236}">
              <a16:creationId xmlns:a16="http://schemas.microsoft.com/office/drawing/2014/main" id="{DE49B75A-0C97-4021-AECE-AF2449F865D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C5089118-8F7E-4526-8B91-D982AA291C1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7F3D17D1-B3BA-43EF-A0D8-F604F9339EA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BD67CC1F-49C8-4437-8389-E2B6FE04BB0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33" name="直線コネクタ 432">
          <a:extLst>
            <a:ext uri="{FF2B5EF4-FFF2-40B4-BE49-F238E27FC236}">
              <a16:creationId xmlns:a16="http://schemas.microsoft.com/office/drawing/2014/main" id="{4A3361A3-556A-4EB6-86B1-E8FDFCF019D2}"/>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34" name="【市民会館】&#10;一人当たり面積最小値テキスト">
          <a:extLst>
            <a:ext uri="{FF2B5EF4-FFF2-40B4-BE49-F238E27FC236}">
              <a16:creationId xmlns:a16="http://schemas.microsoft.com/office/drawing/2014/main" id="{D7E32FB2-F6EB-468A-8A39-C4313159A9F6}"/>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35" name="直線コネクタ 434">
          <a:extLst>
            <a:ext uri="{FF2B5EF4-FFF2-40B4-BE49-F238E27FC236}">
              <a16:creationId xmlns:a16="http://schemas.microsoft.com/office/drawing/2014/main" id="{CD186BEF-35B8-4F9E-A8CE-EF39E9F251E1}"/>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36" name="【市民会館】&#10;一人当たり面積最大値テキスト">
          <a:extLst>
            <a:ext uri="{FF2B5EF4-FFF2-40B4-BE49-F238E27FC236}">
              <a16:creationId xmlns:a16="http://schemas.microsoft.com/office/drawing/2014/main" id="{4C2262C2-8EB9-4E4D-9468-3706B36485EF}"/>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37" name="直線コネクタ 436">
          <a:extLst>
            <a:ext uri="{FF2B5EF4-FFF2-40B4-BE49-F238E27FC236}">
              <a16:creationId xmlns:a16="http://schemas.microsoft.com/office/drawing/2014/main" id="{B69CB68B-7170-4F27-82A3-BB83B9FC64B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38" name="【市民会館】&#10;一人当たり面積平均値テキスト">
          <a:extLst>
            <a:ext uri="{FF2B5EF4-FFF2-40B4-BE49-F238E27FC236}">
              <a16:creationId xmlns:a16="http://schemas.microsoft.com/office/drawing/2014/main" id="{56183CAC-A0B8-4D4D-BD6A-93D000E6B0D6}"/>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39" name="フローチャート: 判断 438">
          <a:extLst>
            <a:ext uri="{FF2B5EF4-FFF2-40B4-BE49-F238E27FC236}">
              <a16:creationId xmlns:a16="http://schemas.microsoft.com/office/drawing/2014/main" id="{346F3C14-81A4-4878-8517-65C0591D1B36}"/>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40" name="フローチャート: 判断 439">
          <a:extLst>
            <a:ext uri="{FF2B5EF4-FFF2-40B4-BE49-F238E27FC236}">
              <a16:creationId xmlns:a16="http://schemas.microsoft.com/office/drawing/2014/main" id="{7B2DA2A5-61D6-4BF6-B9DF-9FB261FD8C65}"/>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41" name="フローチャート: 判断 440">
          <a:extLst>
            <a:ext uri="{FF2B5EF4-FFF2-40B4-BE49-F238E27FC236}">
              <a16:creationId xmlns:a16="http://schemas.microsoft.com/office/drawing/2014/main" id="{41168A85-C847-4B98-A885-0401D51D368F}"/>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42" name="フローチャート: 判断 441">
          <a:extLst>
            <a:ext uri="{FF2B5EF4-FFF2-40B4-BE49-F238E27FC236}">
              <a16:creationId xmlns:a16="http://schemas.microsoft.com/office/drawing/2014/main" id="{3C6AE6C9-4684-488F-874D-0D13A1E30557}"/>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43" name="フローチャート: 判断 442">
          <a:extLst>
            <a:ext uri="{FF2B5EF4-FFF2-40B4-BE49-F238E27FC236}">
              <a16:creationId xmlns:a16="http://schemas.microsoft.com/office/drawing/2014/main" id="{5545149D-7F92-4E36-A429-F1ACCCA24A7F}"/>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1CE069C-8B0F-48C8-90BA-DA1E1A455A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32940D7-F51E-434E-A604-5DA526F00B8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A4170599-480D-4599-B361-565E520334D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1352817E-CC68-4B20-B919-B8DA5B354D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77DD24D1-EE6B-4C85-BBEB-139E3EDF0FB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159294</xdr:rowOff>
    </xdr:from>
    <xdr:to>
      <xdr:col>55</xdr:col>
      <xdr:colOff>50800</xdr:colOff>
      <xdr:row>107</xdr:row>
      <xdr:rowOff>89444</xdr:rowOff>
    </xdr:to>
    <xdr:sp macro="" textlink="">
      <xdr:nvSpPr>
        <xdr:cNvPr id="449" name="楕円 448">
          <a:extLst>
            <a:ext uri="{FF2B5EF4-FFF2-40B4-BE49-F238E27FC236}">
              <a16:creationId xmlns:a16="http://schemas.microsoft.com/office/drawing/2014/main" id="{E655ED2B-4D0D-4EEB-81CB-9B2444715AC4}"/>
            </a:ext>
          </a:extLst>
        </xdr:cNvPr>
        <xdr:cNvSpPr/>
      </xdr:nvSpPr>
      <xdr:spPr>
        <a:xfrm>
          <a:off x="10426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137721</xdr:rowOff>
    </xdr:from>
    <xdr:ext cx="469744" cy="259045"/>
    <xdr:sp macro="" textlink="">
      <xdr:nvSpPr>
        <xdr:cNvPr id="450" name="【市民会館】&#10;一人当たり面積該当値テキスト">
          <a:extLst>
            <a:ext uri="{FF2B5EF4-FFF2-40B4-BE49-F238E27FC236}">
              <a16:creationId xmlns:a16="http://schemas.microsoft.com/office/drawing/2014/main" id="{18E8F46B-4C42-4F94-A26E-5E0A0D66B3E9}"/>
            </a:ext>
          </a:extLst>
        </xdr:cNvPr>
        <xdr:cNvSpPr txBox="1"/>
      </xdr:nvSpPr>
      <xdr:spPr>
        <a:xfrm>
          <a:off x="10515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164193</xdr:rowOff>
    </xdr:from>
    <xdr:to>
      <xdr:col>50</xdr:col>
      <xdr:colOff>165100</xdr:colOff>
      <xdr:row>107</xdr:row>
      <xdr:rowOff>94343</xdr:rowOff>
    </xdr:to>
    <xdr:sp macro="" textlink="">
      <xdr:nvSpPr>
        <xdr:cNvPr id="451" name="楕円 450">
          <a:extLst>
            <a:ext uri="{FF2B5EF4-FFF2-40B4-BE49-F238E27FC236}">
              <a16:creationId xmlns:a16="http://schemas.microsoft.com/office/drawing/2014/main" id="{8F8DEDFE-CF38-45DE-B48A-A1A3E397C4AF}"/>
            </a:ext>
          </a:extLst>
        </xdr:cNvPr>
        <xdr:cNvSpPr/>
      </xdr:nvSpPr>
      <xdr:spPr>
        <a:xfrm>
          <a:off x="9588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38644</xdr:rowOff>
    </xdr:from>
    <xdr:to>
      <xdr:col>55</xdr:col>
      <xdr:colOff>0</xdr:colOff>
      <xdr:row>107</xdr:row>
      <xdr:rowOff>43543</xdr:rowOff>
    </xdr:to>
    <xdr:cxnSp macro="">
      <xdr:nvCxnSpPr>
        <xdr:cNvPr id="452" name="直線コネクタ 451">
          <a:extLst>
            <a:ext uri="{FF2B5EF4-FFF2-40B4-BE49-F238E27FC236}">
              <a16:creationId xmlns:a16="http://schemas.microsoft.com/office/drawing/2014/main" id="{CEC82E9F-5BB2-48FF-B78A-A027709BFC7F}"/>
            </a:ext>
          </a:extLst>
        </xdr:cNvPr>
        <xdr:cNvCxnSpPr/>
      </xdr:nvCxnSpPr>
      <xdr:spPr>
        <a:xfrm flipV="1">
          <a:off x="9639300" y="183837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453" name="楕円 452">
          <a:extLst>
            <a:ext uri="{FF2B5EF4-FFF2-40B4-BE49-F238E27FC236}">
              <a16:creationId xmlns:a16="http://schemas.microsoft.com/office/drawing/2014/main" id="{61BED740-C15E-4B5E-B0BC-BAB8853EE2AC}"/>
            </a:ext>
          </a:extLst>
        </xdr:cNvPr>
        <xdr:cNvSpPr/>
      </xdr:nvSpPr>
      <xdr:spPr>
        <a:xfrm>
          <a:off x="869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43543</xdr:rowOff>
    </xdr:from>
    <xdr:to>
      <xdr:col>50</xdr:col>
      <xdr:colOff>114300</xdr:colOff>
      <xdr:row>107</xdr:row>
      <xdr:rowOff>48442</xdr:rowOff>
    </xdr:to>
    <xdr:cxnSp macro="">
      <xdr:nvCxnSpPr>
        <xdr:cNvPr id="454" name="直線コネクタ 453">
          <a:extLst>
            <a:ext uri="{FF2B5EF4-FFF2-40B4-BE49-F238E27FC236}">
              <a16:creationId xmlns:a16="http://schemas.microsoft.com/office/drawing/2014/main" id="{B4A0DA50-63A1-4AC9-9865-B522EC030DFF}"/>
            </a:ext>
          </a:extLst>
        </xdr:cNvPr>
        <xdr:cNvCxnSpPr/>
      </xdr:nvCxnSpPr>
      <xdr:spPr>
        <a:xfrm flipV="1">
          <a:off x="8750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7438</xdr:rowOff>
    </xdr:from>
    <xdr:to>
      <xdr:col>36</xdr:col>
      <xdr:colOff>165100</xdr:colOff>
      <xdr:row>107</xdr:row>
      <xdr:rowOff>109038</xdr:rowOff>
    </xdr:to>
    <xdr:sp macro="" textlink="">
      <xdr:nvSpPr>
        <xdr:cNvPr id="455" name="楕円 454">
          <a:extLst>
            <a:ext uri="{FF2B5EF4-FFF2-40B4-BE49-F238E27FC236}">
              <a16:creationId xmlns:a16="http://schemas.microsoft.com/office/drawing/2014/main" id="{B6DC5623-318B-49E1-B62B-4E4DCEB1E12D}"/>
            </a:ext>
          </a:extLst>
        </xdr:cNvPr>
        <xdr:cNvSpPr/>
      </xdr:nvSpPr>
      <xdr:spPr>
        <a:xfrm>
          <a:off x="692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32493</xdr:rowOff>
    </xdr:from>
    <xdr:ext cx="469744" cy="259045"/>
    <xdr:sp macro="" textlink="">
      <xdr:nvSpPr>
        <xdr:cNvPr id="456" name="n_1aveValue【市民会館】&#10;一人当たり面積">
          <a:extLst>
            <a:ext uri="{FF2B5EF4-FFF2-40B4-BE49-F238E27FC236}">
              <a16:creationId xmlns:a16="http://schemas.microsoft.com/office/drawing/2014/main" id="{2E310680-0913-46CB-AB33-17177BDEA4FD}"/>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57" name="n_2aveValue【市民会館】&#10;一人当たり面積">
          <a:extLst>
            <a:ext uri="{FF2B5EF4-FFF2-40B4-BE49-F238E27FC236}">
              <a16:creationId xmlns:a16="http://schemas.microsoft.com/office/drawing/2014/main" id="{3CBF3B08-40D7-45B7-B6E0-EB2C66A8D6CB}"/>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58" name="n_3aveValue【市民会館】&#10;一人当たり面積">
          <a:extLst>
            <a:ext uri="{FF2B5EF4-FFF2-40B4-BE49-F238E27FC236}">
              <a16:creationId xmlns:a16="http://schemas.microsoft.com/office/drawing/2014/main" id="{71DC7BCA-9192-44F3-A993-C0AE1079DEFB}"/>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59" name="n_4aveValue【市民会館】&#10;一人当たり面積">
          <a:extLst>
            <a:ext uri="{FF2B5EF4-FFF2-40B4-BE49-F238E27FC236}">
              <a16:creationId xmlns:a16="http://schemas.microsoft.com/office/drawing/2014/main" id="{18EA412E-890D-400C-B24B-5F6CF871D0BC}"/>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85470</xdr:rowOff>
    </xdr:from>
    <xdr:ext cx="469744" cy="259045"/>
    <xdr:sp macro="" textlink="">
      <xdr:nvSpPr>
        <xdr:cNvPr id="460" name="n_1mainValue【市民会館】&#10;一人当たり面積">
          <a:extLst>
            <a:ext uri="{FF2B5EF4-FFF2-40B4-BE49-F238E27FC236}">
              <a16:creationId xmlns:a16="http://schemas.microsoft.com/office/drawing/2014/main" id="{BBDFF2AF-5A90-49E4-B323-5B07997B7E90}"/>
            </a:ext>
          </a:extLst>
        </xdr:cNvPr>
        <xdr:cNvSpPr txBox="1"/>
      </xdr:nvSpPr>
      <xdr:spPr>
        <a:xfrm>
          <a:off x="93917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90369</xdr:rowOff>
    </xdr:from>
    <xdr:ext cx="469744" cy="259045"/>
    <xdr:sp macro="" textlink="">
      <xdr:nvSpPr>
        <xdr:cNvPr id="461" name="n_2mainValue【市民会館】&#10;一人当たり面積">
          <a:extLst>
            <a:ext uri="{FF2B5EF4-FFF2-40B4-BE49-F238E27FC236}">
              <a16:creationId xmlns:a16="http://schemas.microsoft.com/office/drawing/2014/main" id="{87682427-9CA1-4D9D-A8D1-858A7E95AB8D}"/>
            </a:ext>
          </a:extLst>
        </xdr:cNvPr>
        <xdr:cNvSpPr txBox="1"/>
      </xdr:nvSpPr>
      <xdr:spPr>
        <a:xfrm>
          <a:off x="8515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100165</xdr:rowOff>
    </xdr:from>
    <xdr:ext cx="469744" cy="259045"/>
    <xdr:sp macro="" textlink="">
      <xdr:nvSpPr>
        <xdr:cNvPr id="462" name="n_4mainValue【市民会館】&#10;一人当たり面積">
          <a:extLst>
            <a:ext uri="{FF2B5EF4-FFF2-40B4-BE49-F238E27FC236}">
              <a16:creationId xmlns:a16="http://schemas.microsoft.com/office/drawing/2014/main" id="{19E5155F-D777-4A70-BAFC-04CB9DFEC95D}"/>
            </a:ext>
          </a:extLst>
        </xdr:cNvPr>
        <xdr:cNvSpPr txBox="1"/>
      </xdr:nvSpPr>
      <xdr:spPr>
        <a:xfrm>
          <a:off x="6737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5BFFFA68-8749-4A4B-A5EB-2625C6817D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90D77693-260E-4A27-91F1-E34F1C43B4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60CF733F-DB9E-455A-AAAD-B376562008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A6B37B94-F984-4392-9787-F29935856F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558EE51-21EC-401D-8444-7AD9A97371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A4BD0F90-15AD-4E66-8094-E34591E1F6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1FA5D5EC-B2F0-4D41-8389-18EA53CD4B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FD51B8E9-C6E5-4C44-90E3-E99A815280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90277894-7346-4DEB-A489-F2D422D029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D93FF202-2A7A-4768-98EE-CC835FAA503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4723AEDC-32E4-4FC0-B030-2F21985733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8B4C7B70-4BB8-40BC-9053-0BD5C88A42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id="{7C20DF3C-0033-4FB6-97DE-7FE2D9B13A0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B4921B1C-33E3-419A-9787-A89E8AEB89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D5DC90B4-C7AA-485A-B610-F3D298C31F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7F53F867-DCDF-444B-9FA1-110723D758F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31197A33-378B-4F1F-BF1C-35FD9B7F16B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213A17E4-CEE0-40A4-AC15-05929C3EBBF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086E2E0D-EAD5-4987-891E-180222EB521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983865E6-EC16-4389-A101-DDE10809A63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269773E7-1AC7-468C-AA1B-AADC42CA8EA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5AA40800-EA23-45D6-91B1-35706B60A2C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id="{FD15C3DE-7842-4271-81B0-725A10F3AE9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F6C80C46-3D33-45C8-A409-9EFFA3441E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690BCEFD-F5AB-495A-B12C-7A112723DE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88" name="直線コネクタ 487">
          <a:extLst>
            <a:ext uri="{FF2B5EF4-FFF2-40B4-BE49-F238E27FC236}">
              <a16:creationId xmlns:a16="http://schemas.microsoft.com/office/drawing/2014/main" id="{A8C7DA4C-E708-4833-87ED-FAF273063869}"/>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B21C5D9B-7ED7-464A-BE2E-BFA6B7B15DB3}"/>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0" name="直線コネクタ 489">
          <a:extLst>
            <a:ext uri="{FF2B5EF4-FFF2-40B4-BE49-F238E27FC236}">
              <a16:creationId xmlns:a16="http://schemas.microsoft.com/office/drawing/2014/main" id="{E8230D16-D1E9-475C-873B-07D6E0EBFCCD}"/>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91" name="【一般廃棄物処理施設】&#10;有形固定資産減価償却率最大値テキスト">
          <a:extLst>
            <a:ext uri="{FF2B5EF4-FFF2-40B4-BE49-F238E27FC236}">
              <a16:creationId xmlns:a16="http://schemas.microsoft.com/office/drawing/2014/main" id="{C3FB808D-F6F9-4FAF-8FC7-B7AB88F7B9DB}"/>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92" name="直線コネクタ 491">
          <a:extLst>
            <a:ext uri="{FF2B5EF4-FFF2-40B4-BE49-F238E27FC236}">
              <a16:creationId xmlns:a16="http://schemas.microsoft.com/office/drawing/2014/main" id="{A04E6599-EA7D-4DE0-9A68-8DA2FF4BBEE1}"/>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7488CD95-0A21-4DDB-925A-009C35EC7A83}"/>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94" name="フローチャート: 判断 493">
          <a:extLst>
            <a:ext uri="{FF2B5EF4-FFF2-40B4-BE49-F238E27FC236}">
              <a16:creationId xmlns:a16="http://schemas.microsoft.com/office/drawing/2014/main" id="{03D61078-EC99-4E80-911D-59A046604F4D}"/>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95" name="フローチャート: 判断 494">
          <a:extLst>
            <a:ext uri="{FF2B5EF4-FFF2-40B4-BE49-F238E27FC236}">
              <a16:creationId xmlns:a16="http://schemas.microsoft.com/office/drawing/2014/main" id="{9A33C30D-6AA9-4814-B2E9-F71723D2D69A}"/>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96" name="フローチャート: 判断 495">
          <a:extLst>
            <a:ext uri="{FF2B5EF4-FFF2-40B4-BE49-F238E27FC236}">
              <a16:creationId xmlns:a16="http://schemas.microsoft.com/office/drawing/2014/main" id="{81AEB719-4D07-4D1C-86FA-EF45A58CCBFC}"/>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97" name="フローチャート: 判断 496">
          <a:extLst>
            <a:ext uri="{FF2B5EF4-FFF2-40B4-BE49-F238E27FC236}">
              <a16:creationId xmlns:a16="http://schemas.microsoft.com/office/drawing/2014/main" id="{0BBDDF02-049C-4F2C-B02E-460860D0F745}"/>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98" name="フローチャート: 判断 497">
          <a:extLst>
            <a:ext uri="{FF2B5EF4-FFF2-40B4-BE49-F238E27FC236}">
              <a16:creationId xmlns:a16="http://schemas.microsoft.com/office/drawing/2014/main" id="{BFFBB8A5-9B0B-47CE-A846-76E78EF5011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3F5C9048-19A3-44AB-A01F-F01B754DFF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B0AF6EE4-2104-4000-9D15-9BD041492A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B94FF980-AD05-4C1B-A848-B7D49829B4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F14C4604-79E9-4A1D-8EF3-94EF2949AB5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DD57538F-3A32-45C4-8D21-D9E4B1E676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20501</xdr:rowOff>
    </xdr:from>
    <xdr:to>
      <xdr:col>85</xdr:col>
      <xdr:colOff>177800</xdr:colOff>
      <xdr:row>39</xdr:row>
      <xdr:rowOff>122101</xdr:rowOff>
    </xdr:to>
    <xdr:sp macro="" textlink="">
      <xdr:nvSpPr>
        <xdr:cNvPr id="504" name="楕円 503">
          <a:extLst>
            <a:ext uri="{FF2B5EF4-FFF2-40B4-BE49-F238E27FC236}">
              <a16:creationId xmlns:a16="http://schemas.microsoft.com/office/drawing/2014/main" id="{78C39565-E7A7-4588-89FA-C212DCC1B5F6}"/>
            </a:ext>
          </a:extLst>
        </xdr:cNvPr>
        <xdr:cNvSpPr/>
      </xdr:nvSpPr>
      <xdr:spPr>
        <a:xfrm>
          <a:off x="16268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170378</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id="{6C947486-58B7-4A03-A247-4A904608A088}"/>
            </a:ext>
          </a:extLst>
        </xdr:cNvPr>
        <xdr:cNvSpPr txBox="1"/>
      </xdr:nvSpPr>
      <xdr:spPr>
        <a:xfrm>
          <a:off x="16357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506" name="楕円 505">
          <a:extLst>
            <a:ext uri="{FF2B5EF4-FFF2-40B4-BE49-F238E27FC236}">
              <a16:creationId xmlns:a16="http://schemas.microsoft.com/office/drawing/2014/main" id="{05753E69-AA41-4B86-967B-405CFAAA562D}"/>
            </a:ext>
          </a:extLst>
        </xdr:cNvPr>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71301</xdr:rowOff>
    </xdr:to>
    <xdr:cxnSp macro="">
      <xdr:nvCxnSpPr>
        <xdr:cNvPr id="507" name="直線コネクタ 506">
          <a:extLst>
            <a:ext uri="{FF2B5EF4-FFF2-40B4-BE49-F238E27FC236}">
              <a16:creationId xmlns:a16="http://schemas.microsoft.com/office/drawing/2014/main" id="{5FC5D25B-4FBA-4687-9EE4-76505A2980EB}"/>
            </a:ext>
          </a:extLst>
        </xdr:cNvPr>
        <xdr:cNvCxnSpPr/>
      </xdr:nvCxnSpPr>
      <xdr:spPr>
        <a:xfrm>
          <a:off x="15481300" y="667620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35197</xdr:rowOff>
    </xdr:from>
    <xdr:to>
      <xdr:col>67</xdr:col>
      <xdr:colOff>101600</xdr:colOff>
      <xdr:row>37</xdr:row>
      <xdr:rowOff>136797</xdr:rowOff>
    </xdr:to>
    <xdr:sp macro="" textlink="">
      <xdr:nvSpPr>
        <xdr:cNvPr id="508" name="楕円 507">
          <a:extLst>
            <a:ext uri="{FF2B5EF4-FFF2-40B4-BE49-F238E27FC236}">
              <a16:creationId xmlns:a16="http://schemas.microsoft.com/office/drawing/2014/main" id="{7D5D814A-E205-4DE2-8D20-BDAC268CBF17}"/>
            </a:ext>
          </a:extLst>
        </xdr:cNvPr>
        <xdr:cNvSpPr/>
      </xdr:nvSpPr>
      <xdr:spPr>
        <a:xfrm>
          <a:off x="12763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49547</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65DDADF4-B076-4166-8FBB-E49814716EA4}"/>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5779DF5F-4498-4EE3-88A4-65D85AEA018A}"/>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C0B280E9-CD4F-4293-B346-716A43C5D265}"/>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381972F5-D8B4-49BE-97FF-5CA258BE2742}"/>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56985</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9A9E6C4D-6F04-45FC-8842-9266891D5B3C}"/>
            </a:ext>
          </a:extLst>
        </xdr:cNvPr>
        <xdr:cNvSpPr txBox="1"/>
      </xdr:nvSpPr>
      <xdr:spPr>
        <a:xfrm>
          <a:off x="152660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153324</xdr:rowOff>
    </xdr:from>
    <xdr:ext cx="405111" cy="259045"/>
    <xdr:sp macro="" textlink="">
      <xdr:nvSpPr>
        <xdr:cNvPr id="514" name="n_4mainValue【一般廃棄物処理施設】&#10;有形固定資産減価償却率">
          <a:extLst>
            <a:ext uri="{FF2B5EF4-FFF2-40B4-BE49-F238E27FC236}">
              <a16:creationId xmlns:a16="http://schemas.microsoft.com/office/drawing/2014/main" id="{AAB1302C-23D6-4E0B-ACD3-ED259E52945E}"/>
            </a:ext>
          </a:extLst>
        </xdr:cNvPr>
        <xdr:cNvSpPr txBox="1"/>
      </xdr:nvSpPr>
      <xdr:spPr>
        <a:xfrm>
          <a:off x="12611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5" name="正方形/長方形 514">
          <a:extLst>
            <a:ext uri="{FF2B5EF4-FFF2-40B4-BE49-F238E27FC236}">
              <a16:creationId xmlns:a16="http://schemas.microsoft.com/office/drawing/2014/main" id="{5A22CAAC-3F07-48D9-92A9-9B5D1CE9C6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6" name="正方形/長方形 515">
          <a:extLst>
            <a:ext uri="{FF2B5EF4-FFF2-40B4-BE49-F238E27FC236}">
              <a16:creationId xmlns:a16="http://schemas.microsoft.com/office/drawing/2014/main" id="{4B2429DA-DEBB-447B-B895-CD3C4DB5BF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7" name="正方形/長方形 516">
          <a:extLst>
            <a:ext uri="{FF2B5EF4-FFF2-40B4-BE49-F238E27FC236}">
              <a16:creationId xmlns:a16="http://schemas.microsoft.com/office/drawing/2014/main" id="{9E3996A2-EA86-402B-8D1E-7DB6AC04C2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8" name="正方形/長方形 517">
          <a:extLst>
            <a:ext uri="{FF2B5EF4-FFF2-40B4-BE49-F238E27FC236}">
              <a16:creationId xmlns:a16="http://schemas.microsoft.com/office/drawing/2014/main" id="{FB1A2EBE-21D1-4321-987E-5542F1E1BB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9" name="正方形/長方形 518">
          <a:extLst>
            <a:ext uri="{FF2B5EF4-FFF2-40B4-BE49-F238E27FC236}">
              <a16:creationId xmlns:a16="http://schemas.microsoft.com/office/drawing/2014/main" id="{B8223A12-AF51-4700-887E-786845F1C2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0" name="正方形/長方形 519">
          <a:extLst>
            <a:ext uri="{FF2B5EF4-FFF2-40B4-BE49-F238E27FC236}">
              <a16:creationId xmlns:a16="http://schemas.microsoft.com/office/drawing/2014/main" id="{2895BE0B-188D-469B-80F3-CF850E179B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1" name="正方形/長方形 520">
          <a:extLst>
            <a:ext uri="{FF2B5EF4-FFF2-40B4-BE49-F238E27FC236}">
              <a16:creationId xmlns:a16="http://schemas.microsoft.com/office/drawing/2014/main" id="{F72A0276-A25B-4D9A-868D-C765399A75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2" name="正方形/長方形 521">
          <a:extLst>
            <a:ext uri="{FF2B5EF4-FFF2-40B4-BE49-F238E27FC236}">
              <a16:creationId xmlns:a16="http://schemas.microsoft.com/office/drawing/2014/main" id="{2D19747F-11B1-4207-9130-A7B704FA2C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3" name="テキスト ボックス 522">
          <a:extLst>
            <a:ext uri="{FF2B5EF4-FFF2-40B4-BE49-F238E27FC236}">
              <a16:creationId xmlns:a16="http://schemas.microsoft.com/office/drawing/2014/main" id="{D0FB9C79-9E15-4055-BB58-524C61C6CC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4" name="直線コネクタ 523">
          <a:extLst>
            <a:ext uri="{FF2B5EF4-FFF2-40B4-BE49-F238E27FC236}">
              <a16:creationId xmlns:a16="http://schemas.microsoft.com/office/drawing/2014/main" id="{3D150480-DA0D-4D42-9CAC-82647CAA67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5" name="直線コネクタ 524">
          <a:extLst>
            <a:ext uri="{FF2B5EF4-FFF2-40B4-BE49-F238E27FC236}">
              <a16:creationId xmlns:a16="http://schemas.microsoft.com/office/drawing/2014/main" id="{1F0958FC-B1F8-4925-B00D-F5103829712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6" name="テキスト ボックス 525">
          <a:extLst>
            <a:ext uri="{FF2B5EF4-FFF2-40B4-BE49-F238E27FC236}">
              <a16:creationId xmlns:a16="http://schemas.microsoft.com/office/drawing/2014/main" id="{A335D308-7C7A-4C0C-94BC-9DC54FCC9E8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7" name="直線コネクタ 526">
          <a:extLst>
            <a:ext uri="{FF2B5EF4-FFF2-40B4-BE49-F238E27FC236}">
              <a16:creationId xmlns:a16="http://schemas.microsoft.com/office/drawing/2014/main" id="{91F8E63F-1873-4028-AD42-83386655B50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8" name="テキスト ボックス 527">
          <a:extLst>
            <a:ext uri="{FF2B5EF4-FFF2-40B4-BE49-F238E27FC236}">
              <a16:creationId xmlns:a16="http://schemas.microsoft.com/office/drawing/2014/main" id="{B826572B-AA14-4DC4-AC04-16D80AC1655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9" name="直線コネクタ 528">
          <a:extLst>
            <a:ext uri="{FF2B5EF4-FFF2-40B4-BE49-F238E27FC236}">
              <a16:creationId xmlns:a16="http://schemas.microsoft.com/office/drawing/2014/main" id="{7D5EC6D3-9BC0-4424-8D5B-42A2957E217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0" name="テキスト ボックス 529">
          <a:extLst>
            <a:ext uri="{FF2B5EF4-FFF2-40B4-BE49-F238E27FC236}">
              <a16:creationId xmlns:a16="http://schemas.microsoft.com/office/drawing/2014/main" id="{9779278B-98B5-41A7-84B5-42B5ADDD4A9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1" name="直線コネクタ 530">
          <a:extLst>
            <a:ext uri="{FF2B5EF4-FFF2-40B4-BE49-F238E27FC236}">
              <a16:creationId xmlns:a16="http://schemas.microsoft.com/office/drawing/2014/main" id="{2AEEB59D-4E57-476C-B1F9-DCB6514EDB9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2" name="テキスト ボックス 531">
          <a:extLst>
            <a:ext uri="{FF2B5EF4-FFF2-40B4-BE49-F238E27FC236}">
              <a16:creationId xmlns:a16="http://schemas.microsoft.com/office/drawing/2014/main" id="{AB93CB30-05C2-48FF-BBC7-83EBAF3E0B5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3" name="直線コネクタ 532">
          <a:extLst>
            <a:ext uri="{FF2B5EF4-FFF2-40B4-BE49-F238E27FC236}">
              <a16:creationId xmlns:a16="http://schemas.microsoft.com/office/drawing/2014/main" id="{E4CE1F7B-C644-46D1-A902-8D2A93DA9F1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34" name="テキスト ボックス 533">
          <a:extLst>
            <a:ext uri="{FF2B5EF4-FFF2-40B4-BE49-F238E27FC236}">
              <a16:creationId xmlns:a16="http://schemas.microsoft.com/office/drawing/2014/main" id="{2D3AEF73-409B-49BD-BB99-B0961765103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5" name="直線コネクタ 534">
          <a:extLst>
            <a:ext uri="{FF2B5EF4-FFF2-40B4-BE49-F238E27FC236}">
              <a16:creationId xmlns:a16="http://schemas.microsoft.com/office/drawing/2014/main" id="{453F87F1-C53B-441A-931A-7BE88B51C74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36" name="テキスト ボックス 535">
          <a:extLst>
            <a:ext uri="{FF2B5EF4-FFF2-40B4-BE49-F238E27FC236}">
              <a16:creationId xmlns:a16="http://schemas.microsoft.com/office/drawing/2014/main" id="{DA43E7C5-9CA9-4C09-AC6C-B6BA137DDCA6}"/>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5BE29A72-05BB-4AB3-AE3A-616A34E453A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a:extLst>
            <a:ext uri="{FF2B5EF4-FFF2-40B4-BE49-F238E27FC236}">
              <a16:creationId xmlns:a16="http://schemas.microsoft.com/office/drawing/2014/main" id="{1D3707D2-B342-4828-B05A-FB830373913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149D6206-B17A-4A5E-AE6D-B8C6A02173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40" name="直線コネクタ 539">
          <a:extLst>
            <a:ext uri="{FF2B5EF4-FFF2-40B4-BE49-F238E27FC236}">
              <a16:creationId xmlns:a16="http://schemas.microsoft.com/office/drawing/2014/main" id="{F0372D39-5205-4234-82D1-729DC001C207}"/>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41" name="【一般廃棄物処理施設】&#10;一人当たり有形固定資産（償却資産）額最小値テキスト">
          <a:extLst>
            <a:ext uri="{FF2B5EF4-FFF2-40B4-BE49-F238E27FC236}">
              <a16:creationId xmlns:a16="http://schemas.microsoft.com/office/drawing/2014/main" id="{D0BED4BA-D37F-46E8-870D-838A5DFC588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42" name="直線コネクタ 541">
          <a:extLst>
            <a:ext uri="{FF2B5EF4-FFF2-40B4-BE49-F238E27FC236}">
              <a16:creationId xmlns:a16="http://schemas.microsoft.com/office/drawing/2014/main" id="{BB8F18BA-1F26-4066-90C3-8F4848B7526C}"/>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43" name="【一般廃棄物処理施設】&#10;一人当たり有形固定資産（償却資産）額最大値テキスト">
          <a:extLst>
            <a:ext uri="{FF2B5EF4-FFF2-40B4-BE49-F238E27FC236}">
              <a16:creationId xmlns:a16="http://schemas.microsoft.com/office/drawing/2014/main" id="{F911593D-DCA6-46DB-9D57-9878866CC622}"/>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44" name="直線コネクタ 543">
          <a:extLst>
            <a:ext uri="{FF2B5EF4-FFF2-40B4-BE49-F238E27FC236}">
              <a16:creationId xmlns:a16="http://schemas.microsoft.com/office/drawing/2014/main" id="{FEB83A67-08D1-4161-9A8E-6FEAD32204BB}"/>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45" name="【一般廃棄物処理施設】&#10;一人当たり有形固定資産（償却資産）額平均値テキスト">
          <a:extLst>
            <a:ext uri="{FF2B5EF4-FFF2-40B4-BE49-F238E27FC236}">
              <a16:creationId xmlns:a16="http://schemas.microsoft.com/office/drawing/2014/main" id="{4B4F43C9-DEF1-4593-B56E-9980FDC3CEEC}"/>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46" name="フローチャート: 判断 545">
          <a:extLst>
            <a:ext uri="{FF2B5EF4-FFF2-40B4-BE49-F238E27FC236}">
              <a16:creationId xmlns:a16="http://schemas.microsoft.com/office/drawing/2014/main" id="{8569D402-2F15-45D0-9393-CF7E507DBDCB}"/>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47" name="フローチャート: 判断 546">
          <a:extLst>
            <a:ext uri="{FF2B5EF4-FFF2-40B4-BE49-F238E27FC236}">
              <a16:creationId xmlns:a16="http://schemas.microsoft.com/office/drawing/2014/main" id="{E5B715BD-EA45-4F0E-97F8-8D63F895C732}"/>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48" name="フローチャート: 判断 547">
          <a:extLst>
            <a:ext uri="{FF2B5EF4-FFF2-40B4-BE49-F238E27FC236}">
              <a16:creationId xmlns:a16="http://schemas.microsoft.com/office/drawing/2014/main" id="{0560148B-BD1F-450B-BD49-24BCC6B46622}"/>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49" name="フローチャート: 判断 548">
          <a:extLst>
            <a:ext uri="{FF2B5EF4-FFF2-40B4-BE49-F238E27FC236}">
              <a16:creationId xmlns:a16="http://schemas.microsoft.com/office/drawing/2014/main" id="{79C3459F-3492-487C-B1C5-270C90DABDDD}"/>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50" name="フローチャート: 判断 549">
          <a:extLst>
            <a:ext uri="{FF2B5EF4-FFF2-40B4-BE49-F238E27FC236}">
              <a16:creationId xmlns:a16="http://schemas.microsoft.com/office/drawing/2014/main" id="{3EE270C9-9A34-4DEF-9189-82FE75632412}"/>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E8AFD0D9-9A08-4883-8C9F-E69AFD902E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4BC683BF-B9F6-423F-BD60-A696A33C4C1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C63D6963-A3AC-4123-AB38-EB42DE83C9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694DCB39-BE21-476A-9D5A-CB20BD0543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103BA531-44AE-4989-BF07-73C8815384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30197</xdr:rowOff>
    </xdr:from>
    <xdr:to>
      <xdr:col>116</xdr:col>
      <xdr:colOff>114300</xdr:colOff>
      <xdr:row>40</xdr:row>
      <xdr:rowOff>131797</xdr:rowOff>
    </xdr:to>
    <xdr:sp macro="" textlink="">
      <xdr:nvSpPr>
        <xdr:cNvPr id="556" name="楕円 555">
          <a:extLst>
            <a:ext uri="{FF2B5EF4-FFF2-40B4-BE49-F238E27FC236}">
              <a16:creationId xmlns:a16="http://schemas.microsoft.com/office/drawing/2014/main" id="{F51AD42B-A073-45EB-AA27-704807C7EC59}"/>
            </a:ext>
          </a:extLst>
        </xdr:cNvPr>
        <xdr:cNvSpPr/>
      </xdr:nvSpPr>
      <xdr:spPr>
        <a:xfrm>
          <a:off x="22110700" y="68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8624</xdr:rowOff>
    </xdr:from>
    <xdr:ext cx="599010" cy="259045"/>
    <xdr:sp macro="" textlink="">
      <xdr:nvSpPr>
        <xdr:cNvPr id="557" name="【一般廃棄物処理施設】&#10;一人当たり有形固定資産（償却資産）額該当値テキスト">
          <a:extLst>
            <a:ext uri="{FF2B5EF4-FFF2-40B4-BE49-F238E27FC236}">
              <a16:creationId xmlns:a16="http://schemas.microsoft.com/office/drawing/2014/main" id="{545E004D-521A-47C2-8B0A-5538693D7CBE}"/>
            </a:ext>
          </a:extLst>
        </xdr:cNvPr>
        <xdr:cNvSpPr txBox="1"/>
      </xdr:nvSpPr>
      <xdr:spPr>
        <a:xfrm>
          <a:off x="22199600" y="68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34322</xdr:rowOff>
    </xdr:from>
    <xdr:to>
      <xdr:col>112</xdr:col>
      <xdr:colOff>38100</xdr:colOff>
      <xdr:row>40</xdr:row>
      <xdr:rowOff>135922</xdr:rowOff>
    </xdr:to>
    <xdr:sp macro="" textlink="">
      <xdr:nvSpPr>
        <xdr:cNvPr id="558" name="楕円 557">
          <a:extLst>
            <a:ext uri="{FF2B5EF4-FFF2-40B4-BE49-F238E27FC236}">
              <a16:creationId xmlns:a16="http://schemas.microsoft.com/office/drawing/2014/main" id="{809C4F27-4D00-49BB-BD38-8D7E555DA520}"/>
            </a:ext>
          </a:extLst>
        </xdr:cNvPr>
        <xdr:cNvSpPr/>
      </xdr:nvSpPr>
      <xdr:spPr>
        <a:xfrm>
          <a:off x="21272500" y="68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80997</xdr:rowOff>
    </xdr:from>
    <xdr:to>
      <xdr:col>116</xdr:col>
      <xdr:colOff>63500</xdr:colOff>
      <xdr:row>40</xdr:row>
      <xdr:rowOff>85122</xdr:rowOff>
    </xdr:to>
    <xdr:cxnSp macro="">
      <xdr:nvCxnSpPr>
        <xdr:cNvPr id="559" name="直線コネクタ 558">
          <a:extLst>
            <a:ext uri="{FF2B5EF4-FFF2-40B4-BE49-F238E27FC236}">
              <a16:creationId xmlns:a16="http://schemas.microsoft.com/office/drawing/2014/main" id="{4E915E75-1F2E-4541-A6EE-01748101B8F0}"/>
            </a:ext>
          </a:extLst>
        </xdr:cNvPr>
        <xdr:cNvCxnSpPr/>
      </xdr:nvCxnSpPr>
      <xdr:spPr>
        <a:xfrm flipV="1">
          <a:off x="21323300" y="6938997"/>
          <a:ext cx="8382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43567</xdr:rowOff>
    </xdr:from>
    <xdr:to>
      <xdr:col>98</xdr:col>
      <xdr:colOff>38100</xdr:colOff>
      <xdr:row>40</xdr:row>
      <xdr:rowOff>145167</xdr:rowOff>
    </xdr:to>
    <xdr:sp macro="" textlink="">
      <xdr:nvSpPr>
        <xdr:cNvPr id="560" name="楕円 559">
          <a:extLst>
            <a:ext uri="{FF2B5EF4-FFF2-40B4-BE49-F238E27FC236}">
              <a16:creationId xmlns:a16="http://schemas.microsoft.com/office/drawing/2014/main" id="{A8A04639-F0B1-42DD-A6E6-3C463A98A413}"/>
            </a:ext>
          </a:extLst>
        </xdr:cNvPr>
        <xdr:cNvSpPr/>
      </xdr:nvSpPr>
      <xdr:spPr>
        <a:xfrm>
          <a:off x="18605500" y="69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93346</xdr:rowOff>
    </xdr:from>
    <xdr:ext cx="599010" cy="259045"/>
    <xdr:sp macro="" textlink="">
      <xdr:nvSpPr>
        <xdr:cNvPr id="561" name="n_1aveValue【一般廃棄物処理施設】&#10;一人当たり有形固定資産（償却資産）額">
          <a:extLst>
            <a:ext uri="{FF2B5EF4-FFF2-40B4-BE49-F238E27FC236}">
              <a16:creationId xmlns:a16="http://schemas.microsoft.com/office/drawing/2014/main" id="{62F87978-43F3-4632-91FD-BE23E0EB524D}"/>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62" name="n_2aveValue【一般廃棄物処理施設】&#10;一人当たり有形固定資産（償却資産）額">
          <a:extLst>
            <a:ext uri="{FF2B5EF4-FFF2-40B4-BE49-F238E27FC236}">
              <a16:creationId xmlns:a16="http://schemas.microsoft.com/office/drawing/2014/main" id="{BF0C698F-F64E-47EA-A02C-71768A6D2276}"/>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63" name="n_3aveValue【一般廃棄物処理施設】&#10;一人当たり有形固定資産（償却資産）額">
          <a:extLst>
            <a:ext uri="{FF2B5EF4-FFF2-40B4-BE49-F238E27FC236}">
              <a16:creationId xmlns:a16="http://schemas.microsoft.com/office/drawing/2014/main" id="{7F18CCEC-2E67-40E4-820B-4092FA32A349}"/>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64" name="n_4aveValue【一般廃棄物処理施設】&#10;一人当たり有形固定資産（償却資産）額">
          <a:extLst>
            <a:ext uri="{FF2B5EF4-FFF2-40B4-BE49-F238E27FC236}">
              <a16:creationId xmlns:a16="http://schemas.microsoft.com/office/drawing/2014/main" id="{54D00462-6D00-409E-8883-EED86FE71DBC}"/>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127049</xdr:rowOff>
    </xdr:from>
    <xdr:ext cx="599010" cy="259045"/>
    <xdr:sp macro="" textlink="">
      <xdr:nvSpPr>
        <xdr:cNvPr id="565" name="n_1mainValue【一般廃棄物処理施設】&#10;一人当たり有形固定資産（償却資産）額">
          <a:extLst>
            <a:ext uri="{FF2B5EF4-FFF2-40B4-BE49-F238E27FC236}">
              <a16:creationId xmlns:a16="http://schemas.microsoft.com/office/drawing/2014/main" id="{0B43EAC4-7DC1-4774-AE13-6B355D0B6F45}"/>
            </a:ext>
          </a:extLst>
        </xdr:cNvPr>
        <xdr:cNvSpPr txBox="1"/>
      </xdr:nvSpPr>
      <xdr:spPr>
        <a:xfrm>
          <a:off x="21011095" y="698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136294</xdr:rowOff>
    </xdr:from>
    <xdr:ext cx="599010" cy="259045"/>
    <xdr:sp macro="" textlink="">
      <xdr:nvSpPr>
        <xdr:cNvPr id="566" name="n_4mainValue【一般廃棄物処理施設】&#10;一人当たり有形固定資産（償却資産）額">
          <a:extLst>
            <a:ext uri="{FF2B5EF4-FFF2-40B4-BE49-F238E27FC236}">
              <a16:creationId xmlns:a16="http://schemas.microsoft.com/office/drawing/2014/main" id="{17D228C6-50A8-4106-869F-2F263A3E04A4}"/>
            </a:ext>
          </a:extLst>
        </xdr:cNvPr>
        <xdr:cNvSpPr txBox="1"/>
      </xdr:nvSpPr>
      <xdr:spPr>
        <a:xfrm>
          <a:off x="18356795" y="699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a:extLst>
            <a:ext uri="{FF2B5EF4-FFF2-40B4-BE49-F238E27FC236}">
              <a16:creationId xmlns:a16="http://schemas.microsoft.com/office/drawing/2014/main" id="{15DD061E-FEE5-440C-ADDC-2380DE9E06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a:extLst>
            <a:ext uri="{FF2B5EF4-FFF2-40B4-BE49-F238E27FC236}">
              <a16:creationId xmlns:a16="http://schemas.microsoft.com/office/drawing/2014/main" id="{10C3E53F-C022-427C-9FCD-3AEBBC39C8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a:extLst>
            <a:ext uri="{FF2B5EF4-FFF2-40B4-BE49-F238E27FC236}">
              <a16:creationId xmlns:a16="http://schemas.microsoft.com/office/drawing/2014/main" id="{F94DF129-3208-4C92-913C-7BBF574267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a:extLst>
            <a:ext uri="{FF2B5EF4-FFF2-40B4-BE49-F238E27FC236}">
              <a16:creationId xmlns:a16="http://schemas.microsoft.com/office/drawing/2014/main" id="{A1E37459-AC85-4286-A9FF-F2034873F4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a:extLst>
            <a:ext uri="{FF2B5EF4-FFF2-40B4-BE49-F238E27FC236}">
              <a16:creationId xmlns:a16="http://schemas.microsoft.com/office/drawing/2014/main" id="{248A27FB-1F43-49CC-A65C-E785437189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a:extLst>
            <a:ext uri="{FF2B5EF4-FFF2-40B4-BE49-F238E27FC236}">
              <a16:creationId xmlns:a16="http://schemas.microsoft.com/office/drawing/2014/main" id="{FA597143-2CBE-4E93-A76C-FEDBD76394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a:extLst>
            <a:ext uri="{FF2B5EF4-FFF2-40B4-BE49-F238E27FC236}">
              <a16:creationId xmlns:a16="http://schemas.microsoft.com/office/drawing/2014/main" id="{D2CC4367-6623-4393-ADF5-F095624E27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a:extLst>
            <a:ext uri="{FF2B5EF4-FFF2-40B4-BE49-F238E27FC236}">
              <a16:creationId xmlns:a16="http://schemas.microsoft.com/office/drawing/2014/main" id="{4EAFB239-8900-4BEB-A354-B4C846258F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a:extLst>
            <a:ext uri="{FF2B5EF4-FFF2-40B4-BE49-F238E27FC236}">
              <a16:creationId xmlns:a16="http://schemas.microsoft.com/office/drawing/2014/main" id="{69B21984-590F-4F58-8473-6DAF98689E4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a:extLst>
            <a:ext uri="{FF2B5EF4-FFF2-40B4-BE49-F238E27FC236}">
              <a16:creationId xmlns:a16="http://schemas.microsoft.com/office/drawing/2014/main" id="{EB364338-74F9-44FF-AD4B-3917DA67C3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80ADDA3A-81AA-4997-9F51-A3603AC894E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8" name="直線コネクタ 577">
          <a:extLst>
            <a:ext uri="{FF2B5EF4-FFF2-40B4-BE49-F238E27FC236}">
              <a16:creationId xmlns:a16="http://schemas.microsoft.com/office/drawing/2014/main" id="{EE46F6B8-0EA3-4BF5-AD27-0D354AAE76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58221020-C8F2-49F6-8B3C-409017010AA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0" name="直線コネクタ 579">
          <a:extLst>
            <a:ext uri="{FF2B5EF4-FFF2-40B4-BE49-F238E27FC236}">
              <a16:creationId xmlns:a16="http://schemas.microsoft.com/office/drawing/2014/main" id="{2BBF91EE-47AA-4715-AB05-251D122AD65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1" name="テキスト ボックス 580">
          <a:extLst>
            <a:ext uri="{FF2B5EF4-FFF2-40B4-BE49-F238E27FC236}">
              <a16:creationId xmlns:a16="http://schemas.microsoft.com/office/drawing/2014/main" id="{1EDB7A00-1B1A-4701-BA78-81B6C632ED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2" name="直線コネクタ 581">
          <a:extLst>
            <a:ext uri="{FF2B5EF4-FFF2-40B4-BE49-F238E27FC236}">
              <a16:creationId xmlns:a16="http://schemas.microsoft.com/office/drawing/2014/main" id="{9B94F44A-1F42-42FD-868E-2DFA29856E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3" name="テキスト ボックス 582">
          <a:extLst>
            <a:ext uri="{FF2B5EF4-FFF2-40B4-BE49-F238E27FC236}">
              <a16:creationId xmlns:a16="http://schemas.microsoft.com/office/drawing/2014/main" id="{5DE25C2E-983B-46CB-A8C6-8F00DA89D8E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4" name="直線コネクタ 583">
          <a:extLst>
            <a:ext uri="{FF2B5EF4-FFF2-40B4-BE49-F238E27FC236}">
              <a16:creationId xmlns:a16="http://schemas.microsoft.com/office/drawing/2014/main" id="{7D7CBCE3-F79C-4BCD-A2CC-EB453F01D1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5" name="テキスト ボックス 584">
          <a:extLst>
            <a:ext uri="{FF2B5EF4-FFF2-40B4-BE49-F238E27FC236}">
              <a16:creationId xmlns:a16="http://schemas.microsoft.com/office/drawing/2014/main" id="{ECE8F72C-5EAA-483D-9148-893DD44B69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6" name="直線コネクタ 585">
          <a:extLst>
            <a:ext uri="{FF2B5EF4-FFF2-40B4-BE49-F238E27FC236}">
              <a16:creationId xmlns:a16="http://schemas.microsoft.com/office/drawing/2014/main" id="{2662A08E-00BA-4C82-8EF0-E34BBCF90C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7" name="テキスト ボックス 586">
          <a:extLst>
            <a:ext uri="{FF2B5EF4-FFF2-40B4-BE49-F238E27FC236}">
              <a16:creationId xmlns:a16="http://schemas.microsoft.com/office/drawing/2014/main" id="{EEB93CA5-F746-4044-8E65-E61CF5CD96D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8" name="直線コネクタ 587">
          <a:extLst>
            <a:ext uri="{FF2B5EF4-FFF2-40B4-BE49-F238E27FC236}">
              <a16:creationId xmlns:a16="http://schemas.microsoft.com/office/drawing/2014/main" id="{93B16333-0E8F-4B71-9BA2-DE8D76767F6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9" name="テキスト ボックス 588">
          <a:extLst>
            <a:ext uri="{FF2B5EF4-FFF2-40B4-BE49-F238E27FC236}">
              <a16:creationId xmlns:a16="http://schemas.microsoft.com/office/drawing/2014/main" id="{24563653-DE12-4FFF-B8E0-F2AE8A5A425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548A517A-3DB5-4B4D-8F46-DE0218E4A1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a:extLst>
            <a:ext uri="{FF2B5EF4-FFF2-40B4-BE49-F238E27FC236}">
              <a16:creationId xmlns:a16="http://schemas.microsoft.com/office/drawing/2014/main" id="{122F668A-9FFA-4DA2-9FB4-811CA2C206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1633</xdr:rowOff>
    </xdr:from>
    <xdr:to>
      <xdr:col>85</xdr:col>
      <xdr:colOff>126364</xdr:colOff>
      <xdr:row>64</xdr:row>
      <xdr:rowOff>65315</xdr:rowOff>
    </xdr:to>
    <xdr:cxnSp macro="">
      <xdr:nvCxnSpPr>
        <xdr:cNvPr id="592" name="直線コネクタ 591">
          <a:extLst>
            <a:ext uri="{FF2B5EF4-FFF2-40B4-BE49-F238E27FC236}">
              <a16:creationId xmlns:a16="http://schemas.microsoft.com/office/drawing/2014/main" id="{DA47B7D2-3B33-473F-90B0-55E7C3A9A94C}"/>
            </a:ext>
          </a:extLst>
        </xdr:cNvPr>
        <xdr:cNvCxnSpPr/>
      </xdr:nvCxnSpPr>
      <xdr:spPr>
        <a:xfrm flipV="1">
          <a:off x="16318864" y="9945733"/>
          <a:ext cx="0" cy="109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405111" cy="259045"/>
    <xdr:sp macro="" textlink="">
      <xdr:nvSpPr>
        <xdr:cNvPr id="593" name="【保健センター・保健所】&#10;有形固定資産減価償却率最小値テキスト">
          <a:extLst>
            <a:ext uri="{FF2B5EF4-FFF2-40B4-BE49-F238E27FC236}">
              <a16:creationId xmlns:a16="http://schemas.microsoft.com/office/drawing/2014/main" id="{E6705EF9-AADF-4A3B-AA88-CD7CA4BC414C}"/>
            </a:ext>
          </a:extLst>
        </xdr:cNvPr>
        <xdr:cNvSpPr txBox="1"/>
      </xdr:nvSpPr>
      <xdr:spPr>
        <a:xfrm>
          <a:off x="16357600" y="1104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594" name="直線コネクタ 593">
          <a:extLst>
            <a:ext uri="{FF2B5EF4-FFF2-40B4-BE49-F238E27FC236}">
              <a16:creationId xmlns:a16="http://schemas.microsoft.com/office/drawing/2014/main" id="{A8C1DC11-D6DA-4951-8D31-86FA0CD4D2CE}"/>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119760</xdr:rowOff>
    </xdr:from>
    <xdr:ext cx="405111" cy="259045"/>
    <xdr:sp macro="" textlink="">
      <xdr:nvSpPr>
        <xdr:cNvPr id="595" name="【保健センター・保健所】&#10;有形固定資産減価償却率最大値テキスト">
          <a:extLst>
            <a:ext uri="{FF2B5EF4-FFF2-40B4-BE49-F238E27FC236}">
              <a16:creationId xmlns:a16="http://schemas.microsoft.com/office/drawing/2014/main" id="{893E7EEC-B0E5-43E6-ADC8-958BBC7AF1A0}"/>
            </a:ext>
          </a:extLst>
        </xdr:cNvPr>
        <xdr:cNvSpPr txBox="1"/>
      </xdr:nvSpPr>
      <xdr:spPr>
        <a:xfrm>
          <a:off x="16357600" y="972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1633</xdr:rowOff>
    </xdr:from>
    <xdr:to>
      <xdr:col>86</xdr:col>
      <xdr:colOff>25400</xdr:colOff>
      <xdr:row>58</xdr:row>
      <xdr:rowOff>1633</xdr:rowOff>
    </xdr:to>
    <xdr:cxnSp macro="">
      <xdr:nvCxnSpPr>
        <xdr:cNvPr id="596" name="直線コネクタ 595">
          <a:extLst>
            <a:ext uri="{FF2B5EF4-FFF2-40B4-BE49-F238E27FC236}">
              <a16:creationId xmlns:a16="http://schemas.microsoft.com/office/drawing/2014/main" id="{49A68470-7712-46B3-BDEB-88542D14A7BA}"/>
            </a:ext>
          </a:extLst>
        </xdr:cNvPr>
        <xdr:cNvCxnSpPr/>
      </xdr:nvCxnSpPr>
      <xdr:spPr>
        <a:xfrm>
          <a:off x="16230600" y="994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168020</xdr:rowOff>
    </xdr:from>
    <xdr:ext cx="405111" cy="259045"/>
    <xdr:sp macro="" textlink="">
      <xdr:nvSpPr>
        <xdr:cNvPr id="597" name="【保健センター・保健所】&#10;有形固定資産減価償却率平均値テキスト">
          <a:extLst>
            <a:ext uri="{FF2B5EF4-FFF2-40B4-BE49-F238E27FC236}">
              <a16:creationId xmlns:a16="http://schemas.microsoft.com/office/drawing/2014/main" id="{8FDC3E68-8401-43BE-B9CD-EA7BEF8FA993}"/>
            </a:ext>
          </a:extLst>
        </xdr:cNvPr>
        <xdr:cNvSpPr txBox="1"/>
      </xdr:nvSpPr>
      <xdr:spPr>
        <a:xfrm>
          <a:off x="16357600" y="1011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598" name="フローチャート: 判断 597">
          <a:extLst>
            <a:ext uri="{FF2B5EF4-FFF2-40B4-BE49-F238E27FC236}">
              <a16:creationId xmlns:a16="http://schemas.microsoft.com/office/drawing/2014/main" id="{6C32E267-A22D-4FF4-8F01-A57372DE9BF5}"/>
            </a:ext>
          </a:extLst>
        </xdr:cNvPr>
        <xdr:cNvSpPr/>
      </xdr:nvSpPr>
      <xdr:spPr>
        <a:xfrm>
          <a:off x="162687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112485</xdr:rowOff>
    </xdr:from>
    <xdr:to>
      <xdr:col>81</xdr:col>
      <xdr:colOff>101600</xdr:colOff>
      <xdr:row>60</xdr:row>
      <xdr:rowOff>42635</xdr:rowOff>
    </xdr:to>
    <xdr:sp macro="" textlink="">
      <xdr:nvSpPr>
        <xdr:cNvPr id="599" name="フローチャート: 判断 598">
          <a:extLst>
            <a:ext uri="{FF2B5EF4-FFF2-40B4-BE49-F238E27FC236}">
              <a16:creationId xmlns:a16="http://schemas.microsoft.com/office/drawing/2014/main" id="{A7197976-4908-4DE3-9A6F-B482FD8198C2}"/>
            </a:ext>
          </a:extLst>
        </xdr:cNvPr>
        <xdr:cNvSpPr/>
      </xdr:nvSpPr>
      <xdr:spPr>
        <a:xfrm>
          <a:off x="15430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158206</xdr:rowOff>
    </xdr:from>
    <xdr:to>
      <xdr:col>76</xdr:col>
      <xdr:colOff>165100</xdr:colOff>
      <xdr:row>60</xdr:row>
      <xdr:rowOff>88356</xdr:rowOff>
    </xdr:to>
    <xdr:sp macro="" textlink="">
      <xdr:nvSpPr>
        <xdr:cNvPr id="600" name="フローチャート: 判断 599">
          <a:extLst>
            <a:ext uri="{FF2B5EF4-FFF2-40B4-BE49-F238E27FC236}">
              <a16:creationId xmlns:a16="http://schemas.microsoft.com/office/drawing/2014/main" id="{27EA6216-2A8F-4640-B1B2-6FE3DD97C2CB}"/>
            </a:ext>
          </a:extLst>
        </xdr:cNvPr>
        <xdr:cNvSpPr/>
      </xdr:nvSpPr>
      <xdr:spPr>
        <a:xfrm>
          <a:off x="14541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01" name="フローチャート: 判断 600">
          <a:extLst>
            <a:ext uri="{FF2B5EF4-FFF2-40B4-BE49-F238E27FC236}">
              <a16:creationId xmlns:a16="http://schemas.microsoft.com/office/drawing/2014/main" id="{A49E2458-5D10-499B-A1FE-3063E3EB7586}"/>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150041</xdr:rowOff>
    </xdr:from>
    <xdr:to>
      <xdr:col>67</xdr:col>
      <xdr:colOff>101600</xdr:colOff>
      <xdr:row>60</xdr:row>
      <xdr:rowOff>80191</xdr:rowOff>
    </xdr:to>
    <xdr:sp macro="" textlink="">
      <xdr:nvSpPr>
        <xdr:cNvPr id="602" name="フローチャート: 判断 601">
          <a:extLst>
            <a:ext uri="{FF2B5EF4-FFF2-40B4-BE49-F238E27FC236}">
              <a16:creationId xmlns:a16="http://schemas.microsoft.com/office/drawing/2014/main" id="{A8AE14E3-744E-454A-9DB1-A66DB85008FF}"/>
            </a:ext>
          </a:extLst>
        </xdr:cNvPr>
        <xdr:cNvSpPr/>
      </xdr:nvSpPr>
      <xdr:spPr>
        <a:xfrm>
          <a:off x="12763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6B0D7C8-11B4-4047-A477-825C6FDD36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2251B74-3493-49F6-9962-2B6C14D348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7C1CAD8-0478-44A1-9C57-167ABADE4D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EAAB63C-97E9-4651-8FB6-25ED16198F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4AAE18A-9D68-4B6F-A376-4F6B0684D6C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30843</xdr:rowOff>
    </xdr:from>
    <xdr:to>
      <xdr:col>85</xdr:col>
      <xdr:colOff>177800</xdr:colOff>
      <xdr:row>61</xdr:row>
      <xdr:rowOff>132443</xdr:rowOff>
    </xdr:to>
    <xdr:sp macro="" textlink="">
      <xdr:nvSpPr>
        <xdr:cNvPr id="608" name="楕円 607">
          <a:extLst>
            <a:ext uri="{FF2B5EF4-FFF2-40B4-BE49-F238E27FC236}">
              <a16:creationId xmlns:a16="http://schemas.microsoft.com/office/drawing/2014/main" id="{4FF60685-8178-4EF4-A8ED-25DECEF2E6BD}"/>
            </a:ext>
          </a:extLst>
        </xdr:cNvPr>
        <xdr:cNvSpPr/>
      </xdr:nvSpPr>
      <xdr:spPr>
        <a:xfrm>
          <a:off x="16268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9270</xdr:rowOff>
    </xdr:from>
    <xdr:ext cx="405111" cy="259045"/>
    <xdr:sp macro="" textlink="">
      <xdr:nvSpPr>
        <xdr:cNvPr id="609" name="【保健センター・保健所】&#10;有形固定資産減価償却率該当値テキスト">
          <a:extLst>
            <a:ext uri="{FF2B5EF4-FFF2-40B4-BE49-F238E27FC236}">
              <a16:creationId xmlns:a16="http://schemas.microsoft.com/office/drawing/2014/main" id="{C783DC1E-CE89-4968-BA90-8B6E79847AE8}"/>
            </a:ext>
          </a:extLst>
        </xdr:cNvPr>
        <xdr:cNvSpPr txBox="1"/>
      </xdr:nvSpPr>
      <xdr:spPr>
        <a:xfrm>
          <a:off x="16357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610" name="楕円 609">
          <a:extLst>
            <a:ext uri="{FF2B5EF4-FFF2-40B4-BE49-F238E27FC236}">
              <a16:creationId xmlns:a16="http://schemas.microsoft.com/office/drawing/2014/main" id="{39023E51-C360-419B-A931-564C38947A07}"/>
            </a:ext>
          </a:extLst>
        </xdr:cNvPr>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81643</xdr:rowOff>
    </xdr:to>
    <xdr:cxnSp macro="">
      <xdr:nvCxnSpPr>
        <xdr:cNvPr id="611" name="直線コネクタ 610">
          <a:extLst>
            <a:ext uri="{FF2B5EF4-FFF2-40B4-BE49-F238E27FC236}">
              <a16:creationId xmlns:a16="http://schemas.microsoft.com/office/drawing/2014/main" id="{485A2E49-590C-46F6-8140-0680EFACB0ED}"/>
            </a:ext>
          </a:extLst>
        </xdr:cNvPr>
        <xdr:cNvCxnSpPr/>
      </xdr:nvCxnSpPr>
      <xdr:spPr>
        <a:xfrm>
          <a:off x="15481300" y="105058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164737</xdr:rowOff>
    </xdr:from>
    <xdr:to>
      <xdr:col>76</xdr:col>
      <xdr:colOff>165100</xdr:colOff>
      <xdr:row>55</xdr:row>
      <xdr:rowOff>94887</xdr:rowOff>
    </xdr:to>
    <xdr:sp macro="" textlink="">
      <xdr:nvSpPr>
        <xdr:cNvPr id="612" name="楕円 611">
          <a:extLst>
            <a:ext uri="{FF2B5EF4-FFF2-40B4-BE49-F238E27FC236}">
              <a16:creationId xmlns:a16="http://schemas.microsoft.com/office/drawing/2014/main" id="{7DBB73B0-07A1-479A-904B-11CC49DBC84E}"/>
            </a:ext>
          </a:extLst>
        </xdr:cNvPr>
        <xdr:cNvSpPr/>
      </xdr:nvSpPr>
      <xdr:spPr>
        <a:xfrm>
          <a:off x="14541500" y="94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44087</xdr:rowOff>
    </xdr:from>
    <xdr:to>
      <xdr:col>81</xdr:col>
      <xdr:colOff>50800</xdr:colOff>
      <xdr:row>61</xdr:row>
      <xdr:rowOff>47353</xdr:rowOff>
    </xdr:to>
    <xdr:cxnSp macro="">
      <xdr:nvCxnSpPr>
        <xdr:cNvPr id="613" name="直線コネクタ 612">
          <a:extLst>
            <a:ext uri="{FF2B5EF4-FFF2-40B4-BE49-F238E27FC236}">
              <a16:creationId xmlns:a16="http://schemas.microsoft.com/office/drawing/2014/main" id="{B498659D-C857-4ACE-9968-B6DBB165DE45}"/>
            </a:ext>
          </a:extLst>
        </xdr:cNvPr>
        <xdr:cNvCxnSpPr/>
      </xdr:nvCxnSpPr>
      <xdr:spPr>
        <a:xfrm>
          <a:off x="14592300" y="9473837"/>
          <a:ext cx="889000" cy="10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76563</xdr:rowOff>
    </xdr:from>
    <xdr:to>
      <xdr:col>67</xdr:col>
      <xdr:colOff>101600</xdr:colOff>
      <xdr:row>61</xdr:row>
      <xdr:rowOff>6713</xdr:rowOff>
    </xdr:to>
    <xdr:sp macro="" textlink="">
      <xdr:nvSpPr>
        <xdr:cNvPr id="614" name="楕円 613">
          <a:extLst>
            <a:ext uri="{FF2B5EF4-FFF2-40B4-BE49-F238E27FC236}">
              <a16:creationId xmlns:a16="http://schemas.microsoft.com/office/drawing/2014/main" id="{CB4F2D52-8EBF-4D40-8833-8590AADAACA3}"/>
            </a:ext>
          </a:extLst>
        </xdr:cNvPr>
        <xdr:cNvSpPr/>
      </xdr:nvSpPr>
      <xdr:spPr>
        <a:xfrm>
          <a:off x="12763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59162</xdr:rowOff>
    </xdr:from>
    <xdr:ext cx="405111" cy="259045"/>
    <xdr:sp macro="" textlink="">
      <xdr:nvSpPr>
        <xdr:cNvPr id="615" name="n_1aveValue【保健センター・保健所】&#10;有形固定資産減価償却率">
          <a:extLst>
            <a:ext uri="{FF2B5EF4-FFF2-40B4-BE49-F238E27FC236}">
              <a16:creationId xmlns:a16="http://schemas.microsoft.com/office/drawing/2014/main" id="{CA430BB1-7A7D-4A9E-910A-0B5D32162E9A}"/>
            </a:ext>
          </a:extLst>
        </xdr:cNvPr>
        <xdr:cNvSpPr txBox="1"/>
      </xdr:nvSpPr>
      <xdr:spPr>
        <a:xfrm>
          <a:off x="15266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79483</xdr:rowOff>
    </xdr:from>
    <xdr:ext cx="405111" cy="259045"/>
    <xdr:sp macro="" textlink="">
      <xdr:nvSpPr>
        <xdr:cNvPr id="616" name="n_2aveValue【保健センター・保健所】&#10;有形固定資産減価償却率">
          <a:extLst>
            <a:ext uri="{FF2B5EF4-FFF2-40B4-BE49-F238E27FC236}">
              <a16:creationId xmlns:a16="http://schemas.microsoft.com/office/drawing/2014/main" id="{6FD97BD3-19E7-4BAD-9511-757B197A725A}"/>
            </a:ext>
          </a:extLst>
        </xdr:cNvPr>
        <xdr:cNvSpPr txBox="1"/>
      </xdr:nvSpPr>
      <xdr:spPr>
        <a:xfrm>
          <a:off x="14389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17" name="n_3aveValue【保健センター・保健所】&#10;有形固定資産減価償却率">
          <a:extLst>
            <a:ext uri="{FF2B5EF4-FFF2-40B4-BE49-F238E27FC236}">
              <a16:creationId xmlns:a16="http://schemas.microsoft.com/office/drawing/2014/main" id="{1C123D1E-AD07-4186-BD63-6E3433922BFD}"/>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96718</xdr:rowOff>
    </xdr:from>
    <xdr:ext cx="405111" cy="259045"/>
    <xdr:sp macro="" textlink="">
      <xdr:nvSpPr>
        <xdr:cNvPr id="618" name="n_4aveValue【保健センター・保健所】&#10;有形固定資産減価償却率">
          <a:extLst>
            <a:ext uri="{FF2B5EF4-FFF2-40B4-BE49-F238E27FC236}">
              <a16:creationId xmlns:a16="http://schemas.microsoft.com/office/drawing/2014/main" id="{47C121D9-9079-4256-8D7B-B7E8CB9FC1DF}"/>
            </a:ext>
          </a:extLst>
        </xdr:cNvPr>
        <xdr:cNvSpPr txBox="1"/>
      </xdr:nvSpPr>
      <xdr:spPr>
        <a:xfrm>
          <a:off x="12611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89280</xdr:rowOff>
    </xdr:from>
    <xdr:ext cx="405111" cy="259045"/>
    <xdr:sp macro="" textlink="">
      <xdr:nvSpPr>
        <xdr:cNvPr id="619" name="n_1mainValue【保健センター・保健所】&#10;有形固定資産減価償却率">
          <a:extLst>
            <a:ext uri="{FF2B5EF4-FFF2-40B4-BE49-F238E27FC236}">
              <a16:creationId xmlns:a16="http://schemas.microsoft.com/office/drawing/2014/main" id="{5FC5BE90-42F6-4166-89D0-727D3C829DAC}"/>
            </a:ext>
          </a:extLst>
        </xdr:cNvPr>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111414</xdr:rowOff>
    </xdr:from>
    <xdr:ext cx="340478" cy="259045"/>
    <xdr:sp macro="" textlink="">
      <xdr:nvSpPr>
        <xdr:cNvPr id="620" name="n_2mainValue【保健センター・保健所】&#10;有形固定資産減価償却率">
          <a:extLst>
            <a:ext uri="{FF2B5EF4-FFF2-40B4-BE49-F238E27FC236}">
              <a16:creationId xmlns:a16="http://schemas.microsoft.com/office/drawing/2014/main" id="{03FF95AC-E04A-4B40-8187-1F5CD98A5265}"/>
            </a:ext>
          </a:extLst>
        </xdr:cNvPr>
        <xdr:cNvSpPr txBox="1"/>
      </xdr:nvSpPr>
      <xdr:spPr>
        <a:xfrm>
          <a:off x="14422061" y="9198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169290</xdr:rowOff>
    </xdr:from>
    <xdr:ext cx="405111" cy="259045"/>
    <xdr:sp macro="" textlink="">
      <xdr:nvSpPr>
        <xdr:cNvPr id="621" name="n_4mainValue【保健センター・保健所】&#10;有形固定資産減価償却率">
          <a:extLst>
            <a:ext uri="{FF2B5EF4-FFF2-40B4-BE49-F238E27FC236}">
              <a16:creationId xmlns:a16="http://schemas.microsoft.com/office/drawing/2014/main" id="{813E60F3-C91C-4AE2-98D5-9D3FD8AD5153}"/>
            </a:ext>
          </a:extLst>
        </xdr:cNvPr>
        <xdr:cNvSpPr txBox="1"/>
      </xdr:nvSpPr>
      <xdr:spPr>
        <a:xfrm>
          <a:off x="12611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2" name="正方形/長方形 621">
          <a:extLst>
            <a:ext uri="{FF2B5EF4-FFF2-40B4-BE49-F238E27FC236}">
              <a16:creationId xmlns:a16="http://schemas.microsoft.com/office/drawing/2014/main" id="{537FEAB6-4D2F-481D-A2AE-B075880FDF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3" name="正方形/長方形 622">
          <a:extLst>
            <a:ext uri="{FF2B5EF4-FFF2-40B4-BE49-F238E27FC236}">
              <a16:creationId xmlns:a16="http://schemas.microsoft.com/office/drawing/2014/main" id="{B15A2D69-A4BF-4DF4-8F92-B35049C383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4" name="正方形/長方形 623">
          <a:extLst>
            <a:ext uri="{FF2B5EF4-FFF2-40B4-BE49-F238E27FC236}">
              <a16:creationId xmlns:a16="http://schemas.microsoft.com/office/drawing/2014/main" id="{F712AC13-5349-46DD-96B6-C619674A5A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5" name="正方形/長方形 624">
          <a:extLst>
            <a:ext uri="{FF2B5EF4-FFF2-40B4-BE49-F238E27FC236}">
              <a16:creationId xmlns:a16="http://schemas.microsoft.com/office/drawing/2014/main" id="{5C90874C-A321-4771-B7FB-61C2FFB041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6" name="正方形/長方形 625">
          <a:extLst>
            <a:ext uri="{FF2B5EF4-FFF2-40B4-BE49-F238E27FC236}">
              <a16:creationId xmlns:a16="http://schemas.microsoft.com/office/drawing/2014/main" id="{8D9254E5-3267-43C9-96CA-F5370B7AA4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7" name="正方形/長方形 626">
          <a:extLst>
            <a:ext uri="{FF2B5EF4-FFF2-40B4-BE49-F238E27FC236}">
              <a16:creationId xmlns:a16="http://schemas.microsoft.com/office/drawing/2014/main" id="{B4CD5D5D-FF09-49E1-B950-2791797F3F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8" name="正方形/長方形 627">
          <a:extLst>
            <a:ext uri="{FF2B5EF4-FFF2-40B4-BE49-F238E27FC236}">
              <a16:creationId xmlns:a16="http://schemas.microsoft.com/office/drawing/2014/main" id="{8BC61651-D942-4528-B29C-C8A7AED9CA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9" name="正方形/長方形 628">
          <a:extLst>
            <a:ext uri="{FF2B5EF4-FFF2-40B4-BE49-F238E27FC236}">
              <a16:creationId xmlns:a16="http://schemas.microsoft.com/office/drawing/2014/main" id="{88043665-3384-46EC-9CF5-F56429E2519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0" name="テキスト ボックス 629">
          <a:extLst>
            <a:ext uri="{FF2B5EF4-FFF2-40B4-BE49-F238E27FC236}">
              <a16:creationId xmlns:a16="http://schemas.microsoft.com/office/drawing/2014/main" id="{48C4A220-8168-4181-91C9-1F9EA0BA9A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1" name="直線コネクタ 630">
          <a:extLst>
            <a:ext uri="{FF2B5EF4-FFF2-40B4-BE49-F238E27FC236}">
              <a16:creationId xmlns:a16="http://schemas.microsoft.com/office/drawing/2014/main" id="{64EF2818-BDB2-46CD-85D7-1E10831E8A1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2" name="直線コネクタ 631">
          <a:extLst>
            <a:ext uri="{FF2B5EF4-FFF2-40B4-BE49-F238E27FC236}">
              <a16:creationId xmlns:a16="http://schemas.microsoft.com/office/drawing/2014/main" id="{03A08ABB-EB3C-4C46-899C-33FDE086C0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3" name="テキスト ボックス 632">
          <a:extLst>
            <a:ext uri="{FF2B5EF4-FFF2-40B4-BE49-F238E27FC236}">
              <a16:creationId xmlns:a16="http://schemas.microsoft.com/office/drawing/2014/main" id="{82F8E91D-CA97-4D04-9519-1FF85E7ADF2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4" name="直線コネクタ 633">
          <a:extLst>
            <a:ext uri="{FF2B5EF4-FFF2-40B4-BE49-F238E27FC236}">
              <a16:creationId xmlns:a16="http://schemas.microsoft.com/office/drawing/2014/main" id="{681CABF4-326F-4B4A-BE20-812DAB148D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5" name="テキスト ボックス 634">
          <a:extLst>
            <a:ext uri="{FF2B5EF4-FFF2-40B4-BE49-F238E27FC236}">
              <a16:creationId xmlns:a16="http://schemas.microsoft.com/office/drawing/2014/main" id="{9D2327BA-82CC-463F-AD00-849031F8C1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6" name="直線コネクタ 635">
          <a:extLst>
            <a:ext uri="{FF2B5EF4-FFF2-40B4-BE49-F238E27FC236}">
              <a16:creationId xmlns:a16="http://schemas.microsoft.com/office/drawing/2014/main" id="{AD8CD8FE-D392-4E3D-9C3C-19C2F63D09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7" name="テキスト ボックス 636">
          <a:extLst>
            <a:ext uri="{FF2B5EF4-FFF2-40B4-BE49-F238E27FC236}">
              <a16:creationId xmlns:a16="http://schemas.microsoft.com/office/drawing/2014/main" id="{470F7027-B416-4BC0-BE0B-032EF4E25B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8" name="直線コネクタ 637">
          <a:extLst>
            <a:ext uri="{FF2B5EF4-FFF2-40B4-BE49-F238E27FC236}">
              <a16:creationId xmlns:a16="http://schemas.microsoft.com/office/drawing/2014/main" id="{8AB3D086-EC3B-4D37-8A9D-26F32392D47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9" name="テキスト ボックス 638">
          <a:extLst>
            <a:ext uri="{FF2B5EF4-FFF2-40B4-BE49-F238E27FC236}">
              <a16:creationId xmlns:a16="http://schemas.microsoft.com/office/drawing/2014/main" id="{FD20B3E7-03EF-4B6C-B2F8-1916561CCC8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0" name="直線コネクタ 639">
          <a:extLst>
            <a:ext uri="{FF2B5EF4-FFF2-40B4-BE49-F238E27FC236}">
              <a16:creationId xmlns:a16="http://schemas.microsoft.com/office/drawing/2014/main" id="{5A1E9A5B-5A2B-43C6-86D0-7C98B34636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1" name="テキスト ボックス 640">
          <a:extLst>
            <a:ext uri="{FF2B5EF4-FFF2-40B4-BE49-F238E27FC236}">
              <a16:creationId xmlns:a16="http://schemas.microsoft.com/office/drawing/2014/main" id="{6176C0EE-24F3-42C7-9F47-44F17ADEDD1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775E3A11-DBD6-4C58-982D-F9C4181F24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DFE42D1F-908E-4675-866E-1B531A2093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53610B34-D7D1-441D-BDE2-A32DD85902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45" name="直線コネクタ 644">
          <a:extLst>
            <a:ext uri="{FF2B5EF4-FFF2-40B4-BE49-F238E27FC236}">
              <a16:creationId xmlns:a16="http://schemas.microsoft.com/office/drawing/2014/main" id="{50315D0E-E2FC-46BC-822C-CECA3A6D7254}"/>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D898ECD0-7E2E-4E59-9021-F8279E2AF6C8}"/>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47" name="直線コネクタ 646">
          <a:extLst>
            <a:ext uri="{FF2B5EF4-FFF2-40B4-BE49-F238E27FC236}">
              <a16:creationId xmlns:a16="http://schemas.microsoft.com/office/drawing/2014/main" id="{EBD2BED1-4989-495B-980B-BD711AC35BAF}"/>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3AAC1C52-66FD-4275-A16E-B92893A0C353}"/>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49" name="直線コネクタ 648">
          <a:extLst>
            <a:ext uri="{FF2B5EF4-FFF2-40B4-BE49-F238E27FC236}">
              <a16:creationId xmlns:a16="http://schemas.microsoft.com/office/drawing/2014/main" id="{B517C70E-8417-460D-BE7A-2B9BE89DFBF5}"/>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35523248-49A0-4214-9799-6A119477CEF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51" name="フローチャート: 判断 650">
          <a:extLst>
            <a:ext uri="{FF2B5EF4-FFF2-40B4-BE49-F238E27FC236}">
              <a16:creationId xmlns:a16="http://schemas.microsoft.com/office/drawing/2014/main" id="{0B532996-0568-4D23-A9BF-F1E5C409E561}"/>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52" name="フローチャート: 判断 651">
          <a:extLst>
            <a:ext uri="{FF2B5EF4-FFF2-40B4-BE49-F238E27FC236}">
              <a16:creationId xmlns:a16="http://schemas.microsoft.com/office/drawing/2014/main" id="{DF0B3699-A2E4-484A-9810-DEBBBFB5818D}"/>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53" name="フローチャート: 判断 652">
          <a:extLst>
            <a:ext uri="{FF2B5EF4-FFF2-40B4-BE49-F238E27FC236}">
              <a16:creationId xmlns:a16="http://schemas.microsoft.com/office/drawing/2014/main" id="{299775E4-3AC7-4500-958E-82B1FF6E118F}"/>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54" name="フローチャート: 判断 653">
          <a:extLst>
            <a:ext uri="{FF2B5EF4-FFF2-40B4-BE49-F238E27FC236}">
              <a16:creationId xmlns:a16="http://schemas.microsoft.com/office/drawing/2014/main" id="{060A87FF-C89C-4226-BF7C-6A9CB0131154}"/>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55" name="フローチャート: 判断 654">
          <a:extLst>
            <a:ext uri="{FF2B5EF4-FFF2-40B4-BE49-F238E27FC236}">
              <a16:creationId xmlns:a16="http://schemas.microsoft.com/office/drawing/2014/main" id="{DCCF2EEC-B225-4044-B054-B93A342537A2}"/>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3B23740F-A540-4F2C-A19A-357852A3FF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F75FDD77-712C-40AE-AEBA-AE1B5A616A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E19097C9-E802-444D-8B27-BA74C6DB5E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6ED466D5-3E03-4489-BD2E-9E639A4F4B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2BA9A83B-758F-4C5E-8E46-F87F872ACC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61" name="楕円 660">
          <a:extLst>
            <a:ext uri="{FF2B5EF4-FFF2-40B4-BE49-F238E27FC236}">
              <a16:creationId xmlns:a16="http://schemas.microsoft.com/office/drawing/2014/main" id="{922C4120-B0C4-4686-ACA3-42991DF3D68F}"/>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9FD6E72E-77FF-4D70-B506-6322700D26F1}"/>
            </a:ext>
          </a:extLst>
        </xdr:cNvPr>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63" name="楕円 662">
          <a:extLst>
            <a:ext uri="{FF2B5EF4-FFF2-40B4-BE49-F238E27FC236}">
              <a16:creationId xmlns:a16="http://schemas.microsoft.com/office/drawing/2014/main" id="{274D2B8E-3536-4792-85D7-C3F4CBA027D1}"/>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664" name="直線コネクタ 663">
          <a:extLst>
            <a:ext uri="{FF2B5EF4-FFF2-40B4-BE49-F238E27FC236}">
              <a16:creationId xmlns:a16="http://schemas.microsoft.com/office/drawing/2014/main" id="{5319B050-FB19-4C5B-9A61-0B2B64E12654}"/>
            </a:ext>
          </a:extLst>
        </xdr:cNvPr>
        <xdr:cNvCxnSpPr/>
      </xdr:nvCxnSpPr>
      <xdr:spPr>
        <a:xfrm flipV="1">
          <a:off x="21323300" y="1083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665" name="楕円 664">
          <a:extLst>
            <a:ext uri="{FF2B5EF4-FFF2-40B4-BE49-F238E27FC236}">
              <a16:creationId xmlns:a16="http://schemas.microsoft.com/office/drawing/2014/main" id="{B15CDC8A-EA05-4C6F-BFEC-7600D6EEBB20}"/>
            </a:ext>
          </a:extLst>
        </xdr:cNvPr>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72390</xdr:rowOff>
    </xdr:to>
    <xdr:cxnSp macro="">
      <xdr:nvCxnSpPr>
        <xdr:cNvPr id="666" name="直線コネクタ 665">
          <a:extLst>
            <a:ext uri="{FF2B5EF4-FFF2-40B4-BE49-F238E27FC236}">
              <a16:creationId xmlns:a16="http://schemas.microsoft.com/office/drawing/2014/main" id="{397E4D50-EBBB-4425-B510-510E1E91D26D}"/>
            </a:ext>
          </a:extLst>
        </xdr:cNvPr>
        <xdr:cNvCxnSpPr/>
      </xdr:nvCxnSpPr>
      <xdr:spPr>
        <a:xfrm flipV="1">
          <a:off x="20434300" y="10839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667" name="楕円 666">
          <a:extLst>
            <a:ext uri="{FF2B5EF4-FFF2-40B4-BE49-F238E27FC236}">
              <a16:creationId xmlns:a16="http://schemas.microsoft.com/office/drawing/2014/main" id="{F9D372EA-DC75-4B3C-A8EA-085782244B47}"/>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116857</xdr:rowOff>
    </xdr:from>
    <xdr:ext cx="469744" cy="259045"/>
    <xdr:sp macro="" textlink="">
      <xdr:nvSpPr>
        <xdr:cNvPr id="668" name="n_1aveValue【保健センター・保健所】&#10;一人当たり面積">
          <a:extLst>
            <a:ext uri="{FF2B5EF4-FFF2-40B4-BE49-F238E27FC236}">
              <a16:creationId xmlns:a16="http://schemas.microsoft.com/office/drawing/2014/main" id="{E888C54C-D5FC-4FC9-BEAF-2FC8D7B72EB2}"/>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69" name="n_2aveValue【保健センター・保健所】&#10;一人当たり面積">
          <a:extLst>
            <a:ext uri="{FF2B5EF4-FFF2-40B4-BE49-F238E27FC236}">
              <a16:creationId xmlns:a16="http://schemas.microsoft.com/office/drawing/2014/main" id="{5A66B0F1-B6CD-49BF-B38C-8B4F1EFD8F9F}"/>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70" name="n_3aveValue【保健センター・保健所】&#10;一人当たり面積">
          <a:extLst>
            <a:ext uri="{FF2B5EF4-FFF2-40B4-BE49-F238E27FC236}">
              <a16:creationId xmlns:a16="http://schemas.microsoft.com/office/drawing/2014/main" id="{7B4121A2-0163-4219-ADE7-15AC040ADA62}"/>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71" name="n_4aveValue【保健センター・保健所】&#10;一人当たり面積">
          <a:extLst>
            <a:ext uri="{FF2B5EF4-FFF2-40B4-BE49-F238E27FC236}">
              <a16:creationId xmlns:a16="http://schemas.microsoft.com/office/drawing/2014/main" id="{D8943CCC-62AE-4E03-9C8D-FA97D777E5D8}"/>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72" name="n_1mainValue【保健センター・保健所】&#10;一人当たり面積">
          <a:extLst>
            <a:ext uri="{FF2B5EF4-FFF2-40B4-BE49-F238E27FC236}">
              <a16:creationId xmlns:a16="http://schemas.microsoft.com/office/drawing/2014/main" id="{7B611A5E-0A2C-4716-8FD2-4820C763E5BB}"/>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673" name="n_2mainValue【保健センター・保健所】&#10;一人当たり面積">
          <a:extLst>
            <a:ext uri="{FF2B5EF4-FFF2-40B4-BE49-F238E27FC236}">
              <a16:creationId xmlns:a16="http://schemas.microsoft.com/office/drawing/2014/main" id="{1B10D9FF-52B6-4205-BC35-83F8706CE268}"/>
            </a:ext>
          </a:extLst>
        </xdr:cNvPr>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674" name="n_4mainValue【保健センター・保健所】&#10;一人当たり面積">
          <a:extLst>
            <a:ext uri="{FF2B5EF4-FFF2-40B4-BE49-F238E27FC236}">
              <a16:creationId xmlns:a16="http://schemas.microsoft.com/office/drawing/2014/main" id="{E6FCD9C8-0B2B-4AEB-AE22-6890BA6B79A2}"/>
            </a:ext>
          </a:extLst>
        </xdr:cNvPr>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a:extLst>
            <a:ext uri="{FF2B5EF4-FFF2-40B4-BE49-F238E27FC236}">
              <a16:creationId xmlns:a16="http://schemas.microsoft.com/office/drawing/2014/main" id="{02794F9C-DB0A-4E9F-AA43-A89C0A7CA1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a:extLst>
            <a:ext uri="{FF2B5EF4-FFF2-40B4-BE49-F238E27FC236}">
              <a16:creationId xmlns:a16="http://schemas.microsoft.com/office/drawing/2014/main" id="{47473C97-8082-4406-AA96-2A061D411D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a:extLst>
            <a:ext uri="{FF2B5EF4-FFF2-40B4-BE49-F238E27FC236}">
              <a16:creationId xmlns:a16="http://schemas.microsoft.com/office/drawing/2014/main" id="{FC3624B2-19D7-4657-9576-7E00B68F2E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a:extLst>
            <a:ext uri="{FF2B5EF4-FFF2-40B4-BE49-F238E27FC236}">
              <a16:creationId xmlns:a16="http://schemas.microsoft.com/office/drawing/2014/main" id="{6B5001E4-CA61-49C1-B3BF-5442BDD715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a:extLst>
            <a:ext uri="{FF2B5EF4-FFF2-40B4-BE49-F238E27FC236}">
              <a16:creationId xmlns:a16="http://schemas.microsoft.com/office/drawing/2014/main" id="{C751020F-DA9A-4BD6-BE78-4AE80E0EAB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a:extLst>
            <a:ext uri="{FF2B5EF4-FFF2-40B4-BE49-F238E27FC236}">
              <a16:creationId xmlns:a16="http://schemas.microsoft.com/office/drawing/2014/main" id="{8E58C1E5-8607-4B74-98FC-27D46B03FA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a:extLst>
            <a:ext uri="{FF2B5EF4-FFF2-40B4-BE49-F238E27FC236}">
              <a16:creationId xmlns:a16="http://schemas.microsoft.com/office/drawing/2014/main" id="{13EF7CD3-4444-439E-89EE-CAB981D9ED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a:extLst>
            <a:ext uri="{FF2B5EF4-FFF2-40B4-BE49-F238E27FC236}">
              <a16:creationId xmlns:a16="http://schemas.microsoft.com/office/drawing/2014/main" id="{78FFEAAF-E7DE-4F7F-88DE-AEE268A421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a:extLst>
            <a:ext uri="{FF2B5EF4-FFF2-40B4-BE49-F238E27FC236}">
              <a16:creationId xmlns:a16="http://schemas.microsoft.com/office/drawing/2014/main" id="{40458A4E-8F91-4775-AF9C-582B5862A2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a:extLst>
            <a:ext uri="{FF2B5EF4-FFF2-40B4-BE49-F238E27FC236}">
              <a16:creationId xmlns:a16="http://schemas.microsoft.com/office/drawing/2014/main" id="{FF928645-BAE1-42A9-B326-F9E79A674B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0D0BEFFF-3621-422B-B082-AFFF807B53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6" name="直線コネクタ 685">
          <a:extLst>
            <a:ext uri="{FF2B5EF4-FFF2-40B4-BE49-F238E27FC236}">
              <a16:creationId xmlns:a16="http://schemas.microsoft.com/office/drawing/2014/main" id="{2D8FE70B-1992-473A-8BDB-AC3F951AC75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7" name="テキスト ボックス 686">
          <a:extLst>
            <a:ext uri="{FF2B5EF4-FFF2-40B4-BE49-F238E27FC236}">
              <a16:creationId xmlns:a16="http://schemas.microsoft.com/office/drawing/2014/main" id="{2CFBE664-6B21-4F22-B541-926EB6C93A6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8" name="直線コネクタ 687">
          <a:extLst>
            <a:ext uri="{FF2B5EF4-FFF2-40B4-BE49-F238E27FC236}">
              <a16:creationId xmlns:a16="http://schemas.microsoft.com/office/drawing/2014/main" id="{60E97971-2C96-4A40-A74F-09033ACE779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9" name="テキスト ボックス 688">
          <a:extLst>
            <a:ext uri="{FF2B5EF4-FFF2-40B4-BE49-F238E27FC236}">
              <a16:creationId xmlns:a16="http://schemas.microsoft.com/office/drawing/2014/main" id="{2BD52995-8FFD-41AB-93DB-A7D12C1DC3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0" name="直線コネクタ 689">
          <a:extLst>
            <a:ext uri="{FF2B5EF4-FFF2-40B4-BE49-F238E27FC236}">
              <a16:creationId xmlns:a16="http://schemas.microsoft.com/office/drawing/2014/main" id="{43C33D16-7186-4EBC-B86D-BF761E1315F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1" name="テキスト ボックス 690">
          <a:extLst>
            <a:ext uri="{FF2B5EF4-FFF2-40B4-BE49-F238E27FC236}">
              <a16:creationId xmlns:a16="http://schemas.microsoft.com/office/drawing/2014/main" id="{3C678C46-8449-49CE-9E1F-08735362C34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2" name="直線コネクタ 691">
          <a:extLst>
            <a:ext uri="{FF2B5EF4-FFF2-40B4-BE49-F238E27FC236}">
              <a16:creationId xmlns:a16="http://schemas.microsoft.com/office/drawing/2014/main" id="{7ED1FBFA-6BAC-4C2F-A0DC-371F62139C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3" name="テキスト ボックス 692">
          <a:extLst>
            <a:ext uri="{FF2B5EF4-FFF2-40B4-BE49-F238E27FC236}">
              <a16:creationId xmlns:a16="http://schemas.microsoft.com/office/drawing/2014/main" id="{316D2900-4CD7-45FA-AC7A-B253965463C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4" name="直線コネクタ 693">
          <a:extLst>
            <a:ext uri="{FF2B5EF4-FFF2-40B4-BE49-F238E27FC236}">
              <a16:creationId xmlns:a16="http://schemas.microsoft.com/office/drawing/2014/main" id="{22FA72CE-E966-420E-BAD9-195EBFCAB1A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5" name="テキスト ボックス 694">
          <a:extLst>
            <a:ext uri="{FF2B5EF4-FFF2-40B4-BE49-F238E27FC236}">
              <a16:creationId xmlns:a16="http://schemas.microsoft.com/office/drawing/2014/main" id="{5819E5F4-711A-4254-A74C-308AB78C012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6" name="直線コネクタ 695">
          <a:extLst>
            <a:ext uri="{FF2B5EF4-FFF2-40B4-BE49-F238E27FC236}">
              <a16:creationId xmlns:a16="http://schemas.microsoft.com/office/drawing/2014/main" id="{D8263A21-3760-46AC-804F-27ADCBDF52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7" name="テキスト ボックス 696">
          <a:extLst>
            <a:ext uri="{FF2B5EF4-FFF2-40B4-BE49-F238E27FC236}">
              <a16:creationId xmlns:a16="http://schemas.microsoft.com/office/drawing/2014/main" id="{9377AD06-111F-45A8-9438-54457646847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8" name="【消防施設】&#10;有形固定資産減価償却率グラフ枠">
          <a:extLst>
            <a:ext uri="{FF2B5EF4-FFF2-40B4-BE49-F238E27FC236}">
              <a16:creationId xmlns:a16="http://schemas.microsoft.com/office/drawing/2014/main" id="{364DBC06-3A50-434C-801C-6DBDBAD509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99" name="直線コネクタ 698">
          <a:extLst>
            <a:ext uri="{FF2B5EF4-FFF2-40B4-BE49-F238E27FC236}">
              <a16:creationId xmlns:a16="http://schemas.microsoft.com/office/drawing/2014/main" id="{138C969D-8923-4A8B-B63C-88D4C8336A7A}"/>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0" name="【消防施設】&#10;有形固定資産減価償却率最小値テキスト">
          <a:extLst>
            <a:ext uri="{FF2B5EF4-FFF2-40B4-BE49-F238E27FC236}">
              <a16:creationId xmlns:a16="http://schemas.microsoft.com/office/drawing/2014/main" id="{56A68258-2930-45D9-A48B-21D092A2FA4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1" name="直線コネクタ 700">
          <a:extLst>
            <a:ext uri="{FF2B5EF4-FFF2-40B4-BE49-F238E27FC236}">
              <a16:creationId xmlns:a16="http://schemas.microsoft.com/office/drawing/2014/main" id="{F55DF87B-3B11-474F-A38B-960B129120F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02" name="【消防施設】&#10;有形固定資産減価償却率最大値テキスト">
          <a:extLst>
            <a:ext uri="{FF2B5EF4-FFF2-40B4-BE49-F238E27FC236}">
              <a16:creationId xmlns:a16="http://schemas.microsoft.com/office/drawing/2014/main" id="{02887A39-AAEE-4DC7-BE1F-524E1E0B0E71}"/>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03" name="直線コネクタ 702">
          <a:extLst>
            <a:ext uri="{FF2B5EF4-FFF2-40B4-BE49-F238E27FC236}">
              <a16:creationId xmlns:a16="http://schemas.microsoft.com/office/drawing/2014/main" id="{469EB877-F0DC-4490-A850-00F0752500B7}"/>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04" name="【消防施設】&#10;有形固定資産減価償却率平均値テキスト">
          <a:extLst>
            <a:ext uri="{FF2B5EF4-FFF2-40B4-BE49-F238E27FC236}">
              <a16:creationId xmlns:a16="http://schemas.microsoft.com/office/drawing/2014/main" id="{63DF4249-B631-4A40-B164-34BF6844DE54}"/>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05" name="フローチャート: 判断 704">
          <a:extLst>
            <a:ext uri="{FF2B5EF4-FFF2-40B4-BE49-F238E27FC236}">
              <a16:creationId xmlns:a16="http://schemas.microsoft.com/office/drawing/2014/main" id="{41463B18-1402-4845-B382-4F72C40900C9}"/>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06" name="フローチャート: 判断 705">
          <a:extLst>
            <a:ext uri="{FF2B5EF4-FFF2-40B4-BE49-F238E27FC236}">
              <a16:creationId xmlns:a16="http://schemas.microsoft.com/office/drawing/2014/main" id="{C177F51C-BF13-4740-9F47-3C94A50A2FD7}"/>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07" name="フローチャート: 判断 706">
          <a:extLst>
            <a:ext uri="{FF2B5EF4-FFF2-40B4-BE49-F238E27FC236}">
              <a16:creationId xmlns:a16="http://schemas.microsoft.com/office/drawing/2014/main" id="{4450BE0B-97B5-4A92-9D06-F166FC9D5FA6}"/>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08" name="フローチャート: 判断 707">
          <a:extLst>
            <a:ext uri="{FF2B5EF4-FFF2-40B4-BE49-F238E27FC236}">
              <a16:creationId xmlns:a16="http://schemas.microsoft.com/office/drawing/2014/main" id="{A977271A-9F1A-427B-AA6B-CF44A73A5123}"/>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09" name="フローチャート: 判断 708">
          <a:extLst>
            <a:ext uri="{FF2B5EF4-FFF2-40B4-BE49-F238E27FC236}">
              <a16:creationId xmlns:a16="http://schemas.microsoft.com/office/drawing/2014/main" id="{287D8678-06DA-4E86-9727-B9D3E3F62643}"/>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B9186CC-D396-46CB-8154-C17B7E85FC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CE82318-7CC1-4653-A804-2D9CCD32627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6133A1A-779E-42F6-A300-1F1B46FB7D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303236D-5E55-4460-A91A-3507D440CA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9F7D5A9-DC08-41B1-8B8E-E9ADFBE78E7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97789</xdr:rowOff>
    </xdr:from>
    <xdr:to>
      <xdr:col>85</xdr:col>
      <xdr:colOff>177800</xdr:colOff>
      <xdr:row>80</xdr:row>
      <xdr:rowOff>27939</xdr:rowOff>
    </xdr:to>
    <xdr:sp macro="" textlink="">
      <xdr:nvSpPr>
        <xdr:cNvPr id="715" name="楕円 714">
          <a:extLst>
            <a:ext uri="{FF2B5EF4-FFF2-40B4-BE49-F238E27FC236}">
              <a16:creationId xmlns:a16="http://schemas.microsoft.com/office/drawing/2014/main" id="{6A68DA83-5A65-4B5B-8240-AFD1C19EFBE5}"/>
            </a:ext>
          </a:extLst>
        </xdr:cNvPr>
        <xdr:cNvSpPr/>
      </xdr:nvSpPr>
      <xdr:spPr>
        <a:xfrm>
          <a:off x="16268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120666</xdr:rowOff>
    </xdr:from>
    <xdr:ext cx="405111" cy="259045"/>
    <xdr:sp macro="" textlink="">
      <xdr:nvSpPr>
        <xdr:cNvPr id="716" name="【消防施設】&#10;有形固定資産減価償却率該当値テキスト">
          <a:extLst>
            <a:ext uri="{FF2B5EF4-FFF2-40B4-BE49-F238E27FC236}">
              <a16:creationId xmlns:a16="http://schemas.microsoft.com/office/drawing/2014/main" id="{91ADD3FF-500A-4870-BF2E-5922B252FD7B}"/>
            </a:ext>
          </a:extLst>
        </xdr:cNvPr>
        <xdr:cNvSpPr txBox="1"/>
      </xdr:nvSpPr>
      <xdr:spPr>
        <a:xfrm>
          <a:off x="16357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46355</xdr:rowOff>
    </xdr:from>
    <xdr:to>
      <xdr:col>81</xdr:col>
      <xdr:colOff>101600</xdr:colOff>
      <xdr:row>79</xdr:row>
      <xdr:rowOff>147955</xdr:rowOff>
    </xdr:to>
    <xdr:sp macro="" textlink="">
      <xdr:nvSpPr>
        <xdr:cNvPr id="717" name="楕円 716">
          <a:extLst>
            <a:ext uri="{FF2B5EF4-FFF2-40B4-BE49-F238E27FC236}">
              <a16:creationId xmlns:a16="http://schemas.microsoft.com/office/drawing/2014/main" id="{9CCDBD8A-D198-4F10-ABA3-E78F12F6CAD4}"/>
            </a:ext>
          </a:extLst>
        </xdr:cNvPr>
        <xdr:cNvSpPr/>
      </xdr:nvSpPr>
      <xdr:spPr>
        <a:xfrm>
          <a:off x="15430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97155</xdr:rowOff>
    </xdr:from>
    <xdr:to>
      <xdr:col>85</xdr:col>
      <xdr:colOff>127000</xdr:colOff>
      <xdr:row>79</xdr:row>
      <xdr:rowOff>148589</xdr:rowOff>
    </xdr:to>
    <xdr:cxnSp macro="">
      <xdr:nvCxnSpPr>
        <xdr:cNvPr id="718" name="直線コネクタ 717">
          <a:extLst>
            <a:ext uri="{FF2B5EF4-FFF2-40B4-BE49-F238E27FC236}">
              <a16:creationId xmlns:a16="http://schemas.microsoft.com/office/drawing/2014/main" id="{EAB73B72-E97E-470F-AAB9-D5EE83E562B8}"/>
            </a:ext>
          </a:extLst>
        </xdr:cNvPr>
        <xdr:cNvCxnSpPr/>
      </xdr:nvCxnSpPr>
      <xdr:spPr>
        <a:xfrm>
          <a:off x="15481300" y="136417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139700</xdr:rowOff>
    </xdr:from>
    <xdr:to>
      <xdr:col>76</xdr:col>
      <xdr:colOff>165100</xdr:colOff>
      <xdr:row>79</xdr:row>
      <xdr:rowOff>69850</xdr:rowOff>
    </xdr:to>
    <xdr:sp macro="" textlink="">
      <xdr:nvSpPr>
        <xdr:cNvPr id="719" name="楕円 718">
          <a:extLst>
            <a:ext uri="{FF2B5EF4-FFF2-40B4-BE49-F238E27FC236}">
              <a16:creationId xmlns:a16="http://schemas.microsoft.com/office/drawing/2014/main" id="{4895B1BC-F0F0-4DBB-B4CE-C3590E41B6DD}"/>
            </a:ext>
          </a:extLst>
        </xdr:cNvPr>
        <xdr:cNvSpPr/>
      </xdr:nvSpPr>
      <xdr:spPr>
        <a:xfrm>
          <a:off x="1454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19050</xdr:rowOff>
    </xdr:from>
    <xdr:to>
      <xdr:col>81</xdr:col>
      <xdr:colOff>50800</xdr:colOff>
      <xdr:row>79</xdr:row>
      <xdr:rowOff>97155</xdr:rowOff>
    </xdr:to>
    <xdr:cxnSp macro="">
      <xdr:nvCxnSpPr>
        <xdr:cNvPr id="720" name="直線コネクタ 719">
          <a:extLst>
            <a:ext uri="{FF2B5EF4-FFF2-40B4-BE49-F238E27FC236}">
              <a16:creationId xmlns:a16="http://schemas.microsoft.com/office/drawing/2014/main" id="{08D30C79-D2D4-43CC-B10F-D16362634BC7}"/>
            </a:ext>
          </a:extLst>
        </xdr:cNvPr>
        <xdr:cNvCxnSpPr/>
      </xdr:nvCxnSpPr>
      <xdr:spPr>
        <a:xfrm>
          <a:off x="14592300" y="135636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76836</xdr:rowOff>
    </xdr:from>
    <xdr:to>
      <xdr:col>67</xdr:col>
      <xdr:colOff>101600</xdr:colOff>
      <xdr:row>79</xdr:row>
      <xdr:rowOff>6986</xdr:rowOff>
    </xdr:to>
    <xdr:sp macro="" textlink="">
      <xdr:nvSpPr>
        <xdr:cNvPr id="721" name="楕円 720">
          <a:extLst>
            <a:ext uri="{FF2B5EF4-FFF2-40B4-BE49-F238E27FC236}">
              <a16:creationId xmlns:a16="http://schemas.microsoft.com/office/drawing/2014/main" id="{A905897D-D91B-4B06-A652-441F2DDF6A07}"/>
            </a:ext>
          </a:extLst>
        </xdr:cNvPr>
        <xdr:cNvSpPr/>
      </xdr:nvSpPr>
      <xdr:spPr>
        <a:xfrm>
          <a:off x="12763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167657</xdr:rowOff>
    </xdr:from>
    <xdr:ext cx="405111" cy="259045"/>
    <xdr:sp macro="" textlink="">
      <xdr:nvSpPr>
        <xdr:cNvPr id="722" name="n_1aveValue【消防施設】&#10;有形固定資産減価償却率">
          <a:extLst>
            <a:ext uri="{FF2B5EF4-FFF2-40B4-BE49-F238E27FC236}">
              <a16:creationId xmlns:a16="http://schemas.microsoft.com/office/drawing/2014/main" id="{E0AD87E9-86EF-4CE1-B82B-13BF77DA5FE2}"/>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723" name="n_2aveValue【消防施設】&#10;有形固定資産減価償却率">
          <a:extLst>
            <a:ext uri="{FF2B5EF4-FFF2-40B4-BE49-F238E27FC236}">
              <a16:creationId xmlns:a16="http://schemas.microsoft.com/office/drawing/2014/main" id="{0A5E830F-4F58-41E9-8248-35F53ED54533}"/>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24" name="n_3aveValue【消防施設】&#10;有形固定資産減価償却率">
          <a:extLst>
            <a:ext uri="{FF2B5EF4-FFF2-40B4-BE49-F238E27FC236}">
              <a16:creationId xmlns:a16="http://schemas.microsoft.com/office/drawing/2014/main" id="{D761BA2A-6D40-4297-B053-800CFADD7517}"/>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725" name="n_4aveValue【消防施設】&#10;有形固定資産減価償却率">
          <a:extLst>
            <a:ext uri="{FF2B5EF4-FFF2-40B4-BE49-F238E27FC236}">
              <a16:creationId xmlns:a16="http://schemas.microsoft.com/office/drawing/2014/main" id="{F41F7E70-9D1A-4B23-988C-77524ED3FC26}"/>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164482</xdr:rowOff>
    </xdr:from>
    <xdr:ext cx="405111" cy="259045"/>
    <xdr:sp macro="" textlink="">
      <xdr:nvSpPr>
        <xdr:cNvPr id="726" name="n_1mainValue【消防施設】&#10;有形固定資産減価償却率">
          <a:extLst>
            <a:ext uri="{FF2B5EF4-FFF2-40B4-BE49-F238E27FC236}">
              <a16:creationId xmlns:a16="http://schemas.microsoft.com/office/drawing/2014/main" id="{6D44BB09-8BB9-4DE0-9160-FAC9C52733DA}"/>
            </a:ext>
          </a:extLst>
        </xdr:cNvPr>
        <xdr:cNvSpPr txBox="1"/>
      </xdr:nvSpPr>
      <xdr:spPr>
        <a:xfrm>
          <a:off x="152660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86377</xdr:rowOff>
    </xdr:from>
    <xdr:ext cx="405111" cy="259045"/>
    <xdr:sp macro="" textlink="">
      <xdr:nvSpPr>
        <xdr:cNvPr id="727" name="n_2mainValue【消防施設】&#10;有形固定資産減価償却率">
          <a:extLst>
            <a:ext uri="{FF2B5EF4-FFF2-40B4-BE49-F238E27FC236}">
              <a16:creationId xmlns:a16="http://schemas.microsoft.com/office/drawing/2014/main" id="{AEC6766A-2E65-44FF-95D8-6EADE1659816}"/>
            </a:ext>
          </a:extLst>
        </xdr:cNvPr>
        <xdr:cNvSpPr txBox="1"/>
      </xdr:nvSpPr>
      <xdr:spPr>
        <a:xfrm>
          <a:off x="14389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23513</xdr:rowOff>
    </xdr:from>
    <xdr:ext cx="405111" cy="259045"/>
    <xdr:sp macro="" textlink="">
      <xdr:nvSpPr>
        <xdr:cNvPr id="728" name="n_4mainValue【消防施設】&#10;有形固定資産減価償却率">
          <a:extLst>
            <a:ext uri="{FF2B5EF4-FFF2-40B4-BE49-F238E27FC236}">
              <a16:creationId xmlns:a16="http://schemas.microsoft.com/office/drawing/2014/main" id="{72FDA3D9-CAA5-47B6-9FDC-2207E4BDA4B8}"/>
            </a:ext>
          </a:extLst>
        </xdr:cNvPr>
        <xdr:cNvSpPr txBox="1"/>
      </xdr:nvSpPr>
      <xdr:spPr>
        <a:xfrm>
          <a:off x="12611744"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C916F3D0-2DC7-413A-A822-4799AF5520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AA8708E4-684F-4B8C-B02B-B3E5E4A9B4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1552B0A2-3FC5-497E-BF42-6EA183ABB5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9441163E-17CC-4E1D-A4DB-BA44CE0ACD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5BA615AD-DFDF-4FE9-B708-707E1DA95B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598482EA-B2F3-4DBF-9470-69AC380A7F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2D884B77-234D-4BF7-B137-6658B5A362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32129547-2C05-4383-8721-4F2BE24E6D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7" name="テキスト ボックス 736">
          <a:extLst>
            <a:ext uri="{FF2B5EF4-FFF2-40B4-BE49-F238E27FC236}">
              <a16:creationId xmlns:a16="http://schemas.microsoft.com/office/drawing/2014/main" id="{E692A9E8-8D0B-4FA2-9B7C-24F8F76DA5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8" name="直線コネクタ 737">
          <a:extLst>
            <a:ext uri="{FF2B5EF4-FFF2-40B4-BE49-F238E27FC236}">
              <a16:creationId xmlns:a16="http://schemas.microsoft.com/office/drawing/2014/main" id="{633BC513-1C5A-48D8-B4D4-481F747340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9" name="直線コネクタ 738">
          <a:extLst>
            <a:ext uri="{FF2B5EF4-FFF2-40B4-BE49-F238E27FC236}">
              <a16:creationId xmlns:a16="http://schemas.microsoft.com/office/drawing/2014/main" id="{5765F0F6-BA99-4A1F-97D8-B1D0C6C0EE8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0" name="テキスト ボックス 739">
          <a:extLst>
            <a:ext uri="{FF2B5EF4-FFF2-40B4-BE49-F238E27FC236}">
              <a16:creationId xmlns:a16="http://schemas.microsoft.com/office/drawing/2014/main" id="{4CF45CD5-1A27-43BB-B26B-6F79FE42B27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1" name="直線コネクタ 740">
          <a:extLst>
            <a:ext uri="{FF2B5EF4-FFF2-40B4-BE49-F238E27FC236}">
              <a16:creationId xmlns:a16="http://schemas.microsoft.com/office/drawing/2014/main" id="{386873B6-9971-47DF-9512-5C138D9D0D8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2" name="テキスト ボックス 741">
          <a:extLst>
            <a:ext uri="{FF2B5EF4-FFF2-40B4-BE49-F238E27FC236}">
              <a16:creationId xmlns:a16="http://schemas.microsoft.com/office/drawing/2014/main" id="{6F40F251-8D51-484D-821B-D8E2E0BF741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3" name="直線コネクタ 742">
          <a:extLst>
            <a:ext uri="{FF2B5EF4-FFF2-40B4-BE49-F238E27FC236}">
              <a16:creationId xmlns:a16="http://schemas.microsoft.com/office/drawing/2014/main" id="{0A15F939-C6E6-4930-903B-28734621EC7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4" name="テキスト ボックス 743">
          <a:extLst>
            <a:ext uri="{FF2B5EF4-FFF2-40B4-BE49-F238E27FC236}">
              <a16:creationId xmlns:a16="http://schemas.microsoft.com/office/drawing/2014/main" id="{0469E678-AACC-4723-B9FE-5DF8460A943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5" name="直線コネクタ 744">
          <a:extLst>
            <a:ext uri="{FF2B5EF4-FFF2-40B4-BE49-F238E27FC236}">
              <a16:creationId xmlns:a16="http://schemas.microsoft.com/office/drawing/2014/main" id="{37C53F1B-85D3-47BD-A800-9C187FAE2B8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6" name="テキスト ボックス 745">
          <a:extLst>
            <a:ext uri="{FF2B5EF4-FFF2-40B4-BE49-F238E27FC236}">
              <a16:creationId xmlns:a16="http://schemas.microsoft.com/office/drawing/2014/main" id="{CA5281F8-BCE6-44D4-AF93-CFEE9109A0D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7" name="直線コネクタ 746">
          <a:extLst>
            <a:ext uri="{FF2B5EF4-FFF2-40B4-BE49-F238E27FC236}">
              <a16:creationId xmlns:a16="http://schemas.microsoft.com/office/drawing/2014/main" id="{D2D3471A-B8FA-4CBF-A6A2-DC12350414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8" name="テキスト ボックス 747">
          <a:extLst>
            <a:ext uri="{FF2B5EF4-FFF2-40B4-BE49-F238E27FC236}">
              <a16:creationId xmlns:a16="http://schemas.microsoft.com/office/drawing/2014/main" id="{50EB322B-C76C-4072-ADC9-AA9FAD6DAE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9" name="【消防施設】&#10;一人当たり面積グラフ枠">
          <a:extLst>
            <a:ext uri="{FF2B5EF4-FFF2-40B4-BE49-F238E27FC236}">
              <a16:creationId xmlns:a16="http://schemas.microsoft.com/office/drawing/2014/main" id="{531B28EB-9590-484C-8C68-78DB828C8BF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50" name="直線コネクタ 749">
          <a:extLst>
            <a:ext uri="{FF2B5EF4-FFF2-40B4-BE49-F238E27FC236}">
              <a16:creationId xmlns:a16="http://schemas.microsoft.com/office/drawing/2014/main" id="{B359075D-4A87-482B-A71C-71BC662BA66A}"/>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1" name="【消防施設】&#10;一人当たり面積最小値テキスト">
          <a:extLst>
            <a:ext uri="{FF2B5EF4-FFF2-40B4-BE49-F238E27FC236}">
              <a16:creationId xmlns:a16="http://schemas.microsoft.com/office/drawing/2014/main" id="{F1228418-E5A7-4EC1-941F-E4E659766AC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2" name="直線コネクタ 751">
          <a:extLst>
            <a:ext uri="{FF2B5EF4-FFF2-40B4-BE49-F238E27FC236}">
              <a16:creationId xmlns:a16="http://schemas.microsoft.com/office/drawing/2014/main" id="{08FD3DDE-7C1A-4FB1-8864-AB9AA916E5E1}"/>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53" name="【消防施設】&#10;一人当たり面積最大値テキスト">
          <a:extLst>
            <a:ext uri="{FF2B5EF4-FFF2-40B4-BE49-F238E27FC236}">
              <a16:creationId xmlns:a16="http://schemas.microsoft.com/office/drawing/2014/main" id="{793756D7-BAFC-409D-850C-986DC4E88496}"/>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54" name="直線コネクタ 753">
          <a:extLst>
            <a:ext uri="{FF2B5EF4-FFF2-40B4-BE49-F238E27FC236}">
              <a16:creationId xmlns:a16="http://schemas.microsoft.com/office/drawing/2014/main" id="{C07BD0A4-11C8-481B-B19B-28842E6346D8}"/>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55" name="【消防施設】&#10;一人当たり面積平均値テキスト">
          <a:extLst>
            <a:ext uri="{FF2B5EF4-FFF2-40B4-BE49-F238E27FC236}">
              <a16:creationId xmlns:a16="http://schemas.microsoft.com/office/drawing/2014/main" id="{BDC781E7-D72A-4D6C-8335-DE0FA4E5EF67}"/>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56" name="フローチャート: 判断 755">
          <a:extLst>
            <a:ext uri="{FF2B5EF4-FFF2-40B4-BE49-F238E27FC236}">
              <a16:creationId xmlns:a16="http://schemas.microsoft.com/office/drawing/2014/main" id="{E5A8B913-3CF5-4595-A46E-32D108704D61}"/>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57" name="フローチャート: 判断 756">
          <a:extLst>
            <a:ext uri="{FF2B5EF4-FFF2-40B4-BE49-F238E27FC236}">
              <a16:creationId xmlns:a16="http://schemas.microsoft.com/office/drawing/2014/main" id="{B048BB76-D1D9-4067-ADFC-9668B4F2FFCC}"/>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58" name="フローチャート: 判断 757">
          <a:extLst>
            <a:ext uri="{FF2B5EF4-FFF2-40B4-BE49-F238E27FC236}">
              <a16:creationId xmlns:a16="http://schemas.microsoft.com/office/drawing/2014/main" id="{C66344FC-40B9-4229-BB6D-5C2F3EC6B78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59" name="フローチャート: 判断 758">
          <a:extLst>
            <a:ext uri="{FF2B5EF4-FFF2-40B4-BE49-F238E27FC236}">
              <a16:creationId xmlns:a16="http://schemas.microsoft.com/office/drawing/2014/main" id="{CCA0AC73-E382-49FF-B45C-20413270DF7E}"/>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60" name="フローチャート: 判断 759">
          <a:extLst>
            <a:ext uri="{FF2B5EF4-FFF2-40B4-BE49-F238E27FC236}">
              <a16:creationId xmlns:a16="http://schemas.microsoft.com/office/drawing/2014/main" id="{2F223341-9778-4C0D-92C6-9F007E852C59}"/>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D42EF48-403C-4A51-89BA-DC83D0F38A6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B512F79-59CD-484E-B166-D772A02F7B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E63A890-EEB5-49DA-888C-C35D3B8CF4C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EE4C604-0BEF-4373-B056-B4E17B33AF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7D5CEF5-CEED-4A95-AAEB-F886FEEBD3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766" name="楕円 765">
          <a:extLst>
            <a:ext uri="{FF2B5EF4-FFF2-40B4-BE49-F238E27FC236}">
              <a16:creationId xmlns:a16="http://schemas.microsoft.com/office/drawing/2014/main" id="{C7A2675C-F217-4DCC-8BD3-604830435050}"/>
            </a:ext>
          </a:extLst>
        </xdr:cNvPr>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767" name="【消防施設】&#10;一人当たり面積該当値テキスト">
          <a:extLst>
            <a:ext uri="{FF2B5EF4-FFF2-40B4-BE49-F238E27FC236}">
              <a16:creationId xmlns:a16="http://schemas.microsoft.com/office/drawing/2014/main" id="{7215ED0C-EDF1-4A96-872B-D40E574DB6C2}"/>
            </a:ext>
          </a:extLst>
        </xdr:cNvPr>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768" name="楕円 767">
          <a:extLst>
            <a:ext uri="{FF2B5EF4-FFF2-40B4-BE49-F238E27FC236}">
              <a16:creationId xmlns:a16="http://schemas.microsoft.com/office/drawing/2014/main" id="{513E890D-22C9-445E-B7EE-9FAAA1A740FC}"/>
            </a:ext>
          </a:extLst>
        </xdr:cNvPr>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22098</xdr:rowOff>
    </xdr:to>
    <xdr:cxnSp macro="">
      <xdr:nvCxnSpPr>
        <xdr:cNvPr id="769" name="直線コネクタ 768">
          <a:extLst>
            <a:ext uri="{FF2B5EF4-FFF2-40B4-BE49-F238E27FC236}">
              <a16:creationId xmlns:a16="http://schemas.microsoft.com/office/drawing/2014/main" id="{A30B74A7-9B59-46FE-828C-5E57B3200253}"/>
            </a:ext>
          </a:extLst>
        </xdr:cNvPr>
        <xdr:cNvCxnSpPr/>
      </xdr:nvCxnSpPr>
      <xdr:spPr>
        <a:xfrm flipV="1">
          <a:off x="21323300" y="1459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70" name="楕円 769">
          <a:extLst>
            <a:ext uri="{FF2B5EF4-FFF2-40B4-BE49-F238E27FC236}">
              <a16:creationId xmlns:a16="http://schemas.microsoft.com/office/drawing/2014/main" id="{F4778D27-3F7E-4A15-B3EB-DB9411B0C4F9}"/>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22098</xdr:rowOff>
    </xdr:to>
    <xdr:cxnSp macro="">
      <xdr:nvCxnSpPr>
        <xdr:cNvPr id="771" name="直線コネクタ 770">
          <a:extLst>
            <a:ext uri="{FF2B5EF4-FFF2-40B4-BE49-F238E27FC236}">
              <a16:creationId xmlns:a16="http://schemas.microsoft.com/office/drawing/2014/main" id="{F242C8F1-6C3F-49E8-A48D-8CEDE9652B5E}"/>
            </a:ext>
          </a:extLst>
        </xdr:cNvPr>
        <xdr:cNvCxnSpPr/>
      </xdr:nvCxnSpPr>
      <xdr:spPr>
        <a:xfrm>
          <a:off x="20434300" y="14572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149606</xdr:rowOff>
    </xdr:from>
    <xdr:to>
      <xdr:col>98</xdr:col>
      <xdr:colOff>38100</xdr:colOff>
      <xdr:row>85</xdr:row>
      <xdr:rowOff>79756</xdr:rowOff>
    </xdr:to>
    <xdr:sp macro="" textlink="">
      <xdr:nvSpPr>
        <xdr:cNvPr id="772" name="楕円 771">
          <a:extLst>
            <a:ext uri="{FF2B5EF4-FFF2-40B4-BE49-F238E27FC236}">
              <a16:creationId xmlns:a16="http://schemas.microsoft.com/office/drawing/2014/main" id="{2966FE94-4DC5-472A-86AD-71F6FE1259AD}"/>
            </a:ext>
          </a:extLst>
        </xdr:cNvPr>
        <xdr:cNvSpPr/>
      </xdr:nvSpPr>
      <xdr:spPr>
        <a:xfrm>
          <a:off x="18605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27703</xdr:rowOff>
    </xdr:from>
    <xdr:ext cx="469744" cy="259045"/>
    <xdr:sp macro="" textlink="">
      <xdr:nvSpPr>
        <xdr:cNvPr id="773" name="n_1aveValue【消防施設】&#10;一人当たり面積">
          <a:extLst>
            <a:ext uri="{FF2B5EF4-FFF2-40B4-BE49-F238E27FC236}">
              <a16:creationId xmlns:a16="http://schemas.microsoft.com/office/drawing/2014/main" id="{7BDADBBA-B1FB-43DA-8888-82CF139A44A2}"/>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74" name="n_2aveValue【消防施設】&#10;一人当たり面積">
          <a:extLst>
            <a:ext uri="{FF2B5EF4-FFF2-40B4-BE49-F238E27FC236}">
              <a16:creationId xmlns:a16="http://schemas.microsoft.com/office/drawing/2014/main" id="{3FA28EE5-BD1C-47D0-AE48-78460717CCB1}"/>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75" name="n_3aveValue【消防施設】&#10;一人当たり面積">
          <a:extLst>
            <a:ext uri="{FF2B5EF4-FFF2-40B4-BE49-F238E27FC236}">
              <a16:creationId xmlns:a16="http://schemas.microsoft.com/office/drawing/2014/main" id="{E89ECB37-F66F-4AF9-9AB5-0AE80517BE25}"/>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76" name="n_4aveValue【消防施設】&#10;一人当たり面積">
          <a:extLst>
            <a:ext uri="{FF2B5EF4-FFF2-40B4-BE49-F238E27FC236}">
              <a16:creationId xmlns:a16="http://schemas.microsoft.com/office/drawing/2014/main" id="{558CEF21-3355-47ED-AABD-07C797B78FA6}"/>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777" name="n_1mainValue【消防施設】&#10;一人当たり面積">
          <a:extLst>
            <a:ext uri="{FF2B5EF4-FFF2-40B4-BE49-F238E27FC236}">
              <a16:creationId xmlns:a16="http://schemas.microsoft.com/office/drawing/2014/main" id="{15258A62-138A-4C8E-9274-53A49E81C333}"/>
            </a:ext>
          </a:extLst>
        </xdr:cNvPr>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78" name="n_2mainValue【消防施設】&#10;一人当たり面積">
          <a:extLst>
            <a:ext uri="{FF2B5EF4-FFF2-40B4-BE49-F238E27FC236}">
              <a16:creationId xmlns:a16="http://schemas.microsoft.com/office/drawing/2014/main" id="{83C3F8B2-1FB5-4484-BF24-C242699591CE}"/>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70883</xdr:rowOff>
    </xdr:from>
    <xdr:ext cx="469744" cy="259045"/>
    <xdr:sp macro="" textlink="">
      <xdr:nvSpPr>
        <xdr:cNvPr id="779" name="n_4mainValue【消防施設】&#10;一人当たり面積">
          <a:extLst>
            <a:ext uri="{FF2B5EF4-FFF2-40B4-BE49-F238E27FC236}">
              <a16:creationId xmlns:a16="http://schemas.microsoft.com/office/drawing/2014/main" id="{EB381ECC-D556-4483-A222-49AC795630C5}"/>
            </a:ext>
          </a:extLst>
        </xdr:cNvPr>
        <xdr:cNvSpPr txBox="1"/>
      </xdr:nvSpPr>
      <xdr:spPr>
        <a:xfrm>
          <a:off x="18421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0" name="正方形/長方形 779">
          <a:extLst>
            <a:ext uri="{FF2B5EF4-FFF2-40B4-BE49-F238E27FC236}">
              <a16:creationId xmlns:a16="http://schemas.microsoft.com/office/drawing/2014/main" id="{7040DE22-981B-4160-9304-309C8DF881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1" name="正方形/長方形 780">
          <a:extLst>
            <a:ext uri="{FF2B5EF4-FFF2-40B4-BE49-F238E27FC236}">
              <a16:creationId xmlns:a16="http://schemas.microsoft.com/office/drawing/2014/main" id="{7E7AF4E9-1DE1-48B0-BC40-C7AA80A01D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2" name="正方形/長方形 781">
          <a:extLst>
            <a:ext uri="{FF2B5EF4-FFF2-40B4-BE49-F238E27FC236}">
              <a16:creationId xmlns:a16="http://schemas.microsoft.com/office/drawing/2014/main" id="{B4D84E32-7659-4387-861F-AA3C3E0D63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3" name="正方形/長方形 782">
          <a:extLst>
            <a:ext uri="{FF2B5EF4-FFF2-40B4-BE49-F238E27FC236}">
              <a16:creationId xmlns:a16="http://schemas.microsoft.com/office/drawing/2014/main" id="{E279F95F-652D-4541-9860-3C86A04E87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4" name="正方形/長方形 783">
          <a:extLst>
            <a:ext uri="{FF2B5EF4-FFF2-40B4-BE49-F238E27FC236}">
              <a16:creationId xmlns:a16="http://schemas.microsoft.com/office/drawing/2014/main" id="{75442C36-0527-44F7-9190-B396D64461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5" name="正方形/長方形 784">
          <a:extLst>
            <a:ext uri="{FF2B5EF4-FFF2-40B4-BE49-F238E27FC236}">
              <a16:creationId xmlns:a16="http://schemas.microsoft.com/office/drawing/2014/main" id="{3F9463FD-8BF1-4545-A71B-5C510C01D5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6" name="正方形/長方形 785">
          <a:extLst>
            <a:ext uri="{FF2B5EF4-FFF2-40B4-BE49-F238E27FC236}">
              <a16:creationId xmlns:a16="http://schemas.microsoft.com/office/drawing/2014/main" id="{5EB72302-7049-4A81-9F4A-2E8CB1BE553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正方形/長方形 786">
          <a:extLst>
            <a:ext uri="{FF2B5EF4-FFF2-40B4-BE49-F238E27FC236}">
              <a16:creationId xmlns:a16="http://schemas.microsoft.com/office/drawing/2014/main" id="{A799FEF4-8734-4035-9F6B-CFB74565FD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8" name="テキスト ボックス 787">
          <a:extLst>
            <a:ext uri="{FF2B5EF4-FFF2-40B4-BE49-F238E27FC236}">
              <a16:creationId xmlns:a16="http://schemas.microsoft.com/office/drawing/2014/main" id="{7296E9E1-20F9-4880-BF49-4886EE30FB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9" name="直線コネクタ 788">
          <a:extLst>
            <a:ext uri="{FF2B5EF4-FFF2-40B4-BE49-F238E27FC236}">
              <a16:creationId xmlns:a16="http://schemas.microsoft.com/office/drawing/2014/main" id="{01EDFF2F-6159-4546-B62B-3DB8D12E35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0" name="テキスト ボックス 789">
          <a:extLst>
            <a:ext uri="{FF2B5EF4-FFF2-40B4-BE49-F238E27FC236}">
              <a16:creationId xmlns:a16="http://schemas.microsoft.com/office/drawing/2014/main" id="{740FCAA2-9412-4E81-8405-48315008F6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1" name="直線コネクタ 790">
          <a:extLst>
            <a:ext uri="{FF2B5EF4-FFF2-40B4-BE49-F238E27FC236}">
              <a16:creationId xmlns:a16="http://schemas.microsoft.com/office/drawing/2014/main" id="{2CBA445C-8BD4-4BB2-9964-6E752B68801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2" name="テキスト ボックス 791">
          <a:extLst>
            <a:ext uri="{FF2B5EF4-FFF2-40B4-BE49-F238E27FC236}">
              <a16:creationId xmlns:a16="http://schemas.microsoft.com/office/drawing/2014/main" id="{13653F3A-323C-4552-B824-F91E9F65B9F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3" name="直線コネクタ 792">
          <a:extLst>
            <a:ext uri="{FF2B5EF4-FFF2-40B4-BE49-F238E27FC236}">
              <a16:creationId xmlns:a16="http://schemas.microsoft.com/office/drawing/2014/main" id="{622DD2C2-8D35-4DCF-9123-6615AFC4611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4" name="テキスト ボックス 793">
          <a:extLst>
            <a:ext uri="{FF2B5EF4-FFF2-40B4-BE49-F238E27FC236}">
              <a16:creationId xmlns:a16="http://schemas.microsoft.com/office/drawing/2014/main" id="{1B2A1823-313E-43C7-A8C9-6CF72B0471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5" name="直線コネクタ 794">
          <a:extLst>
            <a:ext uri="{FF2B5EF4-FFF2-40B4-BE49-F238E27FC236}">
              <a16:creationId xmlns:a16="http://schemas.microsoft.com/office/drawing/2014/main" id="{79CF0D5B-156A-4856-9C12-2D133E6B9D8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6" name="テキスト ボックス 795">
          <a:extLst>
            <a:ext uri="{FF2B5EF4-FFF2-40B4-BE49-F238E27FC236}">
              <a16:creationId xmlns:a16="http://schemas.microsoft.com/office/drawing/2014/main" id="{B261C120-AF0B-4E08-BF85-8270707E29B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7" name="直線コネクタ 796">
          <a:extLst>
            <a:ext uri="{FF2B5EF4-FFF2-40B4-BE49-F238E27FC236}">
              <a16:creationId xmlns:a16="http://schemas.microsoft.com/office/drawing/2014/main" id="{48100B95-6579-4CD0-B741-FBC3FAB724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8" name="テキスト ボックス 797">
          <a:extLst>
            <a:ext uri="{FF2B5EF4-FFF2-40B4-BE49-F238E27FC236}">
              <a16:creationId xmlns:a16="http://schemas.microsoft.com/office/drawing/2014/main" id="{B0777B13-5060-49E1-BD41-F903C11032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9" name="直線コネクタ 798">
          <a:extLst>
            <a:ext uri="{FF2B5EF4-FFF2-40B4-BE49-F238E27FC236}">
              <a16:creationId xmlns:a16="http://schemas.microsoft.com/office/drawing/2014/main" id="{80EBF730-DDB9-43E0-9E0F-B703585EEA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0" name="テキスト ボックス 799">
          <a:extLst>
            <a:ext uri="{FF2B5EF4-FFF2-40B4-BE49-F238E27FC236}">
              <a16:creationId xmlns:a16="http://schemas.microsoft.com/office/drawing/2014/main" id="{28F2685A-1477-44A9-94FC-46578D7FF0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1" name="直線コネクタ 800">
          <a:extLst>
            <a:ext uri="{FF2B5EF4-FFF2-40B4-BE49-F238E27FC236}">
              <a16:creationId xmlns:a16="http://schemas.microsoft.com/office/drawing/2014/main" id="{F79A1272-F01E-4DF4-8881-DB744CAD3B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2" name="テキスト ボックス 801">
          <a:extLst>
            <a:ext uri="{FF2B5EF4-FFF2-40B4-BE49-F238E27FC236}">
              <a16:creationId xmlns:a16="http://schemas.microsoft.com/office/drawing/2014/main" id="{273E0983-7D10-4CB3-AB4C-59AA61960C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3" name="直線コネクタ 802">
          <a:extLst>
            <a:ext uri="{FF2B5EF4-FFF2-40B4-BE49-F238E27FC236}">
              <a16:creationId xmlns:a16="http://schemas.microsoft.com/office/drawing/2014/main" id="{FE1342E4-98C1-43C6-99B7-10ED3B65CB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庁舎】&#10;有形固定資産減価償却率グラフ枠">
          <a:extLst>
            <a:ext uri="{FF2B5EF4-FFF2-40B4-BE49-F238E27FC236}">
              <a16:creationId xmlns:a16="http://schemas.microsoft.com/office/drawing/2014/main" id="{7F2ADC88-CEC4-452C-A56B-6969474A7C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05" name="直線コネクタ 804">
          <a:extLst>
            <a:ext uri="{FF2B5EF4-FFF2-40B4-BE49-F238E27FC236}">
              <a16:creationId xmlns:a16="http://schemas.microsoft.com/office/drawing/2014/main" id="{0B79A806-3D89-47B3-9BC3-8704997C9675}"/>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06" name="【庁舎】&#10;有形固定資産減価償却率最小値テキスト">
          <a:extLst>
            <a:ext uri="{FF2B5EF4-FFF2-40B4-BE49-F238E27FC236}">
              <a16:creationId xmlns:a16="http://schemas.microsoft.com/office/drawing/2014/main" id="{FB078FE8-6AA0-49E6-811C-CBBAE22EE393}"/>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07" name="直線コネクタ 806">
          <a:extLst>
            <a:ext uri="{FF2B5EF4-FFF2-40B4-BE49-F238E27FC236}">
              <a16:creationId xmlns:a16="http://schemas.microsoft.com/office/drawing/2014/main" id="{B65D9316-AF19-4EA7-8605-3AA12829558E}"/>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08" name="【庁舎】&#10;有形固定資産減価償却率最大値テキスト">
          <a:extLst>
            <a:ext uri="{FF2B5EF4-FFF2-40B4-BE49-F238E27FC236}">
              <a16:creationId xmlns:a16="http://schemas.microsoft.com/office/drawing/2014/main" id="{849B3726-A638-4885-9033-D3365D52F73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9" name="直線コネクタ 808">
          <a:extLst>
            <a:ext uri="{FF2B5EF4-FFF2-40B4-BE49-F238E27FC236}">
              <a16:creationId xmlns:a16="http://schemas.microsoft.com/office/drawing/2014/main" id="{71060B8A-57BA-44D4-990A-7E153E37A06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10" name="【庁舎】&#10;有形固定資産減価償却率平均値テキスト">
          <a:extLst>
            <a:ext uri="{FF2B5EF4-FFF2-40B4-BE49-F238E27FC236}">
              <a16:creationId xmlns:a16="http://schemas.microsoft.com/office/drawing/2014/main" id="{9D9BAB6C-3F0C-4DA7-B4BD-E7866D04AB76}"/>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11" name="フローチャート: 判断 810">
          <a:extLst>
            <a:ext uri="{FF2B5EF4-FFF2-40B4-BE49-F238E27FC236}">
              <a16:creationId xmlns:a16="http://schemas.microsoft.com/office/drawing/2014/main" id="{E5730DBA-C29D-426B-9D30-E7FDA8136184}"/>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12" name="フローチャート: 判断 811">
          <a:extLst>
            <a:ext uri="{FF2B5EF4-FFF2-40B4-BE49-F238E27FC236}">
              <a16:creationId xmlns:a16="http://schemas.microsoft.com/office/drawing/2014/main" id="{3D50D353-EB66-4CAE-B9F6-FD4FD5CCB20B}"/>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13" name="フローチャート: 判断 812">
          <a:extLst>
            <a:ext uri="{FF2B5EF4-FFF2-40B4-BE49-F238E27FC236}">
              <a16:creationId xmlns:a16="http://schemas.microsoft.com/office/drawing/2014/main" id="{0AF0BE9D-D955-41B5-8800-E88BE856FFD5}"/>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14" name="フローチャート: 判断 813">
          <a:extLst>
            <a:ext uri="{FF2B5EF4-FFF2-40B4-BE49-F238E27FC236}">
              <a16:creationId xmlns:a16="http://schemas.microsoft.com/office/drawing/2014/main" id="{02F63AF9-3AA7-45A2-9CD1-E0048EB27432}"/>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15" name="フローチャート: 判断 814">
          <a:extLst>
            <a:ext uri="{FF2B5EF4-FFF2-40B4-BE49-F238E27FC236}">
              <a16:creationId xmlns:a16="http://schemas.microsoft.com/office/drawing/2014/main" id="{68B31D88-39DB-4624-855B-A1C5B9A89CE1}"/>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C9835DC7-E2EA-49E0-9F0A-B6AB2616D1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49C18AF6-B0BE-4A55-8DCF-445F2AEE733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1A337C84-019E-4878-B8AD-089DB400B7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5324E0DA-898A-451B-BC99-EA626A4801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CD6D847-23C9-46D9-9250-EAB9389D96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821" name="楕円 820">
          <a:extLst>
            <a:ext uri="{FF2B5EF4-FFF2-40B4-BE49-F238E27FC236}">
              <a16:creationId xmlns:a16="http://schemas.microsoft.com/office/drawing/2014/main" id="{C5B36889-3E55-4E83-BEBC-10D57A3B94EB}"/>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822" name="【庁舎】&#10;有形固定資産減価償却率該当値テキスト">
          <a:extLst>
            <a:ext uri="{FF2B5EF4-FFF2-40B4-BE49-F238E27FC236}">
              <a16:creationId xmlns:a16="http://schemas.microsoft.com/office/drawing/2014/main" id="{9EBC5263-A903-499F-9412-E35E6DB32EC9}"/>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823" name="楕円 822">
          <a:extLst>
            <a:ext uri="{FF2B5EF4-FFF2-40B4-BE49-F238E27FC236}">
              <a16:creationId xmlns:a16="http://schemas.microsoft.com/office/drawing/2014/main" id="{FFD2850A-E2CD-432E-9D47-A87B69C97011}"/>
            </a:ext>
          </a:extLst>
        </xdr:cNvPr>
        <xdr:cNvSpPr/>
      </xdr:nvSpPr>
      <xdr:spPr>
        <a:xfrm>
          <a:off x="15430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4355</xdr:rowOff>
    </xdr:to>
    <xdr:cxnSp macro="">
      <xdr:nvCxnSpPr>
        <xdr:cNvPr id="824" name="直線コネクタ 823">
          <a:extLst>
            <a:ext uri="{FF2B5EF4-FFF2-40B4-BE49-F238E27FC236}">
              <a16:creationId xmlns:a16="http://schemas.microsoft.com/office/drawing/2014/main" id="{94C4353F-6132-49BA-95D6-E3B319AC7B4A}"/>
            </a:ext>
          </a:extLst>
        </xdr:cNvPr>
        <xdr:cNvCxnSpPr/>
      </xdr:nvCxnSpPr>
      <xdr:spPr>
        <a:xfrm>
          <a:off x="15481300" y="183233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144599</xdr:rowOff>
    </xdr:from>
    <xdr:to>
      <xdr:col>76</xdr:col>
      <xdr:colOff>165100</xdr:colOff>
      <xdr:row>107</xdr:row>
      <xdr:rowOff>74749</xdr:rowOff>
    </xdr:to>
    <xdr:sp macro="" textlink="">
      <xdr:nvSpPr>
        <xdr:cNvPr id="825" name="楕円 824">
          <a:extLst>
            <a:ext uri="{FF2B5EF4-FFF2-40B4-BE49-F238E27FC236}">
              <a16:creationId xmlns:a16="http://schemas.microsoft.com/office/drawing/2014/main" id="{8E08A772-D748-4461-9269-7519EFED1068}"/>
            </a:ext>
          </a:extLst>
        </xdr:cNvPr>
        <xdr:cNvSpPr/>
      </xdr:nvSpPr>
      <xdr:spPr>
        <a:xfrm>
          <a:off x="14541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149679</xdr:rowOff>
    </xdr:from>
    <xdr:to>
      <xdr:col>81</xdr:col>
      <xdr:colOff>50800</xdr:colOff>
      <xdr:row>107</xdr:row>
      <xdr:rowOff>23949</xdr:rowOff>
    </xdr:to>
    <xdr:cxnSp macro="">
      <xdr:nvCxnSpPr>
        <xdr:cNvPr id="826" name="直線コネクタ 825">
          <a:extLst>
            <a:ext uri="{FF2B5EF4-FFF2-40B4-BE49-F238E27FC236}">
              <a16:creationId xmlns:a16="http://schemas.microsoft.com/office/drawing/2014/main" id="{8E2D8DC4-C26A-42A4-9C0F-63CDA2B5C687}"/>
            </a:ext>
          </a:extLst>
        </xdr:cNvPr>
        <xdr:cNvCxnSpPr/>
      </xdr:nvCxnSpPr>
      <xdr:spPr>
        <a:xfrm flipV="1">
          <a:off x="14592300" y="183233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827" name="楕円 826">
          <a:extLst>
            <a:ext uri="{FF2B5EF4-FFF2-40B4-BE49-F238E27FC236}">
              <a16:creationId xmlns:a16="http://schemas.microsoft.com/office/drawing/2014/main" id="{40820891-1158-4F14-8072-A08BDDB9D612}"/>
            </a:ext>
          </a:extLst>
        </xdr:cNvPr>
        <xdr:cNvSpPr/>
      </xdr:nvSpPr>
      <xdr:spPr>
        <a:xfrm>
          <a:off x="1276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37391</xdr:rowOff>
    </xdr:from>
    <xdr:ext cx="405111" cy="259045"/>
    <xdr:sp macro="" textlink="">
      <xdr:nvSpPr>
        <xdr:cNvPr id="828" name="n_1aveValue【庁舎】&#10;有形固定資産減価償却率">
          <a:extLst>
            <a:ext uri="{FF2B5EF4-FFF2-40B4-BE49-F238E27FC236}">
              <a16:creationId xmlns:a16="http://schemas.microsoft.com/office/drawing/2014/main" id="{BD13CB23-9D43-49D4-9483-8BB7985750C6}"/>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829" name="n_2aveValue【庁舎】&#10;有形固定資産減価償却率">
          <a:extLst>
            <a:ext uri="{FF2B5EF4-FFF2-40B4-BE49-F238E27FC236}">
              <a16:creationId xmlns:a16="http://schemas.microsoft.com/office/drawing/2014/main" id="{21C6A289-8B65-4C9A-9FE5-419C6DBBA73F}"/>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30" name="n_3aveValue【庁舎】&#10;有形固定資産減価償却率">
          <a:extLst>
            <a:ext uri="{FF2B5EF4-FFF2-40B4-BE49-F238E27FC236}">
              <a16:creationId xmlns:a16="http://schemas.microsoft.com/office/drawing/2014/main" id="{92B2B59F-A923-4A1C-A4FC-DFB574EA4E6D}"/>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831" name="n_4aveValue【庁舎】&#10;有形固定資産減価償却率">
          <a:extLst>
            <a:ext uri="{FF2B5EF4-FFF2-40B4-BE49-F238E27FC236}">
              <a16:creationId xmlns:a16="http://schemas.microsoft.com/office/drawing/2014/main" id="{D0C451D9-E398-418B-875D-34F9E8EDF32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832" name="n_1mainValue【庁舎】&#10;有形固定資産減価償却率">
          <a:extLst>
            <a:ext uri="{FF2B5EF4-FFF2-40B4-BE49-F238E27FC236}">
              <a16:creationId xmlns:a16="http://schemas.microsoft.com/office/drawing/2014/main" id="{99D66932-075A-419E-841B-E3871DF1A85C}"/>
            </a:ext>
          </a:extLst>
        </xdr:cNvPr>
        <xdr:cNvSpPr txBox="1"/>
      </xdr:nvSpPr>
      <xdr:spPr>
        <a:xfrm>
          <a:off x="15266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65876</xdr:rowOff>
    </xdr:from>
    <xdr:ext cx="405111" cy="259045"/>
    <xdr:sp macro="" textlink="">
      <xdr:nvSpPr>
        <xdr:cNvPr id="833" name="n_2mainValue【庁舎】&#10;有形固定資産減価償却率">
          <a:extLst>
            <a:ext uri="{FF2B5EF4-FFF2-40B4-BE49-F238E27FC236}">
              <a16:creationId xmlns:a16="http://schemas.microsoft.com/office/drawing/2014/main" id="{CDE989A7-33EA-4B0A-9F31-170A9E0A86CA}"/>
            </a:ext>
          </a:extLst>
        </xdr:cNvPr>
        <xdr:cNvSpPr txBox="1"/>
      </xdr:nvSpPr>
      <xdr:spPr>
        <a:xfrm>
          <a:off x="14389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834" name="n_4mainValue【庁舎】&#10;有形固定資産減価償却率">
          <a:extLst>
            <a:ext uri="{FF2B5EF4-FFF2-40B4-BE49-F238E27FC236}">
              <a16:creationId xmlns:a16="http://schemas.microsoft.com/office/drawing/2014/main" id="{720C0C68-F470-4E69-8855-ED9AC527B117}"/>
            </a:ext>
          </a:extLst>
        </xdr:cNvPr>
        <xdr:cNvSpPr txBox="1"/>
      </xdr:nvSpPr>
      <xdr:spPr>
        <a:xfrm>
          <a:off x="12611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5" name="正方形/長方形 834">
          <a:extLst>
            <a:ext uri="{FF2B5EF4-FFF2-40B4-BE49-F238E27FC236}">
              <a16:creationId xmlns:a16="http://schemas.microsoft.com/office/drawing/2014/main" id="{96D16B9C-7453-45C7-B8E2-09C0689DDE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6" name="正方形/長方形 835">
          <a:extLst>
            <a:ext uri="{FF2B5EF4-FFF2-40B4-BE49-F238E27FC236}">
              <a16:creationId xmlns:a16="http://schemas.microsoft.com/office/drawing/2014/main" id="{E91FAE8C-4FAF-4C45-BDFD-8A7D727626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7" name="正方形/長方形 836">
          <a:extLst>
            <a:ext uri="{FF2B5EF4-FFF2-40B4-BE49-F238E27FC236}">
              <a16:creationId xmlns:a16="http://schemas.microsoft.com/office/drawing/2014/main" id="{E9849E03-ABDF-42CB-8507-F55DCB99A2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8" name="正方形/長方形 837">
          <a:extLst>
            <a:ext uri="{FF2B5EF4-FFF2-40B4-BE49-F238E27FC236}">
              <a16:creationId xmlns:a16="http://schemas.microsoft.com/office/drawing/2014/main" id="{53C07A3D-2B76-4402-A1BD-49D736B648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9" name="正方形/長方形 838">
          <a:extLst>
            <a:ext uri="{FF2B5EF4-FFF2-40B4-BE49-F238E27FC236}">
              <a16:creationId xmlns:a16="http://schemas.microsoft.com/office/drawing/2014/main" id="{6CD50C86-A7EF-4BB9-A9DB-D79A5936E6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0" name="正方形/長方形 839">
          <a:extLst>
            <a:ext uri="{FF2B5EF4-FFF2-40B4-BE49-F238E27FC236}">
              <a16:creationId xmlns:a16="http://schemas.microsoft.com/office/drawing/2014/main" id="{BFE04D32-E81A-457B-B792-67D27155A8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1" name="正方形/長方形 840">
          <a:extLst>
            <a:ext uri="{FF2B5EF4-FFF2-40B4-BE49-F238E27FC236}">
              <a16:creationId xmlns:a16="http://schemas.microsoft.com/office/drawing/2014/main" id="{9C68FF7E-A3BE-4303-B30E-E5B31AA64C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2" name="正方形/長方形 841">
          <a:extLst>
            <a:ext uri="{FF2B5EF4-FFF2-40B4-BE49-F238E27FC236}">
              <a16:creationId xmlns:a16="http://schemas.microsoft.com/office/drawing/2014/main" id="{8CAE809B-BDEE-4360-ABDD-856F64CF17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3" name="テキスト ボックス 842">
          <a:extLst>
            <a:ext uri="{FF2B5EF4-FFF2-40B4-BE49-F238E27FC236}">
              <a16:creationId xmlns:a16="http://schemas.microsoft.com/office/drawing/2014/main" id="{42E8AD11-D5B8-478D-8195-8A85B6E3D2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4" name="直線コネクタ 843">
          <a:extLst>
            <a:ext uri="{FF2B5EF4-FFF2-40B4-BE49-F238E27FC236}">
              <a16:creationId xmlns:a16="http://schemas.microsoft.com/office/drawing/2014/main" id="{DB162B4C-4974-4A42-9CC6-262E07D4CF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5" name="直線コネクタ 844">
          <a:extLst>
            <a:ext uri="{FF2B5EF4-FFF2-40B4-BE49-F238E27FC236}">
              <a16:creationId xmlns:a16="http://schemas.microsoft.com/office/drawing/2014/main" id="{2A361BB5-3606-4A22-8E98-5526EACC669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A305C2FD-14FA-4EE6-AD81-35DB6BCEC2D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7" name="直線コネクタ 846">
          <a:extLst>
            <a:ext uri="{FF2B5EF4-FFF2-40B4-BE49-F238E27FC236}">
              <a16:creationId xmlns:a16="http://schemas.microsoft.com/office/drawing/2014/main" id="{4BA9C08B-902E-4EA8-B042-0B95A1EB61C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8" name="テキスト ボックス 847">
          <a:extLst>
            <a:ext uri="{FF2B5EF4-FFF2-40B4-BE49-F238E27FC236}">
              <a16:creationId xmlns:a16="http://schemas.microsoft.com/office/drawing/2014/main" id="{9275E4F8-3CCE-4D7D-8492-3307EA61412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9" name="直線コネクタ 848">
          <a:extLst>
            <a:ext uri="{FF2B5EF4-FFF2-40B4-BE49-F238E27FC236}">
              <a16:creationId xmlns:a16="http://schemas.microsoft.com/office/drawing/2014/main" id="{12C506DC-ED12-4EDD-93A9-658AD88D9EF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0" name="テキスト ボックス 849">
          <a:extLst>
            <a:ext uri="{FF2B5EF4-FFF2-40B4-BE49-F238E27FC236}">
              <a16:creationId xmlns:a16="http://schemas.microsoft.com/office/drawing/2014/main" id="{6592ED72-230D-4082-A222-CC9F46C73A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1" name="直線コネクタ 850">
          <a:extLst>
            <a:ext uri="{FF2B5EF4-FFF2-40B4-BE49-F238E27FC236}">
              <a16:creationId xmlns:a16="http://schemas.microsoft.com/office/drawing/2014/main" id="{1F3E9DBB-E818-4F1C-9016-078AE3417EE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2" name="テキスト ボックス 851">
          <a:extLst>
            <a:ext uri="{FF2B5EF4-FFF2-40B4-BE49-F238E27FC236}">
              <a16:creationId xmlns:a16="http://schemas.microsoft.com/office/drawing/2014/main" id="{11CBBEDF-3F2D-4719-A861-D5FC4402522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3" name="直線コネクタ 852">
          <a:extLst>
            <a:ext uri="{FF2B5EF4-FFF2-40B4-BE49-F238E27FC236}">
              <a16:creationId xmlns:a16="http://schemas.microsoft.com/office/drawing/2014/main" id="{EA1787A0-F608-435E-92CB-792784E13F6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4" name="テキスト ボックス 853">
          <a:extLst>
            <a:ext uri="{FF2B5EF4-FFF2-40B4-BE49-F238E27FC236}">
              <a16:creationId xmlns:a16="http://schemas.microsoft.com/office/drawing/2014/main" id="{3DFD70DD-0DF8-43E1-8252-273DCF89536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5" name="直線コネクタ 854">
          <a:extLst>
            <a:ext uri="{FF2B5EF4-FFF2-40B4-BE49-F238E27FC236}">
              <a16:creationId xmlns:a16="http://schemas.microsoft.com/office/drawing/2014/main" id="{1300633D-0F7C-49FD-802B-7F842A0485F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6" name="テキスト ボックス 855">
          <a:extLst>
            <a:ext uri="{FF2B5EF4-FFF2-40B4-BE49-F238E27FC236}">
              <a16:creationId xmlns:a16="http://schemas.microsoft.com/office/drawing/2014/main" id="{9DCC951D-C472-4275-A9BB-569E95E0426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7" name="直線コネクタ 856">
          <a:extLst>
            <a:ext uri="{FF2B5EF4-FFF2-40B4-BE49-F238E27FC236}">
              <a16:creationId xmlns:a16="http://schemas.microsoft.com/office/drawing/2014/main" id="{C2AEEF1E-7678-44C1-A6C4-B0C24158A6B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8" name="テキスト ボックス 857">
          <a:extLst>
            <a:ext uri="{FF2B5EF4-FFF2-40B4-BE49-F238E27FC236}">
              <a16:creationId xmlns:a16="http://schemas.microsoft.com/office/drawing/2014/main" id="{917B730F-7972-4C75-A82D-15862F96E0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9" name="【庁舎】&#10;一人当たり面積グラフ枠">
          <a:extLst>
            <a:ext uri="{FF2B5EF4-FFF2-40B4-BE49-F238E27FC236}">
              <a16:creationId xmlns:a16="http://schemas.microsoft.com/office/drawing/2014/main" id="{4547062F-D6B9-4A96-B7A2-B40E5BC311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60" name="直線コネクタ 859">
          <a:extLst>
            <a:ext uri="{FF2B5EF4-FFF2-40B4-BE49-F238E27FC236}">
              <a16:creationId xmlns:a16="http://schemas.microsoft.com/office/drawing/2014/main" id="{A1B99AE5-50F3-4480-B44D-66EA43E6809F}"/>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61" name="【庁舎】&#10;一人当たり面積最小値テキスト">
          <a:extLst>
            <a:ext uri="{FF2B5EF4-FFF2-40B4-BE49-F238E27FC236}">
              <a16:creationId xmlns:a16="http://schemas.microsoft.com/office/drawing/2014/main" id="{CC13C921-859C-47C8-9CD1-1DB36C058858}"/>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62" name="直線コネクタ 861">
          <a:extLst>
            <a:ext uri="{FF2B5EF4-FFF2-40B4-BE49-F238E27FC236}">
              <a16:creationId xmlns:a16="http://schemas.microsoft.com/office/drawing/2014/main" id="{ABBCF247-F5D4-44A4-A589-FE7511A0BA71}"/>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63" name="【庁舎】&#10;一人当たり面積最大値テキスト">
          <a:extLst>
            <a:ext uri="{FF2B5EF4-FFF2-40B4-BE49-F238E27FC236}">
              <a16:creationId xmlns:a16="http://schemas.microsoft.com/office/drawing/2014/main" id="{7CE83B7C-A7B8-433D-9097-AC9E05F86E61}"/>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64" name="直線コネクタ 863">
          <a:extLst>
            <a:ext uri="{FF2B5EF4-FFF2-40B4-BE49-F238E27FC236}">
              <a16:creationId xmlns:a16="http://schemas.microsoft.com/office/drawing/2014/main" id="{8EE94CC1-F7FA-4BF4-92AF-2FABAA583E6D}"/>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65" name="【庁舎】&#10;一人当たり面積平均値テキスト">
          <a:extLst>
            <a:ext uri="{FF2B5EF4-FFF2-40B4-BE49-F238E27FC236}">
              <a16:creationId xmlns:a16="http://schemas.microsoft.com/office/drawing/2014/main" id="{B8FB79DA-F24C-4963-A84F-977C1AF6964D}"/>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66" name="フローチャート: 判断 865">
          <a:extLst>
            <a:ext uri="{FF2B5EF4-FFF2-40B4-BE49-F238E27FC236}">
              <a16:creationId xmlns:a16="http://schemas.microsoft.com/office/drawing/2014/main" id="{00624535-2D4C-436C-924B-1CB036DC550D}"/>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67" name="フローチャート: 判断 866">
          <a:extLst>
            <a:ext uri="{FF2B5EF4-FFF2-40B4-BE49-F238E27FC236}">
              <a16:creationId xmlns:a16="http://schemas.microsoft.com/office/drawing/2014/main" id="{F6911C4E-6DAF-4CD4-AB80-15316EEC46F1}"/>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68" name="フローチャート: 判断 867">
          <a:extLst>
            <a:ext uri="{FF2B5EF4-FFF2-40B4-BE49-F238E27FC236}">
              <a16:creationId xmlns:a16="http://schemas.microsoft.com/office/drawing/2014/main" id="{1DE2EAB5-AEFA-4470-A9C3-2FEF7F2D319E}"/>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69" name="フローチャート: 判断 868">
          <a:extLst>
            <a:ext uri="{FF2B5EF4-FFF2-40B4-BE49-F238E27FC236}">
              <a16:creationId xmlns:a16="http://schemas.microsoft.com/office/drawing/2014/main" id="{F3C6DA5A-EDC7-4AB6-9D28-50AAA0F25CCB}"/>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70" name="フローチャート: 判断 869">
          <a:extLst>
            <a:ext uri="{FF2B5EF4-FFF2-40B4-BE49-F238E27FC236}">
              <a16:creationId xmlns:a16="http://schemas.microsoft.com/office/drawing/2014/main" id="{3FF4F37F-E5A5-4A82-B881-1410BE5601C6}"/>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EDA509E-ACC9-4669-B05E-A8BB23B661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53F134C-77F1-44DD-B593-25EA1DA7C7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E3CF4D95-54B8-42A6-85C0-A22E9478AD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F1776D5-4CA3-49C6-B95F-A3320AB80B1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0C39455-84A9-4775-BA33-B720C0C286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76" name="楕円 875">
          <a:extLst>
            <a:ext uri="{FF2B5EF4-FFF2-40B4-BE49-F238E27FC236}">
              <a16:creationId xmlns:a16="http://schemas.microsoft.com/office/drawing/2014/main" id="{82E2E3C3-BA6F-4583-B298-5C2B52E45D8F}"/>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77488</xdr:rowOff>
    </xdr:from>
    <xdr:ext cx="469744" cy="259045"/>
    <xdr:sp macro="" textlink="">
      <xdr:nvSpPr>
        <xdr:cNvPr id="877" name="【庁舎】&#10;一人当たり面積該当値テキスト">
          <a:extLst>
            <a:ext uri="{FF2B5EF4-FFF2-40B4-BE49-F238E27FC236}">
              <a16:creationId xmlns:a16="http://schemas.microsoft.com/office/drawing/2014/main" id="{14CED3CC-7139-47D7-9D52-45BEFC46E0A7}"/>
            </a:ext>
          </a:extLst>
        </xdr:cNvPr>
        <xdr:cNvSpPr txBox="1"/>
      </xdr:nvSpPr>
      <xdr:spPr>
        <a:xfrm>
          <a:off x="2219960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167458</xdr:rowOff>
    </xdr:from>
    <xdr:to>
      <xdr:col>112</xdr:col>
      <xdr:colOff>38100</xdr:colOff>
      <xdr:row>107</xdr:row>
      <xdr:rowOff>97608</xdr:rowOff>
    </xdr:to>
    <xdr:sp macro="" textlink="">
      <xdr:nvSpPr>
        <xdr:cNvPr id="878" name="楕円 877">
          <a:extLst>
            <a:ext uri="{FF2B5EF4-FFF2-40B4-BE49-F238E27FC236}">
              <a16:creationId xmlns:a16="http://schemas.microsoft.com/office/drawing/2014/main" id="{33ED6B47-603F-43B0-BD76-B756510A67F0}"/>
            </a:ext>
          </a:extLst>
        </xdr:cNvPr>
        <xdr:cNvSpPr/>
      </xdr:nvSpPr>
      <xdr:spPr>
        <a:xfrm>
          <a:off x="2127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46808</xdr:rowOff>
    </xdr:to>
    <xdr:cxnSp macro="">
      <xdr:nvCxnSpPr>
        <xdr:cNvPr id="879" name="直線コネクタ 878">
          <a:extLst>
            <a:ext uri="{FF2B5EF4-FFF2-40B4-BE49-F238E27FC236}">
              <a16:creationId xmlns:a16="http://schemas.microsoft.com/office/drawing/2014/main" id="{E9852299-3DD6-428C-B4B6-6971169B9357}"/>
            </a:ext>
          </a:extLst>
        </xdr:cNvPr>
        <xdr:cNvCxnSpPr/>
      </xdr:nvCxnSpPr>
      <xdr:spPr>
        <a:xfrm flipV="1">
          <a:off x="21323300" y="1838706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880" name="楕円 879">
          <a:extLst>
            <a:ext uri="{FF2B5EF4-FFF2-40B4-BE49-F238E27FC236}">
              <a16:creationId xmlns:a16="http://schemas.microsoft.com/office/drawing/2014/main" id="{04BE297E-C5A3-497D-B596-00C1DD1AA987}"/>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46808</xdr:rowOff>
    </xdr:from>
    <xdr:to>
      <xdr:col>111</xdr:col>
      <xdr:colOff>177800</xdr:colOff>
      <xdr:row>107</xdr:row>
      <xdr:rowOff>84364</xdr:rowOff>
    </xdr:to>
    <xdr:cxnSp macro="">
      <xdr:nvCxnSpPr>
        <xdr:cNvPr id="881" name="直線コネクタ 880">
          <a:extLst>
            <a:ext uri="{FF2B5EF4-FFF2-40B4-BE49-F238E27FC236}">
              <a16:creationId xmlns:a16="http://schemas.microsoft.com/office/drawing/2014/main" id="{B943AF8C-690D-49AC-8F66-F5AE8BC08669}"/>
            </a:ext>
          </a:extLst>
        </xdr:cNvPr>
        <xdr:cNvCxnSpPr/>
      </xdr:nvCxnSpPr>
      <xdr:spPr>
        <a:xfrm flipV="1">
          <a:off x="20434300" y="18391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12337</xdr:rowOff>
    </xdr:from>
    <xdr:to>
      <xdr:col>98</xdr:col>
      <xdr:colOff>38100</xdr:colOff>
      <xdr:row>107</xdr:row>
      <xdr:rowOff>113937</xdr:rowOff>
    </xdr:to>
    <xdr:sp macro="" textlink="">
      <xdr:nvSpPr>
        <xdr:cNvPr id="882" name="楕円 881">
          <a:extLst>
            <a:ext uri="{FF2B5EF4-FFF2-40B4-BE49-F238E27FC236}">
              <a16:creationId xmlns:a16="http://schemas.microsoft.com/office/drawing/2014/main" id="{788B0279-70D0-48CC-B0DD-2C71A2CE1FB9}"/>
            </a:ext>
          </a:extLst>
        </xdr:cNvPr>
        <xdr:cNvSpPr/>
      </xdr:nvSpPr>
      <xdr:spPr>
        <a:xfrm>
          <a:off x="18605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55353</xdr:rowOff>
    </xdr:from>
    <xdr:ext cx="469744" cy="259045"/>
    <xdr:sp macro="" textlink="">
      <xdr:nvSpPr>
        <xdr:cNvPr id="883" name="n_1aveValue【庁舎】&#10;一人当たり面積">
          <a:extLst>
            <a:ext uri="{FF2B5EF4-FFF2-40B4-BE49-F238E27FC236}">
              <a16:creationId xmlns:a16="http://schemas.microsoft.com/office/drawing/2014/main" id="{F0AD48A5-E33E-4142-8EA6-A2CAC5D0C49B}"/>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84" name="n_2aveValue【庁舎】&#10;一人当たり面積">
          <a:extLst>
            <a:ext uri="{FF2B5EF4-FFF2-40B4-BE49-F238E27FC236}">
              <a16:creationId xmlns:a16="http://schemas.microsoft.com/office/drawing/2014/main" id="{268FCADF-C45C-4077-B537-0D8E0F813F7D}"/>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85" name="n_3aveValue【庁舎】&#10;一人当たり面積">
          <a:extLst>
            <a:ext uri="{FF2B5EF4-FFF2-40B4-BE49-F238E27FC236}">
              <a16:creationId xmlns:a16="http://schemas.microsoft.com/office/drawing/2014/main" id="{00EE5457-C3C5-4C6E-B75E-1EFE3F2FDAC8}"/>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86" name="n_4aveValue【庁舎】&#10;一人当たり面積">
          <a:extLst>
            <a:ext uri="{FF2B5EF4-FFF2-40B4-BE49-F238E27FC236}">
              <a16:creationId xmlns:a16="http://schemas.microsoft.com/office/drawing/2014/main" id="{C69F171A-5BA3-47E9-BBD0-8FF990AF2CE0}"/>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88735</xdr:rowOff>
    </xdr:from>
    <xdr:ext cx="469744" cy="259045"/>
    <xdr:sp macro="" textlink="">
      <xdr:nvSpPr>
        <xdr:cNvPr id="887" name="n_1mainValue【庁舎】&#10;一人当たり面積">
          <a:extLst>
            <a:ext uri="{FF2B5EF4-FFF2-40B4-BE49-F238E27FC236}">
              <a16:creationId xmlns:a16="http://schemas.microsoft.com/office/drawing/2014/main" id="{56C959A2-5F74-4D6B-BA4C-F523108427AD}"/>
            </a:ext>
          </a:extLst>
        </xdr:cNvPr>
        <xdr:cNvSpPr txBox="1"/>
      </xdr:nvSpPr>
      <xdr:spPr>
        <a:xfrm>
          <a:off x="210757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888" name="n_2mainValue【庁舎】&#10;一人当たり面積">
          <a:extLst>
            <a:ext uri="{FF2B5EF4-FFF2-40B4-BE49-F238E27FC236}">
              <a16:creationId xmlns:a16="http://schemas.microsoft.com/office/drawing/2014/main" id="{C46E7707-3D1B-4BD6-AF12-FFDC73D576CD}"/>
            </a:ext>
          </a:extLst>
        </xdr:cNvPr>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105064</xdr:rowOff>
    </xdr:from>
    <xdr:ext cx="469744" cy="259045"/>
    <xdr:sp macro="" textlink="">
      <xdr:nvSpPr>
        <xdr:cNvPr id="889" name="n_4mainValue【庁舎】&#10;一人当たり面積">
          <a:extLst>
            <a:ext uri="{FF2B5EF4-FFF2-40B4-BE49-F238E27FC236}">
              <a16:creationId xmlns:a16="http://schemas.microsoft.com/office/drawing/2014/main" id="{C96F4ED7-671E-48BC-893A-DEF9338DD131}"/>
            </a:ext>
          </a:extLst>
        </xdr:cNvPr>
        <xdr:cNvSpPr txBox="1"/>
      </xdr:nvSpPr>
      <xdr:spPr>
        <a:xfrm>
          <a:off x="18421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B0A21F2D-7D2A-43A4-83DC-D869974640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9CB1747F-D78B-4DA2-B077-F2D6986EC9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9AE009A4-115C-4174-A2F6-6E1D947603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平成初期に設置した体育館・プール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年ほど前に建替えを行った消防施設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公共施設再編に関する基本方針を策定し、老朽化した公共施設について統廃合等を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18,823
18,702
34.34
8,484,819
7,843,760
405,104
5,037,579
5,776,903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756419"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775641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lang="ja-JP" altLang="ja-JP" sz="1000">
              <a:effectLst/>
              <a:latin typeface="ＭＳ Ｐゴシック" panose="020B0600070205080204" pitchFamily="50" charset="-128"/>
              <a:ea typeface="ＭＳ Ｐゴシック" panose="020B0600070205080204" pitchFamily="50" charset="-128"/>
            </a:rPr>
            <a:t>※定員管理の状況」の「人口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r>
            <a:rPr lang="ja-JP" altLang="ja-JP" sz="1000">
              <a:effectLst/>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ja-JP"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ja-JP" sz="1000">
              <a:effectLst/>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人口の減少や全国平均を上回る高齢化率（令和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47.88</a:t>
          </a:r>
          <a:r>
            <a:rPr lang="ja-JP" altLang="ja-JP" sz="1100" b="0" i="0" baseline="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町税が減少しており、ここ数年は、基準財政収入額の減少幅が、基準財政需要額の減少幅を上回り、財政力の低下につながっていた。令和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年度は、前年度と比べ基準財政需要額が増加し、基準財政収入額は減少となったため、令和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年度の数値を下回ることとなった。</a:t>
          </a:r>
          <a:endParaRPr lang="ja-JP" altLang="ja-JP" sz="1400">
            <a:effectLst/>
          </a:endParaRPr>
        </a:p>
        <a:p>
          <a:r>
            <a:rPr kumimoji="1" lang="ja-JP" altLang="ja-JP" sz="1100">
              <a:solidFill>
                <a:schemeClr val="dk1"/>
              </a:solidFill>
              <a:effectLst/>
              <a:latin typeface="+mn-lt"/>
              <a:ea typeface="+mn-ea"/>
              <a:cs typeface="+mn-cs"/>
            </a:rPr>
            <a:t>　本町の町税は、個人住民税と固定資産税が大部分を占めているため、収入増加策と歳出削減策を継続することが今後の課題となっている。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85196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273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24871</xdr:rowOff>
    </xdr:from>
    <xdr:to>
      <xdr:col>15</xdr:col>
      <xdr:colOff>82550</xdr:colOff>
      <xdr:row>43</xdr:row>
      <xdr:rowOff>44979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3972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24871</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34396</xdr:rowOff>
    </xdr:from>
    <xdr:to>
      <xdr:col>23</xdr:col>
      <xdr:colOff>184150</xdr:colOff>
      <xdr:row>43</xdr:row>
      <xdr:rowOff>135996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145521</xdr:rowOff>
    </xdr:from>
    <xdr:to>
      <xdr:col>11</xdr:col>
      <xdr:colOff>82550</xdr:colOff>
      <xdr:row>43</xdr:row>
      <xdr:rowOff>75671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60448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経常収支比率は、前年度の</a:t>
          </a:r>
          <a:r>
            <a:rPr lang="en-US" altLang="ja-JP" sz="1100">
              <a:solidFill>
                <a:schemeClr val="dk1"/>
              </a:solidFill>
              <a:effectLst/>
              <a:latin typeface="+mn-lt"/>
              <a:ea typeface="+mn-ea"/>
              <a:cs typeface="+mn-cs"/>
            </a:rPr>
            <a:t>99.8</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90.5</a:t>
          </a:r>
          <a:r>
            <a:rPr lang="ja-JP" altLang="ja-JP" sz="1100">
              <a:solidFill>
                <a:schemeClr val="dk1"/>
              </a:solidFill>
              <a:effectLst/>
              <a:latin typeface="+mn-lt"/>
              <a:ea typeface="+mn-ea"/>
              <a:cs typeface="+mn-cs"/>
            </a:rPr>
            <a:t>％へと</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ポイントのマイナスとなった。これは、普通交付税の増などにより経常一般財源等の額が増加し、</a:t>
          </a:r>
          <a:r>
            <a:rPr lang="ja-JP" altLang="en-US" sz="1100">
              <a:solidFill>
                <a:schemeClr val="dk1"/>
              </a:solidFill>
              <a:effectLst/>
              <a:latin typeface="+mn-lt"/>
              <a:ea typeface="+mn-ea"/>
              <a:cs typeface="+mn-cs"/>
            </a:rPr>
            <a:t>人件費や物件費</a:t>
          </a:r>
          <a:r>
            <a:rPr lang="ja-JP" altLang="ja-JP" sz="1100">
              <a:solidFill>
                <a:schemeClr val="dk1"/>
              </a:solidFill>
              <a:effectLst/>
              <a:latin typeface="+mn-lt"/>
              <a:ea typeface="+mn-ea"/>
              <a:cs typeface="+mn-cs"/>
            </a:rPr>
            <a:t>などの経常的経費充当一般財源が減少したことによるものである。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今後については、地方税収入の減少傾向は継続すると見込まれ、退職手当、扶助費の増加などによっては悪化する余地はあるものの、しばらくは定年退職者が落ち着くため、大きく悪化することはないと</a:t>
          </a:r>
          <a:r>
            <a:rPr kumimoji="1" lang="ja-JP" altLang="en-US" sz="1100" b="0" i="0" baseline="0">
              <a:solidFill>
                <a:schemeClr val="dk1"/>
              </a:solidFill>
              <a:effectLst/>
              <a:latin typeface="+mn-lt"/>
              <a:ea typeface="+mn-ea"/>
              <a:cs typeface="+mn-cs"/>
            </a:rPr>
            <a:t>考えられ</a:t>
          </a:r>
          <a:r>
            <a:rPr kumimoji="1"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48623</xdr:rowOff>
    </xdr:from>
    <xdr:to>
      <xdr:col>23</xdr:col>
      <xdr:colOff>133350</xdr:colOff>
      <xdr:row>65</xdr:row>
      <xdr:rowOff>71301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164173"/>
          <a:ext cx="0" cy="1051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43378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18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71301</xdr:rowOff>
    </xdr:from>
    <xdr:to>
      <xdr:col>24</xdr:col>
      <xdr:colOff>12700</xdr:colOff>
      <xdr:row>65</xdr:row>
      <xdr:rowOff>71301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21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135000</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48623</xdr:rowOff>
    </xdr:from>
    <xdr:to>
      <xdr:col>24</xdr:col>
      <xdr:colOff>12700</xdr:colOff>
      <xdr:row>59</xdr:row>
      <xdr:rowOff>48623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11793</xdr:rowOff>
    </xdr:from>
    <xdr:to>
      <xdr:col>23</xdr:col>
      <xdr:colOff>133350</xdr:colOff>
      <xdr:row>65</xdr:row>
      <xdr:rowOff>160927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84593"/>
          <a:ext cx="8382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160927</xdr:rowOff>
    </xdr:from>
    <xdr:to>
      <xdr:col>19</xdr:col>
      <xdr:colOff>133350</xdr:colOff>
      <xdr:row>66</xdr:row>
      <xdr:rowOff>141151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0517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37737</xdr:rowOff>
    </xdr:from>
    <xdr:to>
      <xdr:col>15</xdr:col>
      <xdr:colOff>82550</xdr:colOff>
      <xdr:row>66</xdr:row>
      <xdr:rowOff>141151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5343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139337</xdr:rowOff>
    </xdr:from>
    <xdr:to>
      <xdr:col>15</xdr:col>
      <xdr:colOff>133350</xdr:colOff>
      <xdr:row>64</xdr:row>
      <xdr:rowOff>69487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79664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116115</xdr:rowOff>
    </xdr:from>
    <xdr:to>
      <xdr:col>11</xdr:col>
      <xdr:colOff>31750</xdr:colOff>
      <xdr:row>66</xdr:row>
      <xdr:rowOff>37737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6036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118654</xdr:rowOff>
    </xdr:from>
    <xdr:to>
      <xdr:col>11</xdr:col>
      <xdr:colOff>82550</xdr:colOff>
      <xdr:row>64</xdr:row>
      <xdr:rowOff>48804</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58981</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101419</xdr:rowOff>
    </xdr:from>
    <xdr:to>
      <xdr:col>7</xdr:col>
      <xdr:colOff>31750</xdr:colOff>
      <xdr:row>64</xdr:row>
      <xdr:rowOff>31569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41746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132443</xdr:rowOff>
    </xdr:from>
    <xdr:to>
      <xdr:col>23</xdr:col>
      <xdr:colOff>184150</xdr:colOff>
      <xdr:row>64</xdr:row>
      <xdr:rowOff>62593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104520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110127</xdr:rowOff>
    </xdr:from>
    <xdr:to>
      <xdr:col>19</xdr:col>
      <xdr:colOff>184150</xdr:colOff>
      <xdr:row>66</xdr:row>
      <xdr:rowOff>40277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25054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4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90351</xdr:rowOff>
    </xdr:from>
    <xdr:to>
      <xdr:col>15</xdr:col>
      <xdr:colOff>133350</xdr:colOff>
      <xdr:row>67</xdr:row>
      <xdr:rowOff>20501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5278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158387</xdr:rowOff>
    </xdr:from>
    <xdr:to>
      <xdr:col>11</xdr:col>
      <xdr:colOff>82550</xdr:colOff>
      <xdr:row>66</xdr:row>
      <xdr:rowOff>88537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73314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65315</xdr:rowOff>
    </xdr:from>
    <xdr:to>
      <xdr:col>7</xdr:col>
      <xdr:colOff>31750</xdr:colOff>
      <xdr:row>65</xdr:row>
      <xdr:rowOff>166915</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151692</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年度の人件費は、</a:t>
          </a:r>
          <a:r>
            <a:rPr lang="ja-JP" altLang="en-US" sz="1100" b="0">
              <a:solidFill>
                <a:schemeClr val="dk1"/>
              </a:solidFill>
              <a:effectLst/>
              <a:latin typeface="+mn-lt"/>
              <a:ea typeface="+mn-ea"/>
              <a:cs typeface="+mn-cs"/>
            </a:rPr>
            <a:t>退職金の減少に</a:t>
          </a:r>
          <a:r>
            <a:rPr kumimoji="1" lang="ja-JP" altLang="ja-JP" sz="1100" b="0" i="0" baseline="0">
              <a:solidFill>
                <a:schemeClr val="dk1"/>
              </a:solidFill>
              <a:effectLst/>
              <a:latin typeface="+mn-lt"/>
              <a:ea typeface="+mn-ea"/>
              <a:cs typeface="+mn-cs"/>
            </a:rPr>
            <a:t>より</a:t>
          </a:r>
          <a:r>
            <a:rPr kumimoji="1" lang="ja-JP" altLang="en-US" sz="1100" b="0" i="0" baseline="0">
              <a:solidFill>
                <a:schemeClr val="dk1"/>
              </a:solidFill>
              <a:effectLst/>
              <a:latin typeface="+mn-lt"/>
              <a:ea typeface="+mn-ea"/>
              <a:cs typeface="+mn-cs"/>
            </a:rPr>
            <a:t>減少したが、</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は</a:t>
          </a:r>
          <a:r>
            <a:rPr lang="ja-JP" altLang="ja-JP" sz="1100">
              <a:solidFill>
                <a:schemeClr val="dk1"/>
              </a:solidFill>
              <a:effectLst/>
              <a:latin typeface="+mn-lt"/>
              <a:ea typeface="+mn-ea"/>
              <a:cs typeface="+mn-cs"/>
            </a:rPr>
            <a:t>新型コロナウイルスワクチン接種</a:t>
          </a:r>
          <a:r>
            <a:rPr lang="ja-JP" altLang="en-US" sz="1100">
              <a:solidFill>
                <a:schemeClr val="dk1"/>
              </a:solidFill>
              <a:effectLst/>
              <a:latin typeface="+mn-lt"/>
              <a:ea typeface="+mn-ea"/>
              <a:cs typeface="+mn-cs"/>
            </a:rPr>
            <a:t>に係る経費等により</a:t>
          </a:r>
          <a:r>
            <a:rPr kumimoji="1" lang="ja-JP" altLang="ja-JP" sz="1100" b="0" i="0" baseline="0">
              <a:solidFill>
                <a:schemeClr val="dk1"/>
              </a:solidFill>
              <a:effectLst/>
              <a:latin typeface="+mn-lt"/>
              <a:ea typeface="+mn-ea"/>
              <a:cs typeface="+mn-cs"/>
            </a:rPr>
            <a:t>増加した。合計</a:t>
          </a:r>
          <a:r>
            <a:rPr kumimoji="1" lang="ja-JP" altLang="en-US" sz="1100" b="0" i="0" baseline="0">
              <a:solidFill>
                <a:schemeClr val="dk1"/>
              </a:solidFill>
              <a:effectLst/>
              <a:latin typeface="+mn-lt"/>
              <a:ea typeface="+mn-ea"/>
              <a:cs typeface="+mn-cs"/>
            </a:rPr>
            <a:t>でも物件費の増</a:t>
          </a:r>
          <a:r>
            <a:rPr kumimoji="1" lang="ja-JP" altLang="ja-JP" sz="1100" b="0" i="0" baseline="0">
              <a:solidFill>
                <a:schemeClr val="dk1"/>
              </a:solidFill>
              <a:effectLst/>
              <a:latin typeface="+mn-lt"/>
              <a:ea typeface="+mn-ea"/>
              <a:cs typeface="+mn-cs"/>
            </a:rPr>
            <a:t>の影響により増加となった。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今後については、事務事業の見直しや、民間委託や民営化の推進、公共施設の再編、再配置、人員の適正化を図り、歳出削減に努めていく。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30026</xdr:rowOff>
    </xdr:from>
    <xdr:to>
      <xdr:col>23</xdr:col>
      <xdr:colOff>133350</xdr:colOff>
      <xdr:row>83</xdr:row>
      <xdr:rowOff>115236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60376"/>
          <a:ext cx="838200" cy="8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132559</xdr:rowOff>
    </xdr:from>
    <xdr:to>
      <xdr:col>19</xdr:col>
      <xdr:colOff>133350</xdr:colOff>
      <xdr:row>83</xdr:row>
      <xdr:rowOff>30026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191459"/>
          <a:ext cx="889000" cy="6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72332</xdr:rowOff>
    </xdr:from>
    <xdr:to>
      <xdr:col>15</xdr:col>
      <xdr:colOff>82550</xdr:colOff>
      <xdr:row>82</xdr:row>
      <xdr:rowOff>132559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131232"/>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60733</xdr:rowOff>
    </xdr:from>
    <xdr:to>
      <xdr:col>11</xdr:col>
      <xdr:colOff>31750</xdr:colOff>
      <xdr:row>82</xdr:row>
      <xdr:rowOff>72332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119633"/>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64436</xdr:rowOff>
    </xdr:from>
    <xdr:to>
      <xdr:col>23</xdr:col>
      <xdr:colOff>184150</xdr:colOff>
      <xdr:row>83</xdr:row>
      <xdr:rowOff>166036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2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80963</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3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150676</xdr:rowOff>
    </xdr:from>
    <xdr:to>
      <xdr:col>19</xdr:col>
      <xdr:colOff>184150</xdr:colOff>
      <xdr:row>83</xdr:row>
      <xdr:rowOff>80826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91003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7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81759</xdr:rowOff>
    </xdr:from>
    <xdr:to>
      <xdr:col>15</xdr:col>
      <xdr:colOff>133350</xdr:colOff>
      <xdr:row>83</xdr:row>
      <xdr:rowOff>11909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1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22086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21532</xdr:rowOff>
    </xdr:from>
    <xdr:to>
      <xdr:col>11</xdr:col>
      <xdr:colOff>82550</xdr:colOff>
      <xdr:row>82</xdr:row>
      <xdr:rowOff>123132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133309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84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9933</xdr:rowOff>
    </xdr:from>
    <xdr:to>
      <xdr:col>7</xdr:col>
      <xdr:colOff>31750</xdr:colOff>
      <xdr:row>82</xdr:row>
      <xdr:rowOff>111533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0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121710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83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本町のラスパイレス指数は類似団体内平均値と比べてかなり低い数値で推移していたが、平成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年度末に職級に応じた職員給与カット（</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％）が終了したことなどにより、平成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a:t>
          </a:r>
          <a:r>
            <a:rPr kumimoji="1" lang="en-US" altLang="ja-JP" sz="1100" b="0" i="0" baseline="0">
              <a:solidFill>
                <a:schemeClr val="dk1"/>
              </a:solidFill>
              <a:effectLst/>
              <a:latin typeface="+mn-lt"/>
              <a:ea typeface="+mn-ea"/>
              <a:cs typeface="+mn-cs"/>
            </a:rPr>
            <a:t>97.7</a:t>
          </a:r>
          <a:r>
            <a:rPr kumimoji="1" lang="ja-JP" altLang="ja-JP" sz="1100" b="0" i="0" baseline="0">
              <a:solidFill>
                <a:schemeClr val="dk1"/>
              </a:solidFill>
              <a:effectLst/>
              <a:latin typeface="+mn-lt"/>
              <a:ea typeface="+mn-ea"/>
              <a:cs typeface="+mn-cs"/>
            </a:rPr>
            <a:t>ポイントへ上昇した。その後はほぼ横ばいであったが、令和元年度に平均給料月額が大きく変動したことにより上昇となった。令和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大きな変動がなく、横ばいであった。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70358</xdr:rowOff>
    </xdr:from>
    <xdr:to>
      <xdr:col>81</xdr:col>
      <xdr:colOff>44450</xdr:colOff>
      <xdr:row>85</xdr:row>
      <xdr:rowOff>70358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43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70358</xdr:rowOff>
    </xdr:from>
    <xdr:to>
      <xdr:col>77</xdr:col>
      <xdr:colOff>44450</xdr:colOff>
      <xdr:row>85</xdr:row>
      <xdr:rowOff>157226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4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70358</xdr:rowOff>
    </xdr:from>
    <xdr:to>
      <xdr:col>72</xdr:col>
      <xdr:colOff>203200</xdr:colOff>
      <xdr:row>85</xdr:row>
      <xdr:rowOff>157226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4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51054</xdr:rowOff>
    </xdr:from>
    <xdr:to>
      <xdr:col>68</xdr:col>
      <xdr:colOff>152400</xdr:colOff>
      <xdr:row>85</xdr:row>
      <xdr:rowOff>70358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2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19558</xdr:rowOff>
    </xdr:from>
    <xdr:to>
      <xdr:col>81</xdr:col>
      <xdr:colOff>95250</xdr:colOff>
      <xdr:row>85</xdr:row>
      <xdr:rowOff>121158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163085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19558</xdr:rowOff>
    </xdr:from>
    <xdr:to>
      <xdr:col>77</xdr:col>
      <xdr:colOff>95250</xdr:colOff>
      <xdr:row>85</xdr:row>
      <xdr:rowOff>121158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105935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106426</xdr:rowOff>
    </xdr:from>
    <xdr:to>
      <xdr:col>73</xdr:col>
      <xdr:colOff>44450</xdr:colOff>
      <xdr:row>86</xdr:row>
      <xdr:rowOff>36576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21353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19558</xdr:rowOff>
    </xdr:from>
    <xdr:to>
      <xdr:col>68</xdr:col>
      <xdr:colOff>203200</xdr:colOff>
      <xdr:row>85</xdr:row>
      <xdr:rowOff>121158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105935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254</xdr:rowOff>
    </xdr:from>
    <xdr:to>
      <xdr:col>64</xdr:col>
      <xdr:colOff>152400</xdr:colOff>
      <xdr:row>85</xdr:row>
      <xdr:rowOff>101854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86631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本町では、平成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年度から消防事務を箕面市に委託、令和元年度から水道事業を大阪広域水道企業団に統合した。職員数はほぼ横ばい状態だが、本町の人口が減少しているため、人口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今後については、事務事業の廃止、縮小、公共施設の再編、再配置を行い公共施設の適正化を図り、再任用職員を活用しながら人員の適正化も図っていく。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159314</xdr:rowOff>
    </xdr:from>
    <xdr:to>
      <xdr:col>81</xdr:col>
      <xdr:colOff>44450</xdr:colOff>
      <xdr:row>60</xdr:row>
      <xdr:rowOff>2611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74864"/>
          <a:ext cx="8382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131163</xdr:rowOff>
    </xdr:from>
    <xdr:to>
      <xdr:col>77</xdr:col>
      <xdr:colOff>44450</xdr:colOff>
      <xdr:row>59</xdr:row>
      <xdr:rowOff>159314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467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85584</xdr:rowOff>
    </xdr:from>
    <xdr:to>
      <xdr:col>72</xdr:col>
      <xdr:colOff>203200</xdr:colOff>
      <xdr:row>59</xdr:row>
      <xdr:rowOff>131163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01134"/>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85584</xdr:rowOff>
    </xdr:from>
    <xdr:to>
      <xdr:col>68</xdr:col>
      <xdr:colOff>152400</xdr:colOff>
      <xdr:row>59</xdr:row>
      <xdr:rowOff>94968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0113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123261</xdr:rowOff>
    </xdr:from>
    <xdr:to>
      <xdr:col>81</xdr:col>
      <xdr:colOff>95250</xdr:colOff>
      <xdr:row>60</xdr:row>
      <xdr:rowOff>53411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139788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108514</xdr:rowOff>
    </xdr:from>
    <xdr:to>
      <xdr:col>77</xdr:col>
      <xdr:colOff>95250</xdr:colOff>
      <xdr:row>60</xdr:row>
      <xdr:rowOff>38664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48841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9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80363</xdr:rowOff>
    </xdr:from>
    <xdr:to>
      <xdr:col>73</xdr:col>
      <xdr:colOff>44450</xdr:colOff>
      <xdr:row>60</xdr:row>
      <xdr:rowOff>10513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20690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6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34784</xdr:rowOff>
    </xdr:from>
    <xdr:to>
      <xdr:col>68</xdr:col>
      <xdr:colOff>203200</xdr:colOff>
      <xdr:row>59</xdr:row>
      <xdr:rowOff>136384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146561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44168</xdr:rowOff>
    </xdr:from>
    <xdr:to>
      <xdr:col>64</xdr:col>
      <xdr:colOff>152400</xdr:colOff>
      <xdr:row>59</xdr:row>
      <xdr:rowOff>145768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155945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公債費等に充当した一般財源が</a:t>
          </a:r>
          <a:r>
            <a:rPr kumimoji="1" lang="ja-JP" altLang="en-US" sz="1050" b="0" i="0" baseline="0">
              <a:solidFill>
                <a:schemeClr val="dk1"/>
              </a:solidFill>
              <a:effectLst/>
              <a:latin typeface="+mn-lt"/>
              <a:ea typeface="+mn-ea"/>
              <a:cs typeface="+mn-cs"/>
            </a:rPr>
            <a:t>減少</a:t>
          </a:r>
          <a:r>
            <a:rPr kumimoji="1" lang="ja-JP" altLang="ja-JP" sz="1050" b="0" i="0" baseline="0">
              <a:solidFill>
                <a:schemeClr val="dk1"/>
              </a:solidFill>
              <a:effectLst/>
              <a:latin typeface="+mn-lt"/>
              <a:ea typeface="+mn-ea"/>
              <a:cs typeface="+mn-cs"/>
            </a:rPr>
            <a:t>し</a:t>
          </a:r>
          <a:r>
            <a:rPr kumimoji="1" lang="ja-JP" altLang="en-US" sz="1050" b="0" i="0" baseline="0">
              <a:solidFill>
                <a:schemeClr val="dk1"/>
              </a:solidFill>
              <a:effectLst/>
              <a:latin typeface="+mn-lt"/>
              <a:ea typeface="+mn-ea"/>
              <a:cs typeface="+mn-cs"/>
            </a:rPr>
            <a:t>、地方交付税に算入された公債費等の額が増加し</a:t>
          </a:r>
          <a:r>
            <a:rPr kumimoji="1" lang="ja-JP" altLang="ja-JP" sz="1050" b="0" i="0" baseline="0">
              <a:solidFill>
                <a:schemeClr val="dk1"/>
              </a:solidFill>
              <a:effectLst/>
              <a:latin typeface="+mn-lt"/>
              <a:ea typeface="+mn-ea"/>
              <a:cs typeface="+mn-cs"/>
            </a:rPr>
            <a:t>たため単年度の数値は</a:t>
          </a:r>
          <a:r>
            <a:rPr kumimoji="1" lang="ja-JP" altLang="en-US" sz="1050" b="0" i="0" baseline="0">
              <a:solidFill>
                <a:schemeClr val="dk1"/>
              </a:solidFill>
              <a:effectLst/>
              <a:latin typeface="+mn-lt"/>
              <a:ea typeface="+mn-ea"/>
              <a:cs typeface="+mn-cs"/>
            </a:rPr>
            <a:t>減少し</a:t>
          </a:r>
          <a:r>
            <a:rPr kumimoji="1" lang="ja-JP" altLang="ja-JP" sz="1050" b="0" i="0" baseline="0">
              <a:solidFill>
                <a:schemeClr val="dk1"/>
              </a:solidFill>
              <a:effectLst/>
              <a:latin typeface="+mn-lt"/>
              <a:ea typeface="+mn-ea"/>
              <a:cs typeface="+mn-cs"/>
            </a:rPr>
            <a:t>、３ヶ年平均の実質公債費比率</a:t>
          </a:r>
          <a:r>
            <a:rPr kumimoji="1" lang="ja-JP" altLang="en-US" sz="1050" b="0" i="0" baseline="0">
              <a:solidFill>
                <a:schemeClr val="dk1"/>
              </a:solidFill>
              <a:effectLst/>
              <a:latin typeface="+mn-lt"/>
              <a:ea typeface="+mn-ea"/>
              <a:cs typeface="+mn-cs"/>
            </a:rPr>
            <a:t>も</a:t>
          </a:r>
          <a:r>
            <a:rPr kumimoji="1" lang="ja-JP" altLang="ja-JP" sz="1050" b="0" i="0" baseline="0">
              <a:solidFill>
                <a:schemeClr val="dk1"/>
              </a:solidFill>
              <a:effectLst/>
              <a:latin typeface="+mn-lt"/>
              <a:ea typeface="+mn-ea"/>
              <a:cs typeface="+mn-cs"/>
            </a:rPr>
            <a:t>減少した。交付税措置のある地方債の発行以外はなるべく行わない方針で地方債発行額を抑制しており、この方針を維持していくことにより実質公債費比率の抑制にも努めていく。</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今後は、令和８年度開校予定の小中一貫校の施設整備や各公共施設の耐震化、施設の改修などの大規模改修が予想されるため、公共施設の再編・再配置を行っていき適正化を図ることが課題となっている。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60113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332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92287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12</xdr:row>
      <xdr:rowOff>133349</xdr:rowOff>
    </xdr:from>
    <xdr:to>
      <xdr:col>114</xdr:col>
      <xdr:colOff>114300</xdr:colOff>
      <xdr:row>25</xdr:row>
      <xdr:rowOff>85724</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190749"/>
          <a:ext cx="5778500" cy="2181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i="0" baseline="0">
              <a:solidFill>
                <a:schemeClr val="dk1"/>
              </a:solidFill>
              <a:effectLst/>
              <a:latin typeface="+mn-lt"/>
              <a:ea typeface="+mn-ea"/>
              <a:cs typeface="+mn-cs"/>
            </a:rPr>
            <a:t>水道事業に係る公営企業債等繰入見込額や組合等負担等見込額</a:t>
          </a:r>
          <a:r>
            <a:rPr kumimoji="1" lang="ja-JP" altLang="en-US" sz="1050" b="0" i="0" baseline="0">
              <a:solidFill>
                <a:schemeClr val="dk1"/>
              </a:solidFill>
              <a:effectLst/>
              <a:latin typeface="+mn-lt"/>
              <a:ea typeface="+mn-ea"/>
              <a:cs typeface="+mn-cs"/>
            </a:rPr>
            <a:t>、退職手当負担見込額が</a:t>
          </a:r>
          <a:r>
            <a:rPr kumimoji="1" lang="ja-JP" altLang="ja-JP" sz="1050" b="0" i="0" baseline="0">
              <a:solidFill>
                <a:schemeClr val="dk1"/>
              </a:solidFill>
              <a:effectLst/>
              <a:latin typeface="+mn-lt"/>
              <a:ea typeface="+mn-ea"/>
              <a:cs typeface="+mn-cs"/>
            </a:rPr>
            <a:t>軒並み減少となったため、将来負担額は減少となった。充当可能な財源等</a:t>
          </a:r>
          <a:r>
            <a:rPr kumimoji="1" lang="ja-JP" altLang="en-US" sz="1050" b="0" i="0" baseline="0">
              <a:solidFill>
                <a:schemeClr val="dk1"/>
              </a:solidFill>
              <a:effectLst/>
              <a:latin typeface="+mn-lt"/>
              <a:ea typeface="+mn-ea"/>
              <a:cs typeface="+mn-cs"/>
            </a:rPr>
            <a:t>は増加となり</a:t>
          </a:r>
          <a:r>
            <a:rPr kumimoji="1" lang="ja-JP" altLang="ja-JP" sz="1050" b="0" i="0" baseline="0">
              <a:solidFill>
                <a:schemeClr val="dk1"/>
              </a:solidFill>
              <a:effectLst/>
              <a:latin typeface="+mn-lt"/>
              <a:ea typeface="+mn-ea"/>
              <a:cs typeface="+mn-cs"/>
            </a:rPr>
            <a:t>、分子全体</a:t>
          </a:r>
          <a:r>
            <a:rPr kumimoji="1" lang="ja-JP" altLang="en-US" sz="1050" b="0" i="0" baseline="0">
              <a:solidFill>
                <a:schemeClr val="dk1"/>
              </a:solidFill>
              <a:effectLst/>
              <a:latin typeface="+mn-lt"/>
              <a:ea typeface="+mn-ea"/>
              <a:cs typeface="+mn-cs"/>
            </a:rPr>
            <a:t>が</a:t>
          </a:r>
          <a:r>
            <a:rPr kumimoji="1" lang="ja-JP" altLang="ja-JP" sz="1050" b="0" i="0" baseline="0">
              <a:solidFill>
                <a:schemeClr val="dk1"/>
              </a:solidFill>
              <a:effectLst/>
              <a:latin typeface="+mn-lt"/>
              <a:ea typeface="+mn-ea"/>
              <a:cs typeface="+mn-cs"/>
            </a:rPr>
            <a:t>マイナスであったため、令和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年度の将来負担比率は算出されなかった。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については、令和８年度開校予定の小中一貫校の施設整備により、歳出増加が見込まれる。公共施設の再編・再配置や、事務事業の廃止、縮小などの見直しを行い、民間委託や民営化の推進を行っていくとともに、再任用職員の活用など、人員の適正化を図り、歳出削減に努めていく。</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18,823
18,702
34.34
8,484,819
7,843,760
405,104
5,037,579
5,776,903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本町は職員の高齢化等の影響により、歳出全体における人件費に係る比率は類似団体内平均値に比べて、かなり高い傾向にある。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月から消防事務を箕面市に委託し、令和元年度には水道事業を大阪広域水道企業団に統合し、人件費の圧縮を図っている。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今後は再任用の活用など、人員の適正化を図り、人件費の削減に努める。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38</xdr:row>
      <xdr:rowOff>159657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73420"/>
          <a:ext cx="0" cy="90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131734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64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159657</xdr:rowOff>
    </xdr:from>
    <xdr:to>
      <xdr:col>24</xdr:col>
      <xdr:colOff>114300</xdr:colOff>
      <xdr:row>38</xdr:row>
      <xdr:rowOff>159657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40</xdr:row>
      <xdr:rowOff>143328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74757"/>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143328</xdr:rowOff>
    </xdr:from>
    <xdr:to>
      <xdr:col>19</xdr:col>
      <xdr:colOff>187325</xdr:colOff>
      <xdr:row>41</xdr:row>
      <xdr:rowOff>11067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7001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58420</xdr:rowOff>
    </xdr:from>
    <xdr:to>
      <xdr:col>15</xdr:col>
      <xdr:colOff>98425</xdr:colOff>
      <xdr:row>41</xdr:row>
      <xdr:rowOff>11067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164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126819</xdr:rowOff>
    </xdr:from>
    <xdr:to>
      <xdr:col>15</xdr:col>
      <xdr:colOff>149225</xdr:colOff>
      <xdr:row>36</xdr:row>
      <xdr:rowOff>56969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67146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105773</xdr:rowOff>
    </xdr:from>
    <xdr:to>
      <xdr:col>11</xdr:col>
      <xdr:colOff>9525</xdr:colOff>
      <xdr:row>40</xdr:row>
      <xdr:rowOff>58420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923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139881</xdr:rowOff>
    </xdr:from>
    <xdr:to>
      <xdr:col>6</xdr:col>
      <xdr:colOff>171450</xdr:colOff>
      <xdr:row>36</xdr:row>
      <xdr:rowOff>70031</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80208</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17434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92528</xdr:rowOff>
    </xdr:from>
    <xdr:to>
      <xdr:col>20</xdr:col>
      <xdr:colOff>38100</xdr:colOff>
      <xdr:row>41</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7455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131717</xdr:rowOff>
    </xdr:from>
    <xdr:to>
      <xdr:col>15</xdr:col>
      <xdr:colOff>149225</xdr:colOff>
      <xdr:row>41</xdr:row>
      <xdr:rowOff>61867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46644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xdr:rowOff>
    </xdr:from>
    <xdr:to>
      <xdr:col>11</xdr:col>
      <xdr:colOff>60325</xdr:colOff>
      <xdr:row>40</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54973</xdr:rowOff>
    </xdr:from>
    <xdr:to>
      <xdr:col>6</xdr:col>
      <xdr:colOff>171450</xdr:colOff>
      <xdr:row>39</xdr:row>
      <xdr:rowOff>156573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141350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2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は類似団体内平均値と比べて高い水準となっている。本町は東西を山で分割された地形となっており、東西それぞれの地域に公共施設が整備されているため、類似団体に比べて、物件費が上昇しやすい環境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今後は公共施設の再編・再配置を図るなど、効果的に物件費を削減する方策について検討していく。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62230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70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76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17</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45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168910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45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平均値に比べて、本町の扶助費割合が低い主な原因は、町内に民間の保育所がなく、民間保育所に係る扶助費の負担が生じないことが挙げられる。今後は高齢化に伴う医療・福祉関係の社会保障費の増加が見込まれ、扶助費の増加が予想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1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165100</xdr:rowOff>
    </xdr:from>
    <xdr:to>
      <xdr:col>24</xdr:col>
      <xdr:colOff>76200</xdr:colOff>
      <xdr:row>53</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127000</xdr:rowOff>
    </xdr:from>
    <xdr:to>
      <xdr:col>6</xdr:col>
      <xdr:colOff>171450</xdr:colOff>
      <xdr:row>53</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その他は主に維持補修費や繰出金であり、類似団体内平均値と比べて、高い水準となっている。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今後は公共施設の老朽化に伴い、維持補修費の増加が見込まれる。また、繰出金は医療給付費や介護給付費の増大に伴い、増加傾向にある。公共施設の再編・再配置を行い、維持補修費の削減に努めていく。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94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0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年度から箕面市へ消防事務を委託したことにより、平成</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年度には、</a:t>
          </a:r>
          <a:r>
            <a:rPr lang="ja-JP" altLang="ja-JP" sz="1100">
              <a:solidFill>
                <a:sysClr val="windowText" lastClr="000000"/>
              </a:solidFill>
              <a:effectLst/>
              <a:latin typeface="+mn-lt"/>
              <a:ea typeface="+mn-ea"/>
              <a:cs typeface="+mn-cs"/>
            </a:rPr>
            <a:t>水道事業を大阪広域水道企業団に移管するにあたり、退職手当負担分に係る補助金</a:t>
          </a:r>
          <a:r>
            <a:rPr kumimoji="1" lang="ja-JP" altLang="ja-JP" sz="1100" b="0" i="0" baseline="0">
              <a:solidFill>
                <a:sysClr val="windowText" lastClr="000000"/>
              </a:solidFill>
              <a:effectLst/>
              <a:latin typeface="+mn-lt"/>
              <a:ea typeface="+mn-ea"/>
              <a:cs typeface="+mn-cs"/>
            </a:rPr>
            <a:t>が増加したことにより、補助費等の割合が増加した。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一部事務組合の負担金のうち、公債費償還分で</a:t>
          </a:r>
          <a:r>
            <a:rPr kumimoji="1" lang="en-US" altLang="ja-JP" sz="1100" b="0" i="0" baseline="0">
              <a:solidFill>
                <a:sysClr val="windowText" lastClr="000000"/>
              </a:solidFill>
              <a:effectLst/>
              <a:latin typeface="+mn-lt"/>
              <a:ea typeface="+mn-ea"/>
              <a:cs typeface="+mn-cs"/>
            </a:rPr>
            <a:t>50</a:t>
          </a:r>
          <a:r>
            <a:rPr kumimoji="1" lang="ja-JP" altLang="ja-JP" sz="1100" b="0" i="0" baseline="0">
              <a:solidFill>
                <a:sysClr val="windowText" lastClr="000000"/>
              </a:solidFill>
              <a:effectLst/>
              <a:latin typeface="+mn-lt"/>
              <a:ea typeface="+mn-ea"/>
              <a:cs typeface="+mn-cs"/>
            </a:rPr>
            <a:t>％以上を占めているものがある。あと数年は現在の負担額が続く見込みであるが、同組合への負担金は減少傾向となる予定である。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8890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9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123190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60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本町ではここ数年にわたり、交付税措置のある地方債以外は発行しない方針で、公債費の抑制に努めている。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令和３年度は元金償還開始より返済終了による減が大きかったため、数値が改善している。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今後は公債費割合に注意しながら、未完である保育所、幼稚園、認定子ども園の再配置や小中一貫校の整備、老朽化した公共施設の再編・再配置に取り組む必要がある。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16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122428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136144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公債費以外の割合は類似団体内平均値に比べて高い水準となっている。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退職金減少</a:t>
          </a:r>
          <a:r>
            <a:rPr kumimoji="1" lang="ja-JP" altLang="ja-JP" sz="1100" b="0" i="0" baseline="0">
              <a:solidFill>
                <a:schemeClr val="dk1"/>
              </a:solidFill>
              <a:effectLst/>
              <a:latin typeface="+mn-lt"/>
              <a:ea typeface="+mn-ea"/>
              <a:cs typeface="+mn-cs"/>
            </a:rPr>
            <a:t>の影響により</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が大きく減少したことにより低下した。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本町における町税は年々減少傾向にあるため、今後は経常一般財源をどう確保するかが課題となる。再任用職員の活用など、人員の適正化を図り、人件費の削減に努める。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80</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49808"/>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81</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833856"/>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14987</xdr:rowOff>
    </xdr:from>
    <xdr:to>
      <xdr:col>73</xdr:col>
      <xdr:colOff>180975</xdr:colOff>
      <xdr:row>81</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9024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49276</xdr:rowOff>
    </xdr:from>
    <xdr:to>
      <xdr:col>69</xdr:col>
      <xdr:colOff>92075</xdr:colOff>
      <xdr:row>81</xdr:row>
      <xdr:rowOff>14987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7652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119635</xdr:rowOff>
    </xdr:from>
    <xdr:to>
      <xdr:col>74</xdr:col>
      <xdr:colOff>31750</xdr:colOff>
      <xdr:row>82</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135637</xdr:rowOff>
    </xdr:from>
    <xdr:to>
      <xdr:col>69</xdr:col>
      <xdr:colOff>142875</xdr:colOff>
      <xdr:row>81</xdr:row>
      <xdr:rowOff>65787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50564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169926</xdr:rowOff>
    </xdr:from>
    <xdr:to>
      <xdr:col>65</xdr:col>
      <xdr:colOff>53975</xdr:colOff>
      <xdr:row>80</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84853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146240</xdr:rowOff>
    </xdr:from>
    <xdr:to>
      <xdr:col>29</xdr:col>
      <xdr:colOff>127000</xdr:colOff>
      <xdr:row>17</xdr:row>
      <xdr:rowOff>152502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8515"/>
          <a:ext cx="647700" cy="6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146240</xdr:rowOff>
    </xdr:from>
    <xdr:to>
      <xdr:col>26</xdr:col>
      <xdr:colOff>50800</xdr:colOff>
      <xdr:row>18</xdr:row>
      <xdr:rowOff>1105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8515"/>
          <a:ext cx="698500" cy="2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146253</xdr:rowOff>
    </xdr:from>
    <xdr:to>
      <xdr:col>22</xdr:col>
      <xdr:colOff>114300</xdr:colOff>
      <xdr:row>18</xdr:row>
      <xdr:rowOff>1105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08528"/>
          <a:ext cx="698500" cy="2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146253</xdr:rowOff>
    </xdr:from>
    <xdr:to>
      <xdr:col>18</xdr:col>
      <xdr:colOff>177800</xdr:colOff>
      <xdr:row>18</xdr:row>
      <xdr:rowOff>41288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8528"/>
          <a:ext cx="698500" cy="6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101702</xdr:rowOff>
    </xdr:from>
    <xdr:to>
      <xdr:col>29</xdr:col>
      <xdr:colOff>177800</xdr:colOff>
      <xdr:row>18</xdr:row>
      <xdr:rowOff>31852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73779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95440</xdr:rowOff>
    </xdr:from>
    <xdr:to>
      <xdr:col>26</xdr:col>
      <xdr:colOff>101600</xdr:colOff>
      <xdr:row>18</xdr:row>
      <xdr:rowOff>25590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121755</xdr:rowOff>
    </xdr:from>
    <xdr:to>
      <xdr:col>22</xdr:col>
      <xdr:colOff>165100</xdr:colOff>
      <xdr:row>18</xdr:row>
      <xdr:rowOff>51905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36682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95453</xdr:rowOff>
    </xdr:from>
    <xdr:to>
      <xdr:col>19</xdr:col>
      <xdr:colOff>38100</xdr:colOff>
      <xdr:row>18</xdr:row>
      <xdr:rowOff>25603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161938</xdr:rowOff>
    </xdr:from>
    <xdr:to>
      <xdr:col>15</xdr:col>
      <xdr:colOff>101600</xdr:colOff>
      <xdr:row>18</xdr:row>
      <xdr:rowOff>92088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76865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195352</xdr:rowOff>
    </xdr:from>
    <xdr:to>
      <xdr:col>29</xdr:col>
      <xdr:colOff>127000</xdr:colOff>
      <xdr:row>35</xdr:row>
      <xdr:rowOff>317097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05702"/>
          <a:ext cx="647700" cy="12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195352</xdr:rowOff>
    </xdr:from>
    <xdr:to>
      <xdr:col>26</xdr:col>
      <xdr:colOff>50800</xdr:colOff>
      <xdr:row>35</xdr:row>
      <xdr:rowOff>311709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05702"/>
          <a:ext cx="698500" cy="116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221085</xdr:rowOff>
    </xdr:from>
    <xdr:to>
      <xdr:col>22</xdr:col>
      <xdr:colOff>114300</xdr:colOff>
      <xdr:row>35</xdr:row>
      <xdr:rowOff>311709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31435"/>
          <a:ext cx="698500" cy="9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213901</xdr:rowOff>
    </xdr:from>
    <xdr:to>
      <xdr:col>18</xdr:col>
      <xdr:colOff>177800</xdr:colOff>
      <xdr:row>35</xdr:row>
      <xdr:rowOff>221085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4251"/>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266297</xdr:rowOff>
    </xdr:from>
    <xdr:to>
      <xdr:col>29</xdr:col>
      <xdr:colOff>177800</xdr:colOff>
      <xdr:row>36</xdr:row>
      <xdr:rowOff>24997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238374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144552</xdr:rowOff>
    </xdr:from>
    <xdr:to>
      <xdr:col>26</xdr:col>
      <xdr:colOff>101600</xdr:colOff>
      <xdr:row>35</xdr:row>
      <xdr:rowOff>246152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230929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4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260909</xdr:rowOff>
    </xdr:from>
    <xdr:to>
      <xdr:col>22</xdr:col>
      <xdr:colOff>165100</xdr:colOff>
      <xdr:row>36</xdr:row>
      <xdr:rowOff>19609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170285</xdr:rowOff>
    </xdr:from>
    <xdr:to>
      <xdr:col>19</xdr:col>
      <xdr:colOff>38100</xdr:colOff>
      <xdr:row>35</xdr:row>
      <xdr:rowOff>271885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8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256662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163101</xdr:rowOff>
    </xdr:from>
    <xdr:to>
      <xdr:col>15</xdr:col>
      <xdr:colOff>101600</xdr:colOff>
      <xdr:row>35</xdr:row>
      <xdr:rowOff>264701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249478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5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18,823
18,702
34.34
8,484,819
7,843,760
405,104
5,037,579
5,776,903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90751</xdr:rowOff>
    </xdr:from>
    <xdr:to>
      <xdr:col>24</xdr:col>
      <xdr:colOff>63500</xdr:colOff>
      <xdr:row>34</xdr:row>
      <xdr:rowOff>170432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920051"/>
          <a:ext cx="838200" cy="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90751</xdr:rowOff>
    </xdr:from>
    <xdr:to>
      <xdr:col>19</xdr:col>
      <xdr:colOff>177800</xdr:colOff>
      <xdr:row>34</xdr:row>
      <xdr:rowOff>134842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20051"/>
          <a:ext cx="8890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134842</xdr:rowOff>
    </xdr:from>
    <xdr:to>
      <xdr:col>15</xdr:col>
      <xdr:colOff>50800</xdr:colOff>
      <xdr:row>35</xdr:row>
      <xdr:rowOff>70034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964142"/>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70034</xdr:rowOff>
    </xdr:from>
    <xdr:to>
      <xdr:col>10</xdr:col>
      <xdr:colOff>114300</xdr:colOff>
      <xdr:row>35</xdr:row>
      <xdr:rowOff>162574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70784"/>
          <a:ext cx="889000" cy="9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119632</xdr:rowOff>
    </xdr:from>
    <xdr:to>
      <xdr:col>24</xdr:col>
      <xdr:colOff>114300</xdr:colOff>
      <xdr:row>35</xdr:row>
      <xdr:rowOff>49782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142509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39951</xdr:rowOff>
    </xdr:from>
    <xdr:to>
      <xdr:col>20</xdr:col>
      <xdr:colOff>38100</xdr:colOff>
      <xdr:row>34</xdr:row>
      <xdr:rowOff>141551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8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158078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64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84042</xdr:rowOff>
    </xdr:from>
    <xdr:to>
      <xdr:col>15</xdr:col>
      <xdr:colOff>101600</xdr:colOff>
      <xdr:row>35</xdr:row>
      <xdr:rowOff>14192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30719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68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19234</xdr:rowOff>
    </xdr:from>
    <xdr:to>
      <xdr:col>10</xdr:col>
      <xdr:colOff>165100</xdr:colOff>
      <xdr:row>35</xdr:row>
      <xdr:rowOff>120834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137361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111774</xdr:rowOff>
    </xdr:from>
    <xdr:to>
      <xdr:col>6</xdr:col>
      <xdr:colOff>38100</xdr:colOff>
      <xdr:row>36</xdr:row>
      <xdr:rowOff>41924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58451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88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17475</xdr:rowOff>
    </xdr:from>
    <xdr:to>
      <xdr:col>24</xdr:col>
      <xdr:colOff>63500</xdr:colOff>
      <xdr:row>57</xdr:row>
      <xdr:rowOff>116916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90125"/>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116916</xdr:rowOff>
    </xdr:from>
    <xdr:to>
      <xdr:col>19</xdr:col>
      <xdr:colOff>177800</xdr:colOff>
      <xdr:row>57</xdr:row>
      <xdr:rowOff>165129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89566"/>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165129</xdr:rowOff>
    </xdr:from>
    <xdr:to>
      <xdr:col>15</xdr:col>
      <xdr:colOff>50800</xdr:colOff>
      <xdr:row>58</xdr:row>
      <xdr:rowOff>73798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37779"/>
          <a:ext cx="889000" cy="8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54879</xdr:rowOff>
    </xdr:from>
    <xdr:to>
      <xdr:col>10</xdr:col>
      <xdr:colOff>114300</xdr:colOff>
      <xdr:row>58</xdr:row>
      <xdr:rowOff>73798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998979"/>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138125</xdr:rowOff>
    </xdr:from>
    <xdr:to>
      <xdr:col>24</xdr:col>
      <xdr:colOff>114300</xdr:colOff>
      <xdr:row>57</xdr:row>
      <xdr:rowOff>68275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116552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66116</xdr:rowOff>
    </xdr:from>
    <xdr:to>
      <xdr:col>20</xdr:col>
      <xdr:colOff>38100</xdr:colOff>
      <xdr:row>57</xdr:row>
      <xdr:rowOff>167716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158843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114329</xdr:rowOff>
    </xdr:from>
    <xdr:to>
      <xdr:col>15</xdr:col>
      <xdr:colOff>101600</xdr:colOff>
      <xdr:row>58</xdr:row>
      <xdr:rowOff>44479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35606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22998</xdr:rowOff>
    </xdr:from>
    <xdr:to>
      <xdr:col>10</xdr:col>
      <xdr:colOff>165100</xdr:colOff>
      <xdr:row>58</xdr:row>
      <xdr:rowOff>124598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115725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5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4079</xdr:rowOff>
    </xdr:from>
    <xdr:to>
      <xdr:col>6</xdr:col>
      <xdr:colOff>38100</xdr:colOff>
      <xdr:row>58</xdr:row>
      <xdr:rowOff>105679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96806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119332</xdr:rowOff>
    </xdr:from>
    <xdr:to>
      <xdr:col>24</xdr:col>
      <xdr:colOff>63500</xdr:colOff>
      <xdr:row>77</xdr:row>
      <xdr:rowOff>136362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20982"/>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134351</xdr:rowOff>
    </xdr:from>
    <xdr:to>
      <xdr:col>19</xdr:col>
      <xdr:colOff>177800</xdr:colOff>
      <xdr:row>77</xdr:row>
      <xdr:rowOff>136362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360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131493</xdr:rowOff>
    </xdr:from>
    <xdr:to>
      <xdr:col>15</xdr:col>
      <xdr:colOff>50800</xdr:colOff>
      <xdr:row>77</xdr:row>
      <xdr:rowOff>134351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3314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131493</xdr:rowOff>
    </xdr:from>
    <xdr:to>
      <xdr:col>10</xdr:col>
      <xdr:colOff>114300</xdr:colOff>
      <xdr:row>77</xdr:row>
      <xdr:rowOff>142351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3314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68532</xdr:rowOff>
    </xdr:from>
    <xdr:to>
      <xdr:col>24</xdr:col>
      <xdr:colOff>114300</xdr:colOff>
      <xdr:row>77</xdr:row>
      <xdr:rowOff>170132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46959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4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85562</xdr:rowOff>
    </xdr:from>
    <xdr:to>
      <xdr:col>20</xdr:col>
      <xdr:colOff>38100</xdr:colOff>
      <xdr:row>78</xdr:row>
      <xdr:rowOff>15712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83551</xdr:rowOff>
    </xdr:from>
    <xdr:to>
      <xdr:col>15</xdr:col>
      <xdr:colOff>101600</xdr:colOff>
      <xdr:row>78</xdr:row>
      <xdr:rowOff>13701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30228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80693</xdr:rowOff>
    </xdr:from>
    <xdr:to>
      <xdr:col>10</xdr:col>
      <xdr:colOff>165100</xdr:colOff>
      <xdr:row>78</xdr:row>
      <xdr:rowOff>10843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27370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91551</xdr:rowOff>
    </xdr:from>
    <xdr:to>
      <xdr:col>6</xdr:col>
      <xdr:colOff>38100</xdr:colOff>
      <xdr:row>78</xdr:row>
      <xdr:rowOff>21701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38228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6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58471</xdr:rowOff>
    </xdr:from>
    <xdr:to>
      <xdr:col>24</xdr:col>
      <xdr:colOff>63500</xdr:colOff>
      <xdr:row>99</xdr:row>
      <xdr:rowOff>69748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60571"/>
          <a:ext cx="8382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69748</xdr:rowOff>
    </xdr:from>
    <xdr:to>
      <xdr:col>19</xdr:col>
      <xdr:colOff>177800</xdr:colOff>
      <xdr:row>99</xdr:row>
      <xdr:rowOff>96614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7043298"/>
          <a:ext cx="889000" cy="2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96614</xdr:rowOff>
    </xdr:from>
    <xdr:to>
      <xdr:col>15</xdr:col>
      <xdr:colOff>50800</xdr:colOff>
      <xdr:row>99</xdr:row>
      <xdr:rowOff>123503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7070164"/>
          <a:ext cx="889000" cy="2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105780</xdr:rowOff>
    </xdr:from>
    <xdr:to>
      <xdr:col>10</xdr:col>
      <xdr:colOff>114300</xdr:colOff>
      <xdr:row>99</xdr:row>
      <xdr:rowOff>123503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7079330"/>
          <a:ext cx="8890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7671</xdr:rowOff>
    </xdr:from>
    <xdr:to>
      <xdr:col>24</xdr:col>
      <xdr:colOff>114300</xdr:colOff>
      <xdr:row>98</xdr:row>
      <xdr:rowOff>109271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8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94048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18948</xdr:rowOff>
    </xdr:from>
    <xdr:to>
      <xdr:col>20</xdr:col>
      <xdr:colOff>38100</xdr:colOff>
      <xdr:row>99</xdr:row>
      <xdr:rowOff>120548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99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111675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708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45814</xdr:rowOff>
    </xdr:from>
    <xdr:to>
      <xdr:col>15</xdr:col>
      <xdr:colOff>101600</xdr:colOff>
      <xdr:row>99</xdr:row>
      <xdr:rowOff>147414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70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138541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1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72703</xdr:rowOff>
    </xdr:from>
    <xdr:to>
      <xdr:col>10</xdr:col>
      <xdr:colOff>165100</xdr:colOff>
      <xdr:row>100</xdr:row>
      <xdr:rowOff>2853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70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165430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1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54980</xdr:rowOff>
    </xdr:from>
    <xdr:to>
      <xdr:col>6</xdr:col>
      <xdr:colOff>38100</xdr:colOff>
      <xdr:row>99</xdr:row>
      <xdr:rowOff>156580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147707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143710</xdr:rowOff>
    </xdr:from>
    <xdr:to>
      <xdr:col>55</xdr:col>
      <xdr:colOff>0</xdr:colOff>
      <xdr:row>37</xdr:row>
      <xdr:rowOff>91337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73010"/>
          <a:ext cx="838200" cy="4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143710</xdr:rowOff>
    </xdr:from>
    <xdr:to>
      <xdr:col>50</xdr:col>
      <xdr:colOff>114300</xdr:colOff>
      <xdr:row>37</xdr:row>
      <xdr:rowOff>101528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73010"/>
          <a:ext cx="889000" cy="47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101528</xdr:rowOff>
    </xdr:from>
    <xdr:to>
      <xdr:col>45</xdr:col>
      <xdr:colOff>177800</xdr:colOff>
      <xdr:row>37</xdr:row>
      <xdr:rowOff>102617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517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102617</xdr:rowOff>
    </xdr:from>
    <xdr:to>
      <xdr:col>41</xdr:col>
      <xdr:colOff>50800</xdr:colOff>
      <xdr:row>37</xdr:row>
      <xdr:rowOff>121476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46267"/>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40537</xdr:rowOff>
    </xdr:from>
    <xdr:to>
      <xdr:col>55</xdr:col>
      <xdr:colOff>50800</xdr:colOff>
      <xdr:row>37</xdr:row>
      <xdr:rowOff>142137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126914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92910</xdr:rowOff>
    </xdr:from>
    <xdr:to>
      <xdr:col>50</xdr:col>
      <xdr:colOff>165100</xdr:colOff>
      <xdr:row>35</xdr:row>
      <xdr:rowOff>23060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14187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1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50728</xdr:rowOff>
    </xdr:from>
    <xdr:to>
      <xdr:col>46</xdr:col>
      <xdr:colOff>38100</xdr:colOff>
      <xdr:row>37</xdr:row>
      <xdr:rowOff>152328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143456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51817</xdr:rowOff>
    </xdr:from>
    <xdr:to>
      <xdr:col>41</xdr:col>
      <xdr:colOff>101600</xdr:colOff>
      <xdr:row>37</xdr:row>
      <xdr:rowOff>153417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144543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70676</xdr:rowOff>
    </xdr:from>
    <xdr:to>
      <xdr:col>36</xdr:col>
      <xdr:colOff>165100</xdr:colOff>
      <xdr:row>38</xdr:row>
      <xdr:rowOff>826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163403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85548</xdr:rowOff>
    </xdr:from>
    <xdr:to>
      <xdr:col>55</xdr:col>
      <xdr:colOff>0</xdr:colOff>
      <xdr:row>58</xdr:row>
      <xdr:rowOff>147586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29648"/>
          <a:ext cx="8382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120360</xdr:rowOff>
    </xdr:from>
    <xdr:to>
      <xdr:col>50</xdr:col>
      <xdr:colOff>114300</xdr:colOff>
      <xdr:row>58</xdr:row>
      <xdr:rowOff>147586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64460"/>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120360</xdr:rowOff>
    </xdr:from>
    <xdr:to>
      <xdr:col>45</xdr:col>
      <xdr:colOff>177800</xdr:colOff>
      <xdr:row>58</xdr:row>
      <xdr:rowOff>149526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64460"/>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101425</xdr:rowOff>
    </xdr:from>
    <xdr:to>
      <xdr:col>41</xdr:col>
      <xdr:colOff>50800</xdr:colOff>
      <xdr:row>58</xdr:row>
      <xdr:rowOff>149526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45525"/>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34748</xdr:rowOff>
    </xdr:from>
    <xdr:to>
      <xdr:col>55</xdr:col>
      <xdr:colOff>50800</xdr:colOff>
      <xdr:row>58</xdr:row>
      <xdr:rowOff>136348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121125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96786</xdr:rowOff>
    </xdr:from>
    <xdr:to>
      <xdr:col>50</xdr:col>
      <xdr:colOff>165100</xdr:colOff>
      <xdr:row>59</xdr:row>
      <xdr:rowOff>26936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18063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69560</xdr:rowOff>
    </xdr:from>
    <xdr:to>
      <xdr:col>46</xdr:col>
      <xdr:colOff>38100</xdr:colOff>
      <xdr:row>58</xdr:row>
      <xdr:rowOff>171160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162287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0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98726</xdr:rowOff>
    </xdr:from>
    <xdr:to>
      <xdr:col>41</xdr:col>
      <xdr:colOff>101600</xdr:colOff>
      <xdr:row>59</xdr:row>
      <xdr:rowOff>28876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20003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50625</xdr:rowOff>
    </xdr:from>
    <xdr:to>
      <xdr:col>36</xdr:col>
      <xdr:colOff>165100</xdr:colOff>
      <xdr:row>58</xdr:row>
      <xdr:rowOff>152225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143352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106004</xdr:rowOff>
    </xdr:from>
    <xdr:to>
      <xdr:col>55</xdr:col>
      <xdr:colOff>0</xdr:colOff>
      <xdr:row>78</xdr:row>
      <xdr:rowOff>131122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79104"/>
          <a:ext cx="838200" cy="2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103915</xdr:rowOff>
    </xdr:from>
    <xdr:to>
      <xdr:col>50</xdr:col>
      <xdr:colOff>114300</xdr:colOff>
      <xdr:row>78</xdr:row>
      <xdr:rowOff>106004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77015"/>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103915</xdr:rowOff>
    </xdr:from>
    <xdr:to>
      <xdr:col>45</xdr:col>
      <xdr:colOff>177800</xdr:colOff>
      <xdr:row>78</xdr:row>
      <xdr:rowOff>135004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7701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65802</xdr:rowOff>
    </xdr:from>
    <xdr:to>
      <xdr:col>41</xdr:col>
      <xdr:colOff>50800</xdr:colOff>
      <xdr:row>78</xdr:row>
      <xdr:rowOff>135004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8902"/>
          <a:ext cx="889000" cy="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80322</xdr:rowOff>
    </xdr:from>
    <xdr:to>
      <xdr:col>55</xdr:col>
      <xdr:colOff>50800</xdr:colOff>
      <xdr:row>79</xdr:row>
      <xdr:rowOff>10472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166699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55204</xdr:rowOff>
    </xdr:from>
    <xdr:to>
      <xdr:col>50</xdr:col>
      <xdr:colOff>165100</xdr:colOff>
      <xdr:row>78</xdr:row>
      <xdr:rowOff>156804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147931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53115</xdr:rowOff>
    </xdr:from>
    <xdr:to>
      <xdr:col>46</xdr:col>
      <xdr:colOff>38100</xdr:colOff>
      <xdr:row>78</xdr:row>
      <xdr:rowOff>154715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145842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84204</xdr:rowOff>
    </xdr:from>
    <xdr:to>
      <xdr:col>41</xdr:col>
      <xdr:colOff>101600</xdr:colOff>
      <xdr:row>79</xdr:row>
      <xdr:rowOff>14354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5481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15002</xdr:rowOff>
    </xdr:from>
    <xdr:to>
      <xdr:col>36</xdr:col>
      <xdr:colOff>165100</xdr:colOff>
      <xdr:row>78</xdr:row>
      <xdr:rowOff>116602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107729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166579</xdr:rowOff>
    </xdr:from>
    <xdr:to>
      <xdr:col>55</xdr:col>
      <xdr:colOff>0</xdr:colOff>
      <xdr:row>98</xdr:row>
      <xdr:rowOff>102598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97229"/>
          <a:ext cx="838200" cy="10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73813</xdr:rowOff>
    </xdr:from>
    <xdr:to>
      <xdr:col>50</xdr:col>
      <xdr:colOff>114300</xdr:colOff>
      <xdr:row>98</xdr:row>
      <xdr:rowOff>102598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75913"/>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73813</xdr:rowOff>
    </xdr:from>
    <xdr:to>
      <xdr:col>45</xdr:col>
      <xdr:colOff>177800</xdr:colOff>
      <xdr:row>98</xdr:row>
      <xdr:rowOff>91081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75913"/>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87337</xdr:rowOff>
    </xdr:from>
    <xdr:to>
      <xdr:col>41</xdr:col>
      <xdr:colOff>50800</xdr:colOff>
      <xdr:row>98</xdr:row>
      <xdr:rowOff>91081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89437"/>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115779</xdr:rowOff>
    </xdr:from>
    <xdr:to>
      <xdr:col>55</xdr:col>
      <xdr:colOff>50800</xdr:colOff>
      <xdr:row>98</xdr:row>
      <xdr:rowOff>45929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30706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51798</xdr:rowOff>
    </xdr:from>
    <xdr:to>
      <xdr:col>50</xdr:col>
      <xdr:colOff>165100</xdr:colOff>
      <xdr:row>98</xdr:row>
      <xdr:rowOff>153398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144525</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23013</xdr:rowOff>
    </xdr:from>
    <xdr:to>
      <xdr:col>46</xdr:col>
      <xdr:colOff>38100</xdr:colOff>
      <xdr:row>98</xdr:row>
      <xdr:rowOff>124613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115740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40281</xdr:rowOff>
    </xdr:from>
    <xdr:to>
      <xdr:col>41</xdr:col>
      <xdr:colOff>101600</xdr:colOff>
      <xdr:row>98</xdr:row>
      <xdr:rowOff>141881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36537</xdr:rowOff>
    </xdr:from>
    <xdr:to>
      <xdr:col>36</xdr:col>
      <xdr:colOff>165100</xdr:colOff>
      <xdr:row>98</xdr:row>
      <xdr:rowOff>138137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129264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4635</xdr:rowOff>
    </xdr:from>
    <xdr:to>
      <xdr:col>85</xdr:col>
      <xdr:colOff>127000</xdr:colOff>
      <xdr:row>39</xdr:row>
      <xdr:rowOff>5431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91185"/>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4635</xdr:rowOff>
    </xdr:from>
    <xdr:to>
      <xdr:col>81</xdr:col>
      <xdr:colOff>50800</xdr:colOff>
      <xdr:row>39</xdr:row>
      <xdr:rowOff>20302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91185"/>
          <a:ext cx="8890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20302</xdr:rowOff>
    </xdr:from>
    <xdr:to>
      <xdr:col>76</xdr:col>
      <xdr:colOff>114300</xdr:colOff>
      <xdr:row>39</xdr:row>
      <xdr:rowOff>25404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6852"/>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63254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25404</xdr:rowOff>
    </xdr:from>
    <xdr:to>
      <xdr:col>71</xdr:col>
      <xdr:colOff>177800</xdr:colOff>
      <xdr:row>39</xdr:row>
      <xdr:rowOff>43753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1954"/>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126081</xdr:rowOff>
    </xdr:from>
    <xdr:to>
      <xdr:col>85</xdr:col>
      <xdr:colOff>177800</xdr:colOff>
      <xdr:row>39</xdr:row>
      <xdr:rowOff>56231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85459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2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125285</xdr:rowOff>
    </xdr:from>
    <xdr:to>
      <xdr:col>81</xdr:col>
      <xdr:colOff>101600</xdr:colOff>
      <xdr:row>39</xdr:row>
      <xdr:rowOff>55435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71962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140952</xdr:rowOff>
    </xdr:from>
    <xdr:to>
      <xdr:col>76</xdr:col>
      <xdr:colOff>165100</xdr:colOff>
      <xdr:row>39</xdr:row>
      <xdr:rowOff>71102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87629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43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146054</xdr:rowOff>
    </xdr:from>
    <xdr:to>
      <xdr:col>72</xdr:col>
      <xdr:colOff>38100</xdr:colOff>
      <xdr:row>39</xdr:row>
      <xdr:rowOff>76204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92731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164403</xdr:rowOff>
    </xdr:from>
    <xdr:to>
      <xdr:col>67</xdr:col>
      <xdr:colOff>101600</xdr:colOff>
      <xdr:row>39</xdr:row>
      <xdr:rowOff>94553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2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167004</xdr:rowOff>
    </xdr:from>
    <xdr:to>
      <xdr:col>85</xdr:col>
      <xdr:colOff>127000</xdr:colOff>
      <xdr:row>77</xdr:row>
      <xdr:rowOff>168348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68654"/>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168348</xdr:rowOff>
    </xdr:from>
    <xdr:to>
      <xdr:col>81</xdr:col>
      <xdr:colOff>50800</xdr:colOff>
      <xdr:row>78</xdr:row>
      <xdr:rowOff>11021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69998"/>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9339</xdr:rowOff>
    </xdr:from>
    <xdr:to>
      <xdr:col>76</xdr:col>
      <xdr:colOff>114300</xdr:colOff>
      <xdr:row>78</xdr:row>
      <xdr:rowOff>11021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82439"/>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7697</xdr:rowOff>
    </xdr:from>
    <xdr:to>
      <xdr:col>71</xdr:col>
      <xdr:colOff>177800</xdr:colOff>
      <xdr:row>78</xdr:row>
      <xdr:rowOff>9339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80797"/>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116204</xdr:rowOff>
    </xdr:from>
    <xdr:to>
      <xdr:col>85</xdr:col>
      <xdr:colOff>177800</xdr:colOff>
      <xdr:row>78</xdr:row>
      <xdr:rowOff>46354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31131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117548</xdr:rowOff>
    </xdr:from>
    <xdr:to>
      <xdr:col>81</xdr:col>
      <xdr:colOff>101600</xdr:colOff>
      <xdr:row>78</xdr:row>
      <xdr:rowOff>47698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38825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131671</xdr:rowOff>
    </xdr:from>
    <xdr:to>
      <xdr:col>76</xdr:col>
      <xdr:colOff>165100</xdr:colOff>
      <xdr:row>78</xdr:row>
      <xdr:rowOff>61821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52948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2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129989</xdr:rowOff>
    </xdr:from>
    <xdr:to>
      <xdr:col>72</xdr:col>
      <xdr:colOff>38100</xdr:colOff>
      <xdr:row>78</xdr:row>
      <xdr:rowOff>60139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51266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128347</xdr:rowOff>
    </xdr:from>
    <xdr:to>
      <xdr:col>67</xdr:col>
      <xdr:colOff>101600</xdr:colOff>
      <xdr:row>78</xdr:row>
      <xdr:rowOff>58497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49624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164782</xdr:rowOff>
    </xdr:from>
    <xdr:to>
      <xdr:col>85</xdr:col>
      <xdr:colOff>127000</xdr:colOff>
      <xdr:row>98</xdr:row>
      <xdr:rowOff>124155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95432"/>
          <a:ext cx="838200" cy="1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41264</xdr:rowOff>
    </xdr:from>
    <xdr:to>
      <xdr:col>81</xdr:col>
      <xdr:colOff>50800</xdr:colOff>
      <xdr:row>98</xdr:row>
      <xdr:rowOff>124155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43364"/>
          <a:ext cx="8890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41264</xdr:rowOff>
    </xdr:from>
    <xdr:to>
      <xdr:col>76</xdr:col>
      <xdr:colOff>114300</xdr:colOff>
      <xdr:row>98</xdr:row>
      <xdr:rowOff>98716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4336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49614</xdr:rowOff>
    </xdr:from>
    <xdr:to>
      <xdr:col>71</xdr:col>
      <xdr:colOff>177800</xdr:colOff>
      <xdr:row>98</xdr:row>
      <xdr:rowOff>98716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51714"/>
          <a:ext cx="889000" cy="4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113982</xdr:rowOff>
    </xdr:from>
    <xdr:to>
      <xdr:col>85</xdr:col>
      <xdr:colOff>177800</xdr:colOff>
      <xdr:row>98</xdr:row>
      <xdr:rowOff>44132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28909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73355</xdr:rowOff>
    </xdr:from>
    <xdr:to>
      <xdr:col>81</xdr:col>
      <xdr:colOff>101600</xdr:colOff>
      <xdr:row>99</xdr:row>
      <xdr:rowOff>3505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166082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6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161914</xdr:rowOff>
    </xdr:from>
    <xdr:to>
      <xdr:col>76</xdr:col>
      <xdr:colOff>165100</xdr:colOff>
      <xdr:row>98</xdr:row>
      <xdr:rowOff>92064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83191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47916</xdr:rowOff>
    </xdr:from>
    <xdr:to>
      <xdr:col>72</xdr:col>
      <xdr:colOff>38100</xdr:colOff>
      <xdr:row>98</xdr:row>
      <xdr:rowOff>149516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140643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4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170264</xdr:rowOff>
    </xdr:from>
    <xdr:to>
      <xdr:col>67</xdr:col>
      <xdr:colOff>101600</xdr:colOff>
      <xdr:row>98</xdr:row>
      <xdr:rowOff>100414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91541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9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132476</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47576"/>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132476</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4757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81676</xdr:rowOff>
    </xdr:from>
    <xdr:to>
      <xdr:col>112</xdr:col>
      <xdr:colOff>38100</xdr:colOff>
      <xdr:row>39</xdr:row>
      <xdr:rowOff>11826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2953</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689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96854</xdr:rowOff>
    </xdr:from>
    <xdr:to>
      <xdr:col>116</xdr:col>
      <xdr:colOff>63500</xdr:colOff>
      <xdr:row>59</xdr:row>
      <xdr:rowOff>96941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2404"/>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96854</xdr:rowOff>
    </xdr:from>
    <xdr:to>
      <xdr:col>111</xdr:col>
      <xdr:colOff>177800</xdr:colOff>
      <xdr:row>59</xdr:row>
      <xdr:rowOff>96908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12404"/>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96908</xdr:rowOff>
    </xdr:from>
    <xdr:to>
      <xdr:col>107</xdr:col>
      <xdr:colOff>50800</xdr:colOff>
      <xdr:row>59</xdr:row>
      <xdr:rowOff>97975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245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97975</xdr:rowOff>
    </xdr:from>
    <xdr:to>
      <xdr:col>102</xdr:col>
      <xdr:colOff>114300</xdr:colOff>
      <xdr:row>59</xdr:row>
      <xdr:rowOff>97997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352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46141</xdr:rowOff>
    </xdr:from>
    <xdr:to>
      <xdr:col>116</xdr:col>
      <xdr:colOff>114300</xdr:colOff>
      <xdr:row>59</xdr:row>
      <xdr:rowOff>147741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46054</xdr:rowOff>
    </xdr:from>
    <xdr:to>
      <xdr:col>112</xdr:col>
      <xdr:colOff>38100</xdr:colOff>
      <xdr:row>59</xdr:row>
      <xdr:rowOff>147654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138781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4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46108</xdr:rowOff>
    </xdr:from>
    <xdr:to>
      <xdr:col>107</xdr:col>
      <xdr:colOff>101600</xdr:colOff>
      <xdr:row>59</xdr:row>
      <xdr:rowOff>147708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138835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4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47175</xdr:rowOff>
    </xdr:from>
    <xdr:to>
      <xdr:col>102</xdr:col>
      <xdr:colOff>165100</xdr:colOff>
      <xdr:row>59</xdr:row>
      <xdr:rowOff>148775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139902</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47197</xdr:rowOff>
    </xdr:from>
    <xdr:to>
      <xdr:col>98</xdr:col>
      <xdr:colOff>38100</xdr:colOff>
      <xdr:row>59</xdr:row>
      <xdr:rowOff>148797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139924</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92494</xdr:rowOff>
    </xdr:from>
    <xdr:to>
      <xdr:col>116</xdr:col>
      <xdr:colOff>63500</xdr:colOff>
      <xdr:row>76</xdr:row>
      <xdr:rowOff>94193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22694"/>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92494</xdr:rowOff>
    </xdr:from>
    <xdr:to>
      <xdr:col>111</xdr:col>
      <xdr:colOff>177800</xdr:colOff>
      <xdr:row>76</xdr:row>
      <xdr:rowOff>147439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22694"/>
          <a:ext cx="8890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147439</xdr:rowOff>
    </xdr:from>
    <xdr:to>
      <xdr:col>107</xdr:col>
      <xdr:colOff>50800</xdr:colOff>
      <xdr:row>77</xdr:row>
      <xdr:rowOff>5593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7763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5366</xdr:rowOff>
    </xdr:from>
    <xdr:to>
      <xdr:col>102</xdr:col>
      <xdr:colOff>114300</xdr:colOff>
      <xdr:row>77</xdr:row>
      <xdr:rowOff>5593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0701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43393</xdr:rowOff>
    </xdr:from>
    <xdr:to>
      <xdr:col>116</xdr:col>
      <xdr:colOff>114300</xdr:colOff>
      <xdr:row>76</xdr:row>
      <xdr:rowOff>144993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21820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41694</xdr:rowOff>
    </xdr:from>
    <xdr:to>
      <xdr:col>112</xdr:col>
      <xdr:colOff>38100</xdr:colOff>
      <xdr:row>76</xdr:row>
      <xdr:rowOff>143294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134421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96639</xdr:rowOff>
    </xdr:from>
    <xdr:to>
      <xdr:col>107</xdr:col>
      <xdr:colOff>101600</xdr:colOff>
      <xdr:row>77</xdr:row>
      <xdr:rowOff>26789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17916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126243</xdr:rowOff>
    </xdr:from>
    <xdr:to>
      <xdr:col>102</xdr:col>
      <xdr:colOff>165100</xdr:colOff>
      <xdr:row>77</xdr:row>
      <xdr:rowOff>56393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47520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126016</xdr:rowOff>
    </xdr:from>
    <xdr:to>
      <xdr:col>98</xdr:col>
      <xdr:colOff>38100</xdr:colOff>
      <xdr:row>77</xdr:row>
      <xdr:rowOff>56166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47293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町の住民一人当たりのコストを性質別決算で見ると、人件費が類似団体内平均値を上回っている。本町は町域が山で東西に分割されており、東西それぞれの地域に施設を配置したことや、職員の高齢化に伴い、人件費が高い傾向にある。ここ数年にわたり職員数の削減を行い、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年度には箕面市との消防広域化事業を開始し、人件費が大幅に減少した。令和元年度には水道事業を大阪広域水道企業団に統合した。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令和元年度及び２年度に人件費が増加した主な原因は、昭和</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年代の人口急増期に入庁した職員が順次定年退職を迎えていることにより、退職手当が大きくなっているためである。本町の人件費は退職手当の金額に左右されるところも大きいため、</a:t>
          </a:r>
          <a:r>
            <a:rPr kumimoji="1" lang="ja-JP" altLang="en-US" sz="1100" b="0" i="0" baseline="0">
              <a:solidFill>
                <a:schemeClr val="dk1"/>
              </a:solidFill>
              <a:effectLst/>
              <a:latin typeface="+mn-lt"/>
              <a:ea typeface="+mn-ea"/>
              <a:cs typeface="+mn-cs"/>
            </a:rPr>
            <a:t>退職者が少なかった</a:t>
          </a:r>
          <a:r>
            <a:rPr kumimoji="1" lang="ja-JP" altLang="ja-JP" sz="1100" b="0" i="0" baseline="0">
              <a:solidFill>
                <a:schemeClr val="dk1"/>
              </a:solidFill>
              <a:effectLst/>
              <a:latin typeface="+mn-lt"/>
              <a:ea typeface="+mn-ea"/>
              <a:cs typeface="+mn-cs"/>
            </a:rPr>
            <a:t>令和３年度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人件費は減少</a:t>
          </a:r>
          <a:r>
            <a:rPr kumimoji="1" lang="ja-JP" altLang="en-US" sz="1100" b="0" i="0" baseline="0">
              <a:solidFill>
                <a:schemeClr val="dk1"/>
              </a:solidFill>
              <a:effectLst/>
              <a:latin typeface="+mn-lt"/>
              <a:ea typeface="+mn-ea"/>
              <a:cs typeface="+mn-cs"/>
            </a:rPr>
            <a:t>し、４年度以降も減少</a:t>
          </a:r>
          <a:r>
            <a:rPr kumimoji="1" lang="ja-JP" altLang="ja-JP" sz="1100" b="0" i="0" baseline="0">
              <a:solidFill>
                <a:schemeClr val="dk1"/>
              </a:solidFill>
              <a:effectLst/>
              <a:latin typeface="+mn-lt"/>
              <a:ea typeface="+mn-ea"/>
              <a:cs typeface="+mn-cs"/>
            </a:rPr>
            <a:t>傾向が予想される。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本町の公共施設は老朽化が進んでおり、大規模改修を行う必要のある施設が多く存在する。普通建設事業、維持補修費、物件費などの適正水準を維持する観点からも、公共施設の再編・再配置を行っていく必要がある。加えて、再任用職員の活用など、人員の適正化を図り、人件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18,823
18,702
34.34
8,484,819
7,843,760
405,104
5,037,579
5,776,903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40487</xdr:rowOff>
    </xdr:from>
    <xdr:to>
      <xdr:col>24</xdr:col>
      <xdr:colOff>63500</xdr:colOff>
      <xdr:row>34</xdr:row>
      <xdr:rowOff>57404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9787"/>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xdr:rowOff>
    </xdr:from>
    <xdr:to>
      <xdr:col>19</xdr:col>
      <xdr:colOff>177800</xdr:colOff>
      <xdr:row>34</xdr:row>
      <xdr:rowOff>57404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318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xdr:rowOff>
    </xdr:from>
    <xdr:to>
      <xdr:col>15</xdr:col>
      <xdr:colOff>50800</xdr:colOff>
      <xdr:row>34</xdr:row>
      <xdr:rowOff>24943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31840"/>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23571</xdr:rowOff>
    </xdr:from>
    <xdr:to>
      <xdr:col>10</xdr:col>
      <xdr:colOff>114300</xdr:colOff>
      <xdr:row>34</xdr:row>
      <xdr:rowOff>24943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28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161137</xdr:rowOff>
    </xdr:from>
    <xdr:to>
      <xdr:col>24</xdr:col>
      <xdr:colOff>114300</xdr:colOff>
      <xdr:row>34</xdr:row>
      <xdr:rowOff>91287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6604</xdr:rowOff>
    </xdr:from>
    <xdr:to>
      <xdr:col>20</xdr:col>
      <xdr:colOff>38100</xdr:colOff>
      <xdr:row>34</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124731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123190</xdr:rowOff>
    </xdr:from>
    <xdr:to>
      <xdr:col>15</xdr:col>
      <xdr:colOff>101600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44467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145593</xdr:rowOff>
    </xdr:from>
    <xdr:to>
      <xdr:col>10</xdr:col>
      <xdr:colOff>165100</xdr:colOff>
      <xdr:row>34</xdr:row>
      <xdr:rowOff>75743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92270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144221</xdr:rowOff>
    </xdr:from>
    <xdr:to>
      <xdr:col>6</xdr:col>
      <xdr:colOff>38100</xdr:colOff>
      <xdr:row>34</xdr:row>
      <xdr:rowOff>74371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65498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9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91356</xdr:rowOff>
    </xdr:from>
    <xdr:to>
      <xdr:col>24</xdr:col>
      <xdr:colOff>63500</xdr:colOff>
      <xdr:row>56</xdr:row>
      <xdr:rowOff>167032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49656"/>
          <a:ext cx="838200" cy="4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91356</xdr:rowOff>
    </xdr:from>
    <xdr:to>
      <xdr:col>19</xdr:col>
      <xdr:colOff>177800</xdr:colOff>
      <xdr:row>56</xdr:row>
      <xdr:rowOff>166972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49656"/>
          <a:ext cx="889000" cy="4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166972</xdr:rowOff>
    </xdr:from>
    <xdr:to>
      <xdr:col>15</xdr:col>
      <xdr:colOff>50800</xdr:colOff>
      <xdr:row>57</xdr:row>
      <xdr:rowOff>35925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68172"/>
          <a:ext cx="8890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35925</xdr:rowOff>
    </xdr:from>
    <xdr:to>
      <xdr:col>10</xdr:col>
      <xdr:colOff>114300</xdr:colOff>
      <xdr:row>57</xdr:row>
      <xdr:rowOff>49499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08575"/>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116232</xdr:rowOff>
    </xdr:from>
    <xdr:to>
      <xdr:col>24</xdr:col>
      <xdr:colOff>114300</xdr:colOff>
      <xdr:row>57</xdr:row>
      <xdr:rowOff>46382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31159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40556</xdr:rowOff>
    </xdr:from>
    <xdr:to>
      <xdr:col>20</xdr:col>
      <xdr:colOff>38100</xdr:colOff>
      <xdr:row>54</xdr:row>
      <xdr:rowOff>142156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133283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9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116172</xdr:rowOff>
    </xdr:from>
    <xdr:to>
      <xdr:col>15</xdr:col>
      <xdr:colOff>101600</xdr:colOff>
      <xdr:row>57</xdr:row>
      <xdr:rowOff>46322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37449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1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156575</xdr:rowOff>
    </xdr:from>
    <xdr:to>
      <xdr:col>10</xdr:col>
      <xdr:colOff>165100</xdr:colOff>
      <xdr:row>57</xdr:row>
      <xdr:rowOff>86725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5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77852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170149</xdr:rowOff>
    </xdr:from>
    <xdr:to>
      <xdr:col>6</xdr:col>
      <xdr:colOff>38100</xdr:colOff>
      <xdr:row>57</xdr:row>
      <xdr:rowOff>100299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91426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8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59992</xdr:rowOff>
    </xdr:from>
    <xdr:to>
      <xdr:col>24</xdr:col>
      <xdr:colOff>63500</xdr:colOff>
      <xdr:row>78</xdr:row>
      <xdr:rowOff>79981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261642"/>
          <a:ext cx="838200" cy="1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79981</xdr:rowOff>
    </xdr:from>
    <xdr:to>
      <xdr:col>19</xdr:col>
      <xdr:colOff>177800</xdr:colOff>
      <xdr:row>78</xdr:row>
      <xdr:rowOff>123597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453081"/>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123597</xdr:rowOff>
    </xdr:from>
    <xdr:to>
      <xdr:col>15</xdr:col>
      <xdr:colOff>50800</xdr:colOff>
      <xdr:row>78</xdr:row>
      <xdr:rowOff>166922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496697"/>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151656</xdr:rowOff>
    </xdr:from>
    <xdr:to>
      <xdr:col>15</xdr:col>
      <xdr:colOff>101600</xdr:colOff>
      <xdr:row>76</xdr:row>
      <xdr:rowOff>81806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98332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166922</xdr:rowOff>
    </xdr:from>
    <xdr:to>
      <xdr:col>10</xdr:col>
      <xdr:colOff>114300</xdr:colOff>
      <xdr:row>79</xdr:row>
      <xdr:rowOff>11483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540022"/>
          <a:ext cx="889000" cy="1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30899</xdr:rowOff>
    </xdr:from>
    <xdr:to>
      <xdr:col>10</xdr:col>
      <xdr:colOff>165100</xdr:colOff>
      <xdr:row>76</xdr:row>
      <xdr:rowOff>132499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48456</xdr:rowOff>
    </xdr:from>
    <xdr:to>
      <xdr:col>6</xdr:col>
      <xdr:colOff>38100</xdr:colOff>
      <xdr:row>76</xdr:row>
      <xdr:rowOff>150056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9192</xdr:rowOff>
    </xdr:from>
    <xdr:to>
      <xdr:col>24</xdr:col>
      <xdr:colOff>114300</xdr:colOff>
      <xdr:row>77</xdr:row>
      <xdr:rowOff>110792</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2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95569</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12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29181</xdr:rowOff>
    </xdr:from>
    <xdr:to>
      <xdr:col>20</xdr:col>
      <xdr:colOff>38100</xdr:colOff>
      <xdr:row>78</xdr:row>
      <xdr:rowOff>130781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4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121908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4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72797</xdr:rowOff>
    </xdr:from>
    <xdr:to>
      <xdr:col>15</xdr:col>
      <xdr:colOff>101600</xdr:colOff>
      <xdr:row>79</xdr:row>
      <xdr:rowOff>2947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165524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53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116122</xdr:rowOff>
    </xdr:from>
    <xdr:to>
      <xdr:col>10</xdr:col>
      <xdr:colOff>165100</xdr:colOff>
      <xdr:row>79</xdr:row>
      <xdr:rowOff>46272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4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37399</xdr:rowOff>
    </xdr:from>
    <xdr:ext cx="534377"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52111" y="135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132133</xdr:rowOff>
    </xdr:from>
    <xdr:to>
      <xdr:col>6</xdr:col>
      <xdr:colOff>38100</xdr:colOff>
      <xdr:row>79</xdr:row>
      <xdr:rowOff>62283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5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53410</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63111" y="135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159855</xdr:rowOff>
    </xdr:from>
    <xdr:to>
      <xdr:col>24</xdr:col>
      <xdr:colOff>63500</xdr:colOff>
      <xdr:row>98</xdr:row>
      <xdr:rowOff>33634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90505"/>
          <a:ext cx="838200" cy="4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33634</xdr:rowOff>
    </xdr:from>
    <xdr:to>
      <xdr:col>19</xdr:col>
      <xdr:colOff>177800</xdr:colOff>
      <xdr:row>98</xdr:row>
      <xdr:rowOff>52279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35734"/>
          <a:ext cx="889000" cy="1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44941</xdr:rowOff>
    </xdr:from>
    <xdr:to>
      <xdr:col>15</xdr:col>
      <xdr:colOff>50800</xdr:colOff>
      <xdr:row>98</xdr:row>
      <xdr:rowOff>52279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47041"/>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44941</xdr:rowOff>
    </xdr:from>
    <xdr:to>
      <xdr:col>10</xdr:col>
      <xdr:colOff>114300</xdr:colOff>
      <xdr:row>98</xdr:row>
      <xdr:rowOff>51826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47041"/>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109055</xdr:rowOff>
    </xdr:from>
    <xdr:to>
      <xdr:col>24</xdr:col>
      <xdr:colOff>114300</xdr:colOff>
      <xdr:row>98</xdr:row>
      <xdr:rowOff>39205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68432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154284</xdr:rowOff>
    </xdr:from>
    <xdr:to>
      <xdr:col>20</xdr:col>
      <xdr:colOff>38100</xdr:colOff>
      <xdr:row>98</xdr:row>
      <xdr:rowOff>84434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75561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1479</xdr:rowOff>
    </xdr:from>
    <xdr:to>
      <xdr:col>15</xdr:col>
      <xdr:colOff>101600</xdr:colOff>
      <xdr:row>98</xdr:row>
      <xdr:rowOff>103079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94206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165591</xdr:rowOff>
    </xdr:from>
    <xdr:to>
      <xdr:col>10</xdr:col>
      <xdr:colOff>165100</xdr:colOff>
      <xdr:row>98</xdr:row>
      <xdr:rowOff>95741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86868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1026</xdr:rowOff>
    </xdr:from>
    <xdr:to>
      <xdr:col>6</xdr:col>
      <xdr:colOff>38100</xdr:colOff>
      <xdr:row>98</xdr:row>
      <xdr:rowOff>102626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93753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62662</xdr:rowOff>
    </xdr:from>
    <xdr:to>
      <xdr:col>55</xdr:col>
      <xdr:colOff>0</xdr:colOff>
      <xdr:row>38</xdr:row>
      <xdr:rowOff>66319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57776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66319</xdr:rowOff>
    </xdr:from>
    <xdr:to>
      <xdr:col>50</xdr:col>
      <xdr:colOff>114300</xdr:colOff>
      <xdr:row>38</xdr:row>
      <xdr:rowOff>67005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58141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92837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58210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92837</xdr:rowOff>
    </xdr:from>
    <xdr:to>
      <xdr:col>41</xdr:col>
      <xdr:colOff>50800</xdr:colOff>
      <xdr:row>38</xdr:row>
      <xdr:rowOff>93294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6079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11862</xdr:rowOff>
    </xdr:from>
    <xdr:to>
      <xdr:col>55</xdr:col>
      <xdr:colOff>50800</xdr:colOff>
      <xdr:row>38</xdr:row>
      <xdr:rowOff>113462</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109161</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4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15519</xdr:rowOff>
    </xdr:from>
    <xdr:to>
      <xdr:col>50</xdr:col>
      <xdr:colOff>165100</xdr:colOff>
      <xdr:row>38</xdr:row>
      <xdr:rowOff>117119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108246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42037</xdr:rowOff>
    </xdr:from>
    <xdr:to>
      <xdr:col>41</xdr:col>
      <xdr:colOff>101600</xdr:colOff>
      <xdr:row>38</xdr:row>
      <xdr:rowOff>143637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134764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42494</xdr:rowOff>
    </xdr:from>
    <xdr:to>
      <xdr:col>36</xdr:col>
      <xdr:colOff>165100</xdr:colOff>
      <xdr:row>38</xdr:row>
      <xdr:rowOff>144094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135221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119145</xdr:rowOff>
    </xdr:from>
    <xdr:to>
      <xdr:col>55</xdr:col>
      <xdr:colOff>0</xdr:colOff>
      <xdr:row>58</xdr:row>
      <xdr:rowOff>121698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63245"/>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82588</xdr:rowOff>
    </xdr:from>
    <xdr:to>
      <xdr:col>50</xdr:col>
      <xdr:colOff>114300</xdr:colOff>
      <xdr:row>58</xdr:row>
      <xdr:rowOff>119145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26688"/>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82588</xdr:rowOff>
    </xdr:from>
    <xdr:to>
      <xdr:col>45</xdr:col>
      <xdr:colOff>177800</xdr:colOff>
      <xdr:row>58</xdr:row>
      <xdr:rowOff>137357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26688"/>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111011</xdr:rowOff>
    </xdr:from>
    <xdr:to>
      <xdr:col>41</xdr:col>
      <xdr:colOff>50800</xdr:colOff>
      <xdr:row>58</xdr:row>
      <xdr:rowOff>137357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55111"/>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70898</xdr:rowOff>
    </xdr:from>
    <xdr:to>
      <xdr:col>55</xdr:col>
      <xdr:colOff>50800</xdr:colOff>
      <xdr:row>59</xdr:row>
      <xdr:rowOff>1048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157275</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2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68345</xdr:rowOff>
    </xdr:from>
    <xdr:to>
      <xdr:col>50</xdr:col>
      <xdr:colOff>165100</xdr:colOff>
      <xdr:row>58</xdr:row>
      <xdr:rowOff>169945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161072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1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31788</xdr:rowOff>
    </xdr:from>
    <xdr:to>
      <xdr:col>46</xdr:col>
      <xdr:colOff>38100</xdr:colOff>
      <xdr:row>58</xdr:row>
      <xdr:rowOff>133388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124515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06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86557</xdr:rowOff>
    </xdr:from>
    <xdr:to>
      <xdr:col>41</xdr:col>
      <xdr:colOff>101600</xdr:colOff>
      <xdr:row>59</xdr:row>
      <xdr:rowOff>16707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7834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2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60211</xdr:rowOff>
    </xdr:from>
    <xdr:to>
      <xdr:col>36</xdr:col>
      <xdr:colOff>165100</xdr:colOff>
      <xdr:row>58</xdr:row>
      <xdr:rowOff>161811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152938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123355</xdr:rowOff>
    </xdr:from>
    <xdr:to>
      <xdr:col>55</xdr:col>
      <xdr:colOff>0</xdr:colOff>
      <xdr:row>79</xdr:row>
      <xdr:rowOff>30581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96455"/>
          <a:ext cx="8382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123355</xdr:rowOff>
    </xdr:from>
    <xdr:to>
      <xdr:col>50</xdr:col>
      <xdr:colOff>114300</xdr:colOff>
      <xdr:row>78</xdr:row>
      <xdr:rowOff>157683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9645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157683</xdr:rowOff>
    </xdr:from>
    <xdr:to>
      <xdr:col>45</xdr:col>
      <xdr:colOff>177800</xdr:colOff>
      <xdr:row>79</xdr:row>
      <xdr:rowOff>24961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30783"/>
          <a:ext cx="889000" cy="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20256</xdr:rowOff>
    </xdr:from>
    <xdr:to>
      <xdr:col>41</xdr:col>
      <xdr:colOff>50800</xdr:colOff>
      <xdr:row>79</xdr:row>
      <xdr:rowOff>24961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64806"/>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151231</xdr:rowOff>
    </xdr:from>
    <xdr:to>
      <xdr:col>55</xdr:col>
      <xdr:colOff>50800</xdr:colOff>
      <xdr:row>79</xdr:row>
      <xdr:rowOff>81381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66158</xdr:rowOff>
    </xdr:from>
    <xdr:ext cx="378565"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3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72555</xdr:rowOff>
    </xdr:from>
    <xdr:to>
      <xdr:col>50</xdr:col>
      <xdr:colOff>165100</xdr:colOff>
      <xdr:row>79</xdr:row>
      <xdr:rowOff>2705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165282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106883</xdr:rowOff>
    </xdr:from>
    <xdr:to>
      <xdr:col>46</xdr:col>
      <xdr:colOff>38100</xdr:colOff>
      <xdr:row>79</xdr:row>
      <xdr:rowOff>37033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28160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145611</xdr:rowOff>
    </xdr:from>
    <xdr:to>
      <xdr:col>41</xdr:col>
      <xdr:colOff>101600</xdr:colOff>
      <xdr:row>79</xdr:row>
      <xdr:rowOff>75761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66888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140906</xdr:rowOff>
    </xdr:from>
    <xdr:to>
      <xdr:col>36</xdr:col>
      <xdr:colOff>165100</xdr:colOff>
      <xdr:row>79</xdr:row>
      <xdr:rowOff>71056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62183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60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22749</xdr:rowOff>
    </xdr:from>
    <xdr:to>
      <xdr:col>55</xdr:col>
      <xdr:colOff>0</xdr:colOff>
      <xdr:row>98</xdr:row>
      <xdr:rowOff>38064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24849"/>
          <a:ext cx="8382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33049</xdr:rowOff>
    </xdr:from>
    <xdr:to>
      <xdr:col>50</xdr:col>
      <xdr:colOff>114300</xdr:colOff>
      <xdr:row>98</xdr:row>
      <xdr:rowOff>38064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35149"/>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33049</xdr:rowOff>
    </xdr:from>
    <xdr:to>
      <xdr:col>45</xdr:col>
      <xdr:colOff>177800</xdr:colOff>
      <xdr:row>98</xdr:row>
      <xdr:rowOff>41233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3514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39646</xdr:rowOff>
    </xdr:from>
    <xdr:to>
      <xdr:col>41</xdr:col>
      <xdr:colOff>50800</xdr:colOff>
      <xdr:row>98</xdr:row>
      <xdr:rowOff>41233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41746"/>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143399</xdr:rowOff>
    </xdr:from>
    <xdr:to>
      <xdr:col>55</xdr:col>
      <xdr:colOff>50800</xdr:colOff>
      <xdr:row>98</xdr:row>
      <xdr:rowOff>73549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158714</xdr:rowOff>
    </xdr:from>
    <xdr:to>
      <xdr:col>50</xdr:col>
      <xdr:colOff>165100</xdr:colOff>
      <xdr:row>98</xdr:row>
      <xdr:rowOff>88864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79991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153699</xdr:rowOff>
    </xdr:from>
    <xdr:to>
      <xdr:col>46</xdr:col>
      <xdr:colOff>38100</xdr:colOff>
      <xdr:row>98</xdr:row>
      <xdr:rowOff>83849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74976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161883</xdr:rowOff>
    </xdr:from>
    <xdr:to>
      <xdr:col>41</xdr:col>
      <xdr:colOff>101600</xdr:colOff>
      <xdr:row>98</xdr:row>
      <xdr:rowOff>92033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8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160296</xdr:rowOff>
    </xdr:from>
    <xdr:to>
      <xdr:col>36</xdr:col>
      <xdr:colOff>165100</xdr:colOff>
      <xdr:row>98</xdr:row>
      <xdr:rowOff>90446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81573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14141</xdr:rowOff>
    </xdr:from>
    <xdr:to>
      <xdr:col>85</xdr:col>
      <xdr:colOff>127000</xdr:colOff>
      <xdr:row>37</xdr:row>
      <xdr:rowOff>23152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57791"/>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143605</xdr:rowOff>
    </xdr:from>
    <xdr:to>
      <xdr:col>81</xdr:col>
      <xdr:colOff>50800</xdr:colOff>
      <xdr:row>37</xdr:row>
      <xdr:rowOff>14141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15805"/>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143605</xdr:rowOff>
    </xdr:from>
    <xdr:to>
      <xdr:col>76</xdr:col>
      <xdr:colOff>114300</xdr:colOff>
      <xdr:row>37</xdr:row>
      <xdr:rowOff>26772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15805"/>
          <a:ext cx="889000" cy="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112801</xdr:rowOff>
    </xdr:from>
    <xdr:to>
      <xdr:col>71</xdr:col>
      <xdr:colOff>177800</xdr:colOff>
      <xdr:row>37</xdr:row>
      <xdr:rowOff>26772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113551"/>
          <a:ext cx="889000" cy="2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143802</xdr:rowOff>
    </xdr:from>
    <xdr:to>
      <xdr:col>85</xdr:col>
      <xdr:colOff>177800</xdr:colOff>
      <xdr:row>37</xdr:row>
      <xdr:rowOff>73952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122229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134791</xdr:rowOff>
    </xdr:from>
    <xdr:to>
      <xdr:col>81</xdr:col>
      <xdr:colOff>101600</xdr:colOff>
      <xdr:row>37</xdr:row>
      <xdr:rowOff>64941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56068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92805</xdr:rowOff>
    </xdr:from>
    <xdr:to>
      <xdr:col>76</xdr:col>
      <xdr:colOff>165100</xdr:colOff>
      <xdr:row>37</xdr:row>
      <xdr:rowOff>22955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5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147422</xdr:rowOff>
    </xdr:from>
    <xdr:to>
      <xdr:col>72</xdr:col>
      <xdr:colOff>38100</xdr:colOff>
      <xdr:row>37</xdr:row>
      <xdr:rowOff>77572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68699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62001</xdr:rowOff>
    </xdr:from>
    <xdr:to>
      <xdr:col>67</xdr:col>
      <xdr:colOff>101600</xdr:colOff>
      <xdr:row>35</xdr:row>
      <xdr:rowOff>163601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8678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26223</xdr:rowOff>
    </xdr:from>
    <xdr:to>
      <xdr:col>85</xdr:col>
      <xdr:colOff>127000</xdr:colOff>
      <xdr:row>57</xdr:row>
      <xdr:rowOff>74334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798873"/>
          <a:ext cx="838200" cy="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74334</xdr:rowOff>
    </xdr:from>
    <xdr:to>
      <xdr:col>81</xdr:col>
      <xdr:colOff>50800</xdr:colOff>
      <xdr:row>57</xdr:row>
      <xdr:rowOff>86847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9846984"/>
          <a:ext cx="889000" cy="1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86847</xdr:rowOff>
    </xdr:from>
    <xdr:to>
      <xdr:col>76</xdr:col>
      <xdr:colOff>114300</xdr:colOff>
      <xdr:row>57</xdr:row>
      <xdr:rowOff>141167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859497"/>
          <a:ext cx="889000" cy="5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134945</xdr:rowOff>
    </xdr:from>
    <xdr:to>
      <xdr:col>71</xdr:col>
      <xdr:colOff>177800</xdr:colOff>
      <xdr:row>57</xdr:row>
      <xdr:rowOff>141167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907595"/>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146873</xdr:rowOff>
    </xdr:from>
    <xdr:to>
      <xdr:col>85</xdr:col>
      <xdr:colOff>177800</xdr:colOff>
      <xdr:row>57</xdr:row>
      <xdr:rowOff>77023</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125300</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23534</xdr:rowOff>
    </xdr:from>
    <xdr:to>
      <xdr:col>81</xdr:col>
      <xdr:colOff>101600</xdr:colOff>
      <xdr:row>57</xdr:row>
      <xdr:rowOff>125134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7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116261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36047</xdr:rowOff>
    </xdr:from>
    <xdr:to>
      <xdr:col>76</xdr:col>
      <xdr:colOff>165100</xdr:colOff>
      <xdr:row>57</xdr:row>
      <xdr:rowOff>137647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8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128774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90367</xdr:rowOff>
    </xdr:from>
    <xdr:to>
      <xdr:col>72</xdr:col>
      <xdr:colOff>38100</xdr:colOff>
      <xdr:row>58</xdr:row>
      <xdr:rowOff>20517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8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11644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84145</xdr:rowOff>
    </xdr:from>
    <xdr:to>
      <xdr:col>67</xdr:col>
      <xdr:colOff>101600</xdr:colOff>
      <xdr:row>58</xdr:row>
      <xdr:rowOff>14295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8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4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4635</xdr:rowOff>
    </xdr:from>
    <xdr:to>
      <xdr:col>85</xdr:col>
      <xdr:colOff>127000</xdr:colOff>
      <xdr:row>79</xdr:row>
      <xdr:rowOff>5432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49185"/>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4635</xdr:rowOff>
    </xdr:from>
    <xdr:to>
      <xdr:col>81</xdr:col>
      <xdr:colOff>50800</xdr:colOff>
      <xdr:row>79</xdr:row>
      <xdr:rowOff>20303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549185"/>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20303</xdr:rowOff>
    </xdr:from>
    <xdr:to>
      <xdr:col>76</xdr:col>
      <xdr:colOff>114300</xdr:colOff>
      <xdr:row>79</xdr:row>
      <xdr:rowOff>25403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64853"/>
          <a:ext cx="8890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63254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6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25403</xdr:rowOff>
    </xdr:from>
    <xdr:to>
      <xdr:col>71</xdr:col>
      <xdr:colOff>177800</xdr:colOff>
      <xdr:row>79</xdr:row>
      <xdr:rowOff>43752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69953"/>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126082</xdr:rowOff>
    </xdr:from>
    <xdr:to>
      <xdr:col>85</xdr:col>
      <xdr:colOff>177800</xdr:colOff>
      <xdr:row>79</xdr:row>
      <xdr:rowOff>56232</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85459</xdr:rowOff>
    </xdr:from>
    <xdr:ext cx="534377"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2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125285</xdr:rowOff>
    </xdr:from>
    <xdr:to>
      <xdr:col>81</xdr:col>
      <xdr:colOff>101600</xdr:colOff>
      <xdr:row>79</xdr:row>
      <xdr:rowOff>55435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71962</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27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140953</xdr:rowOff>
    </xdr:from>
    <xdr:to>
      <xdr:col>76</xdr:col>
      <xdr:colOff>165100</xdr:colOff>
      <xdr:row>79</xdr:row>
      <xdr:rowOff>71103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87630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8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146053</xdr:rowOff>
    </xdr:from>
    <xdr:to>
      <xdr:col>72</xdr:col>
      <xdr:colOff>38100</xdr:colOff>
      <xdr:row>79</xdr:row>
      <xdr:rowOff>76203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164402</xdr:rowOff>
    </xdr:from>
    <xdr:to>
      <xdr:col>67</xdr:col>
      <xdr:colOff>101600</xdr:colOff>
      <xdr:row>79</xdr:row>
      <xdr:rowOff>94552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85679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30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167004</xdr:rowOff>
    </xdr:from>
    <xdr:to>
      <xdr:col>85</xdr:col>
      <xdr:colOff>127000</xdr:colOff>
      <xdr:row>97</xdr:row>
      <xdr:rowOff>168348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797654"/>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168348</xdr:rowOff>
    </xdr:from>
    <xdr:to>
      <xdr:col>81</xdr:col>
      <xdr:colOff>50800</xdr:colOff>
      <xdr:row>98</xdr:row>
      <xdr:rowOff>11021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798998"/>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9339</xdr:rowOff>
    </xdr:from>
    <xdr:to>
      <xdr:col>76</xdr:col>
      <xdr:colOff>114300</xdr:colOff>
      <xdr:row>98</xdr:row>
      <xdr:rowOff>11021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811439"/>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7697</xdr:rowOff>
    </xdr:from>
    <xdr:to>
      <xdr:col>71</xdr:col>
      <xdr:colOff>177800</xdr:colOff>
      <xdr:row>98</xdr:row>
      <xdr:rowOff>9339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809797"/>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116204</xdr:rowOff>
    </xdr:from>
    <xdr:to>
      <xdr:col>85</xdr:col>
      <xdr:colOff>177800</xdr:colOff>
      <xdr:row>98</xdr:row>
      <xdr:rowOff>46354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7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31131</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6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117548</xdr:rowOff>
    </xdr:from>
    <xdr:to>
      <xdr:col>81</xdr:col>
      <xdr:colOff>101600</xdr:colOff>
      <xdr:row>98</xdr:row>
      <xdr:rowOff>47698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7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38825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8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131671</xdr:rowOff>
    </xdr:from>
    <xdr:to>
      <xdr:col>76</xdr:col>
      <xdr:colOff>165100</xdr:colOff>
      <xdr:row>98</xdr:row>
      <xdr:rowOff>61821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7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52948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129989</xdr:rowOff>
    </xdr:from>
    <xdr:to>
      <xdr:col>72</xdr:col>
      <xdr:colOff>38100</xdr:colOff>
      <xdr:row>98</xdr:row>
      <xdr:rowOff>60139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7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51266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128347</xdr:rowOff>
    </xdr:from>
    <xdr:to>
      <xdr:col>67</xdr:col>
      <xdr:colOff>101600</xdr:colOff>
      <xdr:row>98</xdr:row>
      <xdr:rowOff>58497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49624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8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平均値と比べて、民生費がかなり低い水準で推移しているのは、町内に民間保育所がなく、民間保育所に係る扶助費が生じないことによるものであると思われる。また、町域の大部分を山林と住宅が占めており、大規模な法人もないことなどから、労働費、農林水産業費、商工費もかなり低い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消防費の平成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年度決算額が類似団体内平均値と比べて突出しているのは、地域防災行政無線を整備したことによるものである。教育費に関しては、町内の児童生徒数の減少などにより低い水準で推移している。なお、</a:t>
          </a:r>
          <a:r>
            <a:rPr kumimoji="1" lang="ja-JP" altLang="en-US" sz="1100" b="0" i="0" baseline="0">
              <a:solidFill>
                <a:schemeClr val="dk1"/>
              </a:solidFill>
              <a:effectLst/>
              <a:latin typeface="+mn-lt"/>
              <a:ea typeface="+mn-ea"/>
              <a:cs typeface="+mn-cs"/>
            </a:rPr>
            <a:t>３年度の</a:t>
          </a:r>
          <a:r>
            <a:rPr kumimoji="1" lang="ja-JP" altLang="ja-JP" sz="1100" b="0" i="0" baseline="0">
              <a:solidFill>
                <a:schemeClr val="dk1"/>
              </a:solidFill>
              <a:effectLst/>
              <a:latin typeface="+mn-lt"/>
              <a:ea typeface="+mn-ea"/>
              <a:cs typeface="+mn-cs"/>
            </a:rPr>
            <a:t>総務費が急</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しているのは、特別定額給付金</a:t>
          </a:r>
          <a:r>
            <a:rPr kumimoji="1" lang="ja-JP" altLang="en-US" sz="1100" b="0" i="0" baseline="0">
              <a:solidFill>
                <a:schemeClr val="dk1"/>
              </a:solidFill>
              <a:effectLst/>
              <a:latin typeface="+mn-lt"/>
              <a:ea typeface="+mn-ea"/>
              <a:cs typeface="+mn-cs"/>
            </a:rPr>
            <a:t>の影響</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今後は高齢化に伴い、医療・福祉関係の社会保障費等の民生費の増加が見込まれる。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財政調整基金の取崩しは３月末までに行わざるをえなかったため、出納整理期間中の収支見込みが厳しくなることも想定し</a:t>
          </a:r>
          <a:r>
            <a:rPr kumimoji="1" lang="ja-JP" altLang="ja-JP" sz="1100" b="0" i="0" baseline="0">
              <a:solidFill>
                <a:schemeClr val="dk1"/>
              </a:solidFill>
              <a:effectLst/>
              <a:latin typeface="+mn-lt"/>
              <a:ea typeface="+mn-ea"/>
              <a:cs typeface="+mn-cs"/>
            </a:rPr>
            <a:t>、財政調整基金を取り崩したものの、地方交付税の増額等により実質単年度収支はプラスとなった。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少子高齢化と人口減少により、町税の減少傾向はこれからも続くため、普通交付税や交付金などの金額次第で収支が左右される状況が続くと考えられる。そのため、人口増加等による安定した収入確保と歳出削減を継続することが、今後の課題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本町の特別会計は全ての会計において黒字の状態が続いているが、一般会計からの繰入金で黒字を維持している状況である。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本町は面積の大部分を山間部が占めており、家々が点在する集落も多い。結果として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戸あたりの下水道管路延長が比較的長くなり、施設の整備費や維持管理費が高くなる傾向にある。施設整備費などの軽減を図るため、施設の損傷や劣化が進行する前に適切な対策を行い、施設維持管理費にかかる総額を抑え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また、本町では高齢化が急速に進む傾向にあり、それに伴い、今後も医療給付費や介護給付費などが増加する傾向にある。繰出金の軽減を図るため、疾病予防と健康増進、介護予防に取り組む必要がある。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8484819</v>
      </c>
      <c r="BO4" s="488"/>
      <c r="BP4" s="488"/>
      <c r="BQ4" s="488"/>
      <c r="BR4" s="488"/>
      <c r="BS4" s="488"/>
      <c r="BT4" s="488"/>
      <c r="BU4" s="489"/>
      <c r="BV4" s="487">
        <v>9189041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v>
      </c>
      <c r="CU4" s="628"/>
      <c r="CV4" s="628"/>
      <c r="CW4" s="628"/>
      <c r="CX4" s="628"/>
      <c r="CY4" s="628"/>
      <c r="CZ4" s="628"/>
      <c r="DA4" s="629"/>
      <c r="DB4" s="627">
        <v>3.9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7843760</v>
      </c>
      <c r="BO5" s="459"/>
      <c r="BP5" s="459"/>
      <c r="BQ5" s="459"/>
      <c r="BR5" s="459"/>
      <c r="BS5" s="459"/>
      <c r="BT5" s="459"/>
      <c r="BU5" s="460"/>
      <c r="BV5" s="458">
        <v>8900842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90.5</v>
      </c>
      <c r="CU5" s="456"/>
      <c r="CV5" s="456"/>
      <c r="CW5" s="456"/>
      <c r="CX5" s="456"/>
      <c r="CY5" s="456"/>
      <c r="CZ5" s="456"/>
      <c r="DA5" s="457"/>
      <c r="DB5" s="455">
        <v>99.8</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641059</v>
      </c>
      <c r="BO6" s="459"/>
      <c r="BP6" s="459"/>
      <c r="BQ6" s="459"/>
      <c r="BR6" s="459"/>
      <c r="BS6" s="459"/>
      <c r="BT6" s="459"/>
      <c r="BU6" s="460"/>
      <c r="BV6" s="458">
        <v>288199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95.6</v>
      </c>
      <c r="CU6" s="602"/>
      <c r="CV6" s="602"/>
      <c r="CW6" s="602"/>
      <c r="CX6" s="602"/>
      <c r="CY6" s="602"/>
      <c r="CZ6" s="602"/>
      <c r="DA6" s="603"/>
      <c r="DB6" s="601">
        <v>104.7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235955</v>
      </c>
      <c r="BO7" s="459"/>
      <c r="BP7" s="459"/>
      <c r="BQ7" s="459"/>
      <c r="BR7" s="459"/>
      <c r="BS7" s="459"/>
      <c r="BT7" s="459"/>
      <c r="BU7" s="460"/>
      <c r="BV7" s="458">
        <v>100090</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5037579</v>
      </c>
      <c r="CU7" s="459"/>
      <c r="CV7" s="459"/>
      <c r="CW7" s="459"/>
      <c r="CX7" s="459"/>
      <c r="CY7" s="459"/>
      <c r="CZ7" s="459"/>
      <c r="DA7" s="460"/>
      <c r="DB7" s="458">
        <v>4777482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405104</v>
      </c>
      <c r="BO8" s="459"/>
      <c r="BP8" s="459"/>
      <c r="BQ8" s="459"/>
      <c r="BR8" s="459"/>
      <c r="BS8" s="459"/>
      <c r="BT8" s="459"/>
      <c r="BU8" s="460"/>
      <c r="BV8" s="458">
        <v>188109</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0.43</v>
      </c>
      <c r="CU8" s="562"/>
      <c r="CV8" s="562"/>
      <c r="CW8" s="562"/>
      <c r="CX8" s="562"/>
      <c r="CY8" s="562"/>
      <c r="CZ8" s="562"/>
      <c r="DA8" s="563"/>
      <c r="DB8" s="561">
        <v>0.46</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18279</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216995</v>
      </c>
      <c r="BO9" s="459"/>
      <c r="BP9" s="459"/>
      <c r="BQ9" s="459"/>
      <c r="BR9" s="459"/>
      <c r="BS9" s="459"/>
      <c r="BT9" s="459"/>
      <c r="BU9" s="460"/>
      <c r="BV9" s="458">
        <v>123189</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9.5</v>
      </c>
      <c r="CU9" s="456"/>
      <c r="CV9" s="456"/>
      <c r="CW9" s="456"/>
      <c r="CX9" s="456"/>
      <c r="CY9" s="456"/>
      <c r="CZ9" s="456"/>
      <c r="DA9" s="457"/>
      <c r="DB9" s="455">
        <v>10.5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19934</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116</v>
      </c>
      <c r="AV10" s="517"/>
      <c r="AW10" s="517"/>
      <c r="AX10" s="517"/>
      <c r="AY10" s="472" t="s">
        <v>121</v>
      </c>
      <c r="AZ10" s="473"/>
      <c r="BA10" s="473"/>
      <c r="BB10" s="473"/>
      <c r="BC10" s="473"/>
      <c r="BD10" s="473"/>
      <c r="BE10" s="473"/>
      <c r="BF10" s="473"/>
      <c r="BG10" s="473"/>
      <c r="BH10" s="473"/>
      <c r="BI10" s="473"/>
      <c r="BJ10" s="473"/>
      <c r="BK10" s="473"/>
      <c r="BL10" s="473"/>
      <c r="BM10" s="474"/>
      <c r="BN10" s="458">
        <v>195505</v>
      </c>
      <c r="BO10" s="459"/>
      <c r="BP10" s="459"/>
      <c r="BQ10" s="459"/>
      <c r="BR10" s="459"/>
      <c r="BS10" s="459"/>
      <c r="BT10" s="459"/>
      <c r="BU10" s="460"/>
      <c r="BV10" s="458">
        <v>32460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18823</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116</v>
      </c>
      <c r="AV12" s="517"/>
      <c r="AW12" s="517"/>
      <c r="AX12" s="517"/>
      <c r="AY12" s="472" t="s">
        <v>135</v>
      </c>
      <c r="AZ12" s="473"/>
      <c r="BA12" s="473"/>
      <c r="BB12" s="473"/>
      <c r="BC12" s="473"/>
      <c r="BD12" s="473"/>
      <c r="BE12" s="473"/>
      <c r="BF12" s="473"/>
      <c r="BG12" s="473"/>
      <c r="BH12" s="473"/>
      <c r="BI12" s="473"/>
      <c r="BJ12" s="473"/>
      <c r="BK12" s="473"/>
      <c r="BL12" s="473"/>
      <c r="BM12" s="474"/>
      <c r="BN12" s="458">
        <v>300000</v>
      </c>
      <c r="BO12" s="459"/>
      <c r="BP12" s="459"/>
      <c r="BQ12" s="459"/>
      <c r="BR12" s="459"/>
      <c r="BS12" s="459"/>
      <c r="BT12" s="459"/>
      <c r="BU12" s="460"/>
      <c r="BV12" s="458">
        <v>100000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18702</v>
      </c>
      <c r="S13" s="546"/>
      <c r="T13" s="546"/>
      <c r="U13" s="546"/>
      <c r="V13" s="547"/>
      <c r="W13" s="548" t="s">
        <v>138</v>
      </c>
      <c r="X13" s="444"/>
      <c r="Y13" s="444"/>
      <c r="Z13" s="444"/>
      <c r="AA13" s="444"/>
      <c r="AB13" s="445"/>
      <c r="AC13" s="411">
        <v>169</v>
      </c>
      <c r="AD13" s="412"/>
      <c r="AE13" s="412"/>
      <c r="AF13" s="412"/>
      <c r="AG13" s="413"/>
      <c r="AH13" s="411">
        <v>184</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112500</v>
      </c>
      <c r="BO13" s="459"/>
      <c r="BP13" s="459"/>
      <c r="BQ13" s="459"/>
      <c r="BR13" s="459"/>
      <c r="BS13" s="459"/>
      <c r="BT13" s="459"/>
      <c r="BU13" s="460"/>
      <c r="BV13" s="458">
        <v>55649</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5.6</v>
      </c>
      <c r="CU13" s="456"/>
      <c r="CV13" s="456"/>
      <c r="CW13" s="456"/>
      <c r="CX13" s="456"/>
      <c r="CY13" s="456"/>
      <c r="CZ13" s="456"/>
      <c r="DA13" s="457"/>
      <c r="DB13" s="455">
        <v>6.3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19093</v>
      </c>
      <c r="S14" s="546"/>
      <c r="T14" s="546"/>
      <c r="U14" s="546"/>
      <c r="V14" s="547"/>
      <c r="W14" s="549"/>
      <c r="X14" s="447"/>
      <c r="Y14" s="447"/>
      <c r="Z14" s="447"/>
      <c r="AA14" s="447"/>
      <c r="AB14" s="448"/>
      <c r="AC14" s="538">
        <v>2.4</v>
      </c>
      <c r="AD14" s="539"/>
      <c r="AE14" s="539"/>
      <c r="AF14" s="539"/>
      <c r="AG14" s="540"/>
      <c r="AH14" s="538">
        <v>2.2999999999999998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t="s">
        <v>146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18985</v>
      </c>
      <c r="S15" s="546"/>
      <c r="T15" s="546"/>
      <c r="U15" s="546"/>
      <c r="V15" s="547"/>
      <c r="W15" s="548" t="s">
        <v>148</v>
      </c>
      <c r="X15" s="444"/>
      <c r="Y15" s="444"/>
      <c r="Z15" s="444"/>
      <c r="AA15" s="444"/>
      <c r="AB15" s="445"/>
      <c r="AC15" s="411">
        <v>1235</v>
      </c>
      <c r="AD15" s="412"/>
      <c r="AE15" s="412"/>
      <c r="AF15" s="412"/>
      <c r="AG15" s="413"/>
      <c r="AH15" s="411">
        <v>1473</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1740726</v>
      </c>
      <c r="BO15" s="488"/>
      <c r="BP15" s="488"/>
      <c r="BQ15" s="488"/>
      <c r="BR15" s="488"/>
      <c r="BS15" s="488"/>
      <c r="BT15" s="488"/>
      <c r="BU15" s="489"/>
      <c r="BV15" s="487">
        <v>1825185</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17.3</v>
      </c>
      <c r="AD16" s="539"/>
      <c r="AE16" s="539"/>
      <c r="AF16" s="539"/>
      <c r="AG16" s="540"/>
      <c r="AH16" s="538">
        <v>18.3</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4335220</v>
      </c>
      <c r="BO16" s="459"/>
      <c r="BP16" s="459"/>
      <c r="BQ16" s="459"/>
      <c r="BR16" s="459"/>
      <c r="BS16" s="459"/>
      <c r="BT16" s="459"/>
      <c r="BU16" s="460"/>
      <c r="BV16" s="458">
        <v>4104458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5755</v>
      </c>
      <c r="AD17" s="412"/>
      <c r="AE17" s="412"/>
      <c r="AF17" s="412"/>
      <c r="AG17" s="413"/>
      <c r="AH17" s="411">
        <v>6394</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2167199</v>
      </c>
      <c r="BO17" s="459"/>
      <c r="BP17" s="459"/>
      <c r="BQ17" s="459"/>
      <c r="BR17" s="459"/>
      <c r="BS17" s="459"/>
      <c r="BT17" s="459"/>
      <c r="BU17" s="460"/>
      <c r="BV17" s="458">
        <v>2277764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34.340000000000003</v>
      </c>
      <c r="M18" s="511"/>
      <c r="N18" s="511"/>
      <c r="O18" s="511"/>
      <c r="P18" s="511"/>
      <c r="Q18" s="511"/>
      <c r="R18" s="512"/>
      <c r="S18" s="512"/>
      <c r="T18" s="512"/>
      <c r="U18" s="512"/>
      <c r="V18" s="513"/>
      <c r="W18" s="529"/>
      <c r="X18" s="530"/>
      <c r="Y18" s="530"/>
      <c r="Z18" s="530"/>
      <c r="AA18" s="530"/>
      <c r="AB18" s="554"/>
      <c r="AC18" s="428">
        <v>80.400000000000006</v>
      </c>
      <c r="AD18" s="429"/>
      <c r="AE18" s="429"/>
      <c r="AF18" s="429"/>
      <c r="AG18" s="514"/>
      <c r="AH18" s="428">
        <v>79.400000000000006</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4623437</v>
      </c>
      <c r="BO18" s="459"/>
      <c r="BP18" s="459"/>
      <c r="BQ18" s="459"/>
      <c r="BR18" s="459"/>
      <c r="BS18" s="459"/>
      <c r="BT18" s="459"/>
      <c r="BU18" s="460"/>
      <c r="BV18" s="458">
        <v>4754184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532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6240660</v>
      </c>
      <c r="BO19" s="459"/>
      <c r="BP19" s="459"/>
      <c r="BQ19" s="459"/>
      <c r="BR19" s="459"/>
      <c r="BS19" s="459"/>
      <c r="BT19" s="459"/>
      <c r="BU19" s="460"/>
      <c r="BV19" s="458">
        <v>5685948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7580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5776903</v>
      </c>
      <c r="BO22" s="488"/>
      <c r="BP22" s="488"/>
      <c r="BQ22" s="488"/>
      <c r="BR22" s="488"/>
      <c r="BS22" s="488"/>
      <c r="BT22" s="488"/>
      <c r="BU22" s="489"/>
      <c r="BV22" s="487">
        <v>5696060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5312348</v>
      </c>
      <c r="BO23" s="459"/>
      <c r="BP23" s="459"/>
      <c r="BQ23" s="459"/>
      <c r="BR23" s="459"/>
      <c r="BS23" s="459"/>
      <c r="BT23" s="459"/>
      <c r="BU23" s="460"/>
      <c r="BV23" s="458">
        <v>5222745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4920</v>
      </c>
      <c r="R24" s="412"/>
      <c r="S24" s="412"/>
      <c r="T24" s="412"/>
      <c r="U24" s="412"/>
      <c r="V24" s="413"/>
      <c r="W24" s="501"/>
      <c r="X24" s="438"/>
      <c r="Y24" s="439"/>
      <c r="Z24" s="414" t="s">
        <v>173</v>
      </c>
      <c r="AA24" s="415"/>
      <c r="AB24" s="415"/>
      <c r="AC24" s="415"/>
      <c r="AD24" s="415"/>
      <c r="AE24" s="415"/>
      <c r="AF24" s="415"/>
      <c r="AG24" s="416"/>
      <c r="AH24" s="411">
        <v>139</v>
      </c>
      <c r="AI24" s="412"/>
      <c r="AJ24" s="412"/>
      <c r="AK24" s="412"/>
      <c r="AL24" s="413"/>
      <c r="AM24" s="411">
        <v>455225</v>
      </c>
      <c r="AN24" s="412"/>
      <c r="AO24" s="412"/>
      <c r="AP24" s="412"/>
      <c r="AQ24" s="412"/>
      <c r="AR24" s="413"/>
      <c r="AS24" s="411">
        <v>3275</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1823341</v>
      </c>
      <c r="BO24" s="459"/>
      <c r="BP24" s="459"/>
      <c r="BQ24" s="459"/>
      <c r="BR24" s="459"/>
      <c r="BS24" s="459"/>
      <c r="BT24" s="459"/>
      <c r="BU24" s="460"/>
      <c r="BV24" s="458">
        <v>1651748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2</v>
      </c>
      <c r="M25" s="412"/>
      <c r="N25" s="412"/>
      <c r="O25" s="412"/>
      <c r="P25" s="413"/>
      <c r="Q25" s="411">
        <v>6120</v>
      </c>
      <c r="R25" s="412"/>
      <c r="S25" s="412"/>
      <c r="T25" s="412"/>
      <c r="U25" s="412"/>
      <c r="V25" s="413"/>
      <c r="W25" s="501"/>
      <c r="X25" s="438"/>
      <c r="Y25" s="439"/>
      <c r="Z25" s="414" t="s">
        <v>176</v>
      </c>
      <c r="AA25" s="415"/>
      <c r="AB25" s="415"/>
      <c r="AC25" s="415"/>
      <c r="AD25" s="415"/>
      <c r="AE25" s="415"/>
      <c r="AF25" s="415"/>
      <c r="AG25" s="416"/>
      <c r="AH25" s="411" t="s">
        <v>145</v>
      </c>
      <c r="AI25" s="412"/>
      <c r="AJ25" s="412"/>
      <c r="AK25" s="412"/>
      <c r="AL25" s="413"/>
      <c r="AM25" s="411" t="s">
        <v>146</v>
      </c>
      <c r="AN25" s="412"/>
      <c r="AO25" s="412"/>
      <c r="AP25" s="412"/>
      <c r="AQ25" s="412"/>
      <c r="AR25" s="413"/>
      <c r="AS25" s="411" t="s">
        <v>177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1531073</v>
      </c>
      <c r="BO25" s="488"/>
      <c r="BP25" s="488"/>
      <c r="BQ25" s="488"/>
      <c r="BR25" s="488"/>
      <c r="BS25" s="488"/>
      <c r="BT25" s="488"/>
      <c r="BU25" s="489"/>
      <c r="BV25" s="487">
        <v>1292458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5525</v>
      </c>
      <c r="R26" s="412"/>
      <c r="S26" s="412"/>
      <c r="T26" s="412"/>
      <c r="U26" s="412"/>
      <c r="V26" s="413"/>
      <c r="W26" s="501"/>
      <c r="X26" s="438"/>
      <c r="Y26" s="439"/>
      <c r="Z26" s="414" t="s">
        <v>180</v>
      </c>
      <c r="AA26" s="469"/>
      <c r="AB26" s="469"/>
      <c r="AC26" s="469"/>
      <c r="AD26" s="469"/>
      <c r="AE26" s="469"/>
      <c r="AF26" s="469"/>
      <c r="AG26" s="470"/>
      <c r="AH26" s="411">
        <v>13</v>
      </c>
      <c r="AI26" s="412"/>
      <c r="AJ26" s="412"/>
      <c r="AK26" s="412"/>
      <c r="AL26" s="413"/>
      <c r="AM26" s="411">
        <v>39975</v>
      </c>
      <c r="AN26" s="412"/>
      <c r="AO26" s="412"/>
      <c r="AP26" s="412"/>
      <c r="AQ26" s="412"/>
      <c r="AR26" s="413"/>
      <c r="AS26" s="411">
        <v>3075</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146</v>
      </c>
      <c r="BO26" s="459"/>
      <c r="BP26" s="459"/>
      <c r="BQ26" s="459"/>
      <c r="BR26" s="459"/>
      <c r="BS26" s="459"/>
      <c r="BT26" s="459"/>
      <c r="BU26" s="460"/>
      <c r="BV26" s="458" t="s">
        <v>146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182</v>
      </c>
      <c r="F27" s="415"/>
      <c r="G27" s="415"/>
      <c r="H27" s="415"/>
      <c r="I27" s="415"/>
      <c r="J27" s="415"/>
      <c r="K27" s="416"/>
      <c r="L27" s="411">
        <v>1</v>
      </c>
      <c r="M27" s="412"/>
      <c r="N27" s="412"/>
      <c r="O27" s="412"/>
      <c r="P27" s="413"/>
      <c r="Q27" s="411">
        <v>3420</v>
      </c>
      <c r="R27" s="412"/>
      <c r="S27" s="412"/>
      <c r="T27" s="412"/>
      <c r="U27" s="412"/>
      <c r="V27" s="413"/>
      <c r="W27" s="501"/>
      <c r="X27" s="438"/>
      <c r="Y27" s="439"/>
      <c r="Z27" s="414" t="s">
        <v>183</v>
      </c>
      <c r="AA27" s="415"/>
      <c r="AB27" s="415"/>
      <c r="AC27" s="415"/>
      <c r="AD27" s="415"/>
      <c r="AE27" s="415"/>
      <c r="AF27" s="415"/>
      <c r="AG27" s="416"/>
      <c r="AH27" s="411">
        <v>16</v>
      </c>
      <c r="AI27" s="412"/>
      <c r="AJ27" s="412"/>
      <c r="AK27" s="412"/>
      <c r="AL27" s="413"/>
      <c r="AM27" s="411">
        <v>55916</v>
      </c>
      <c r="AN27" s="412"/>
      <c r="AO27" s="412"/>
      <c r="AP27" s="412"/>
      <c r="AQ27" s="412"/>
      <c r="AR27" s="413"/>
      <c r="AS27" s="411">
        <v>3495</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145</v>
      </c>
      <c r="BO27" s="493"/>
      <c r="BP27" s="493"/>
      <c r="BQ27" s="493"/>
      <c r="BR27" s="493"/>
      <c r="BS27" s="493"/>
      <c r="BT27" s="493"/>
      <c r="BU27" s="494"/>
      <c r="BV27" s="492" t="s">
        <v>146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2970</v>
      </c>
      <c r="R28" s="412"/>
      <c r="S28" s="412"/>
      <c r="T28" s="412"/>
      <c r="U28" s="412"/>
      <c r="V28" s="413"/>
      <c r="W28" s="501"/>
      <c r="X28" s="438"/>
      <c r="Y28" s="439"/>
      <c r="Z28" s="414" t="s">
        <v>186</v>
      </c>
      <c r="AA28" s="415"/>
      <c r="AB28" s="415"/>
      <c r="AC28" s="415"/>
      <c r="AD28" s="415"/>
      <c r="AE28" s="415"/>
      <c r="AF28" s="415"/>
      <c r="AG28" s="416"/>
      <c r="AH28" s="411" t="s">
        <v>145</v>
      </c>
      <c r="AI28" s="412"/>
      <c r="AJ28" s="412"/>
      <c r="AK28" s="412"/>
      <c r="AL28" s="413"/>
      <c r="AM28" s="411" t="s">
        <v>129</v>
      </c>
      <c r="AN28" s="412"/>
      <c r="AO28" s="412"/>
      <c r="AP28" s="412"/>
      <c r="AQ28" s="412"/>
      <c r="AR28" s="413"/>
      <c r="AS28" s="411" t="s">
        <v>145</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1324716</v>
      </c>
      <c r="BO28" s="488"/>
      <c r="BP28" s="488"/>
      <c r="BQ28" s="488"/>
      <c r="BR28" s="488"/>
      <c r="BS28" s="488"/>
      <c r="BT28" s="488"/>
      <c r="BU28" s="489"/>
      <c r="BV28" s="487">
        <v>1429211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188</v>
      </c>
      <c r="F29" s="415"/>
      <c r="G29" s="415"/>
      <c r="H29" s="415"/>
      <c r="I29" s="415"/>
      <c r="J29" s="415"/>
      <c r="K29" s="416"/>
      <c r="L29" s="411">
        <v>10</v>
      </c>
      <c r="M29" s="412"/>
      <c r="N29" s="412"/>
      <c r="O29" s="412"/>
      <c r="P29" s="413"/>
      <c r="Q29" s="411">
        <v>2700</v>
      </c>
      <c r="R29" s="412"/>
      <c r="S29" s="412"/>
      <c r="T29" s="412"/>
      <c r="U29" s="412"/>
      <c r="V29" s="413"/>
      <c r="W29" s="502"/>
      <c r="X29" s="503"/>
      <c r="Y29" s="504"/>
      <c r="Z29" s="414" t="s">
        <v>189</v>
      </c>
      <c r="AA29" s="415"/>
      <c r="AB29" s="415"/>
      <c r="AC29" s="415"/>
      <c r="AD29" s="415"/>
      <c r="AE29" s="415"/>
      <c r="AF29" s="415"/>
      <c r="AG29" s="416"/>
      <c r="AH29" s="411">
        <v>155</v>
      </c>
      <c r="AI29" s="412"/>
      <c r="AJ29" s="412"/>
      <c r="AK29" s="412"/>
      <c r="AL29" s="413"/>
      <c r="AM29" s="411">
        <v>511141</v>
      </c>
      <c r="AN29" s="412"/>
      <c r="AO29" s="412"/>
      <c r="AP29" s="412"/>
      <c r="AQ29" s="412"/>
      <c r="AR29" s="413"/>
      <c r="AS29" s="411">
        <v>3298</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76269</v>
      </c>
      <c r="BO29" s="459"/>
      <c r="BP29" s="459"/>
      <c r="BQ29" s="459"/>
      <c r="BR29" s="459"/>
      <c r="BS29" s="459"/>
      <c r="BT29" s="459"/>
      <c r="BU29" s="460"/>
      <c r="BV29" s="458">
        <v>677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97.9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747417</v>
      </c>
      <c r="BO30" s="493"/>
      <c r="BP30" s="493"/>
      <c r="BQ30" s="493"/>
      <c r="BR30" s="493"/>
      <c r="BS30" s="493"/>
      <c r="BT30" s="493"/>
      <c r="BU30" s="494"/>
      <c r="BV30" s="492">
        <v>792769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198</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198</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国民健康保険特別会計事業勘定</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豊能郡環境施設組合（一般会計）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国民健康保険特別会計診療所施設勘定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猪名川上流広域ごみ処理施設組合（一般会計）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介護保険特別会計事業勘定</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大阪府後期高齢者医療広域連合
（一般会計）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大阪府後期高齢者医療広域連合
（後期高齢者医療特別会計）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大阪広域水道企業団
水道事業会計（水道用水供給事業）</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大阪広域水道企業団
（工業用水道事業会計）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大阪広域水道企業団
水道事業会計（市町村域水道事業）
豊能水道事業</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594</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2" t="s">
        <v>565</v>
      </c>
      <c r="D34" s="1222"/>
      <c r="E34" s="1223"/>
      <c r="F34" s="32">
        <v>3.07</v>
      </c>
      <c r="G34" s="33">
        <v>1.03</v>
      </c>
      <c r="H34" s="33">
        <v>1.43</v>
      </c>
      <c r="I34" s="33">
        <v>3.93</v>
      </c>
      <c r="J34" s="34">
        <v>8.0399999999999991</v>
      </c>
      <c r="K34" s="22"/>
      <c r="L34" s="22"/>
      <c r="M34" s="22"/>
      <c r="N34" s="22"/>
      <c r="O34" s="22"/>
      <c r="P34" s="22"/>
    </row>
    <row r="35" spans="1:16" ht="39" customHeight="1" x14ac:dyDescent="0.15">
      <c r="A35" s="22"/>
      <c r="B35" s="35"/>
      <c r="C35" s="1216" t="s">
        <v>566</v>
      </c>
      <c r="D35" s="1217"/>
      <c r="E35" s="1218"/>
      <c r="F35" s="36">
        <v>2.42</v>
      </c>
      <c r="G35" s="37">
        <v>3.02</v>
      </c>
      <c r="H35" s="37">
        <v>2.15</v>
      </c>
      <c r="I35" s="37">
        <v>2.92</v>
      </c>
      <c r="J35" s="38">
        <v>2.98</v>
      </c>
      <c r="K35" s="22"/>
      <c r="L35" s="22"/>
      <c r="M35" s="22"/>
      <c r="N35" s="22"/>
      <c r="O35" s="22"/>
      <c r="P35" s="22"/>
    </row>
    <row r="36" spans="1:16" ht="39" customHeight="1" x14ac:dyDescent="0.15">
      <c r="A36" s="22"/>
      <c r="B36" s="35"/>
      <c r="C36" s="1216" t="s">
        <v>567</v>
      </c>
      <c r="D36" s="1217"/>
      <c r="E36" s="1218"/>
      <c r="F36" s="36">
        <v>5.71</v>
      </c>
      <c r="G36" s="37">
        <v>3.56</v>
      </c>
      <c r="H36" s="37">
        <v>1.84</v>
      </c>
      <c r="I36" s="37">
        <v>1.37</v>
      </c>
      <c r="J36" s="38">
        <v>1.37</v>
      </c>
      <c r="K36" s="22"/>
      <c r="L36" s="22"/>
      <c r="M36" s="22"/>
      <c r="N36" s="22"/>
      <c r="O36" s="22"/>
      <c r="P36" s="22"/>
    </row>
    <row r="37" spans="1:16" ht="39" customHeight="1" x14ac:dyDescent="0.15">
      <c r="A37" s="22"/>
      <c r="B37" s="35"/>
      <c r="C37" s="1216" t="s">
        <v>568</v>
      </c>
      <c r="D37" s="1217"/>
      <c r="E37" s="1218"/>
      <c r="F37" s="36">
        <v>0.69</v>
      </c>
      <c r="G37" s="37">
        <v>0.65</v>
      </c>
      <c r="H37" s="37">
        <v>0.63</v>
      </c>
      <c r="I37" s="37">
        <v>0.54</v>
      </c>
      <c r="J37" s="38">
        <v>0.72</v>
      </c>
      <c r="K37" s="22"/>
      <c r="L37" s="22"/>
      <c r="M37" s="22"/>
      <c r="N37" s="22"/>
      <c r="O37" s="22"/>
      <c r="P37" s="22"/>
    </row>
    <row r="38" spans="1:16" ht="39" customHeight="1" x14ac:dyDescent="0.15">
      <c r="A38" s="22"/>
      <c r="B38" s="35"/>
      <c r="C38" s="1216" t="s">
        <v>569</v>
      </c>
      <c r="D38" s="1217"/>
      <c r="E38" s="1218"/>
      <c r="F38" s="36">
        <v>0.34</v>
      </c>
      <c r="G38" s="37">
        <v>0.35</v>
      </c>
      <c r="H38" s="37">
        <v>0.38</v>
      </c>
      <c r="I38" s="37">
        <v>0.38</v>
      </c>
      <c r="J38" s="38">
        <v>0.4</v>
      </c>
      <c r="K38" s="22"/>
      <c r="L38" s="22"/>
      <c r="M38" s="22"/>
      <c r="N38" s="22"/>
      <c r="O38" s="22"/>
      <c r="P38" s="22"/>
    </row>
    <row r="39" spans="1:16" ht="39" customHeight="1" x14ac:dyDescent="0.15">
      <c r="A39" s="22"/>
      <c r="B39" s="35"/>
      <c r="C39" s="1216" t="s">
        <v>570</v>
      </c>
      <c r="D39" s="1217"/>
      <c r="E39" s="1218"/>
      <c r="F39" s="36">
        <v>0.31</v>
      </c>
      <c r="G39" s="37">
        <v>0.11</v>
      </c>
      <c r="H39" s="37">
        <v>0.18</v>
      </c>
      <c r="I39" s="37">
        <v>0.16</v>
      </c>
      <c r="J39" s="38">
        <v>0.15</v>
      </c>
      <c r="K39" s="22"/>
      <c r="L39" s="22"/>
      <c r="M39" s="22"/>
      <c r="N39" s="22"/>
      <c r="O39" s="22"/>
      <c r="P39" s="22"/>
    </row>
    <row r="40" spans="1:16" ht="39" customHeight="1" x14ac:dyDescent="0.15">
      <c r="A40" s="22"/>
      <c r="B40" s="35"/>
      <c r="C40" s="1216"/>
      <c r="D40" s="1217"/>
      <c r="E40" s="1218"/>
      <c r="F40" s="36"/>
      <c r="G40" s="37"/>
      <c r="H40" s="37"/>
      <c r="I40" s="37"/>
      <c r="J40" s="38"/>
      <c r="K40" s="22"/>
      <c r="L40" s="22"/>
      <c r="M40" s="22"/>
      <c r="N40" s="22"/>
      <c r="O40" s="22"/>
      <c r="P40" s="22"/>
    </row>
    <row r="41" spans="1:16" ht="39" customHeight="1" x14ac:dyDescent="0.15">
      <c r="A41" s="22"/>
      <c r="B41" s="35"/>
      <c r="C41" s="1216"/>
      <c r="D41" s="1217"/>
      <c r="E41" s="1218"/>
      <c r="F41" s="36"/>
      <c r="G41" s="37"/>
      <c r="H41" s="37"/>
      <c r="I41" s="37"/>
      <c r="J41" s="38"/>
      <c r="K41" s="22"/>
      <c r="L41" s="22"/>
      <c r="M41" s="22"/>
      <c r="N41" s="22"/>
      <c r="O41" s="22"/>
      <c r="P41" s="22"/>
    </row>
    <row r="42" spans="1:16" ht="39" customHeight="1" x14ac:dyDescent="0.15">
      <c r="A42" s="22"/>
      <c r="B42" s="39"/>
      <c r="C42" s="1216" t="s">
        <v>571</v>
      </c>
      <c r="D42" s="1217"/>
      <c r="E42" s="1218"/>
      <c r="F42" s="36" t="s">
        <v>515</v>
      </c>
      <c r="G42" s="37" t="s">
        <v>515</v>
      </c>
      <c r="H42" s="37" t="s">
        <v>515</v>
      </c>
      <c r="I42" s="37" t="s">
        <v>515</v>
      </c>
      <c r="J42" s="38" t="s">
        <v>515</v>
      </c>
      <c r="K42" s="22"/>
      <c r="L42" s="22"/>
      <c r="M42" s="22"/>
      <c r="N42" s="22"/>
      <c r="O42" s="22"/>
      <c r="P42" s="22"/>
    </row>
    <row r="43" spans="1:16" ht="39" customHeight="1" thickBot="1" x14ac:dyDescent="0.2">
      <c r="A43" s="22"/>
      <c r="B43" s="40"/>
      <c r="C43" s="1219" t="s">
        <v>572</v>
      </c>
      <c r="D43" s="1220"/>
      <c r="E43" s="1221"/>
      <c r="F43" s="41">
        <v>12.01</v>
      </c>
      <c r="G43" s="42">
        <v>12.61</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8sjB08+u2JUJk4vj7pIUWF72TBe6REYdz73EIgkthPAZ7HOBWOwzztBSHTtlmDU/jKJAMlfs0Dr+1lCpERGXA==" saltValue="lOLqeXYa67zUv48Raqf1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2" t="s">
        <v>11</v>
      </c>
      <c r="C45" s="1243"/>
      <c r="D45" s="58"/>
      <c r="E45" s="1248" t="s">
        <v>12</v>
      </c>
      <c r="F45" s="1248"/>
      <c r="G45" s="1248"/>
      <c r="H45" s="1248"/>
      <c r="I45" s="1248"/>
      <c r="J45" s="1249"/>
      <c r="K45" s="59">
        <v>578</v>
      </c>
      <c r="L45" s="60">
        <v>562</v>
      </c>
      <c r="M45" s="60">
        <v>544</v>
      </c>
      <c r="N45" s="60">
        <v>596</v>
      </c>
      <c r="O45" s="61">
        <v>558</v>
      </c>
      <c r="P45" s="48"/>
      <c r="Q45" s="48"/>
      <c r="R45" s="48"/>
      <c r="S45" s="48"/>
      <c r="T45" s="48"/>
      <c r="U45" s="48"/>
    </row>
    <row r="46" spans="1:21" ht="30.75" customHeight="1" x14ac:dyDescent="0.15">
      <c r="A46" s="48"/>
      <c r="B46" s="1244"/>
      <c r="C46" s="1245"/>
      <c r="D46" s="62"/>
      <c r="E46" s="1226" t="s">
        <v>13</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x14ac:dyDescent="0.15">
      <c r="A47" s="48"/>
      <c r="B47" s="1244"/>
      <c r="C47" s="1245"/>
      <c r="D47" s="62"/>
      <c r="E47" s="1226" t="s">
        <v>14</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x14ac:dyDescent="0.15">
      <c r="A48" s="48"/>
      <c r="B48" s="1244"/>
      <c r="C48" s="1245"/>
      <c r="D48" s="62"/>
      <c r="E48" s="1226" t="s">
        <v>15</v>
      </c>
      <c r="F48" s="1226"/>
      <c r="G48" s="1226"/>
      <c r="H48" s="1226"/>
      <c r="I48" s="1226"/>
      <c r="J48" s="1227"/>
      <c r="K48" s="63">
        <v>148</v>
      </c>
      <c r="L48" s="64">
        <v>162</v>
      </c>
      <c r="M48" s="64">
        <v>81</v>
      </c>
      <c r="N48" s="64">
        <v>78</v>
      </c>
      <c r="O48" s="65">
        <v>73</v>
      </c>
      <c r="P48" s="48"/>
      <c r="Q48" s="48"/>
      <c r="R48" s="48"/>
      <c r="S48" s="48"/>
      <c r="T48" s="48"/>
      <c r="U48" s="48"/>
    </row>
    <row r="49" spans="1:21" ht="30.75" customHeight="1" x14ac:dyDescent="0.15">
      <c r="A49" s="48"/>
      <c r="B49" s="1244"/>
      <c r="C49" s="1245"/>
      <c r="D49" s="62"/>
      <c r="E49" s="1226" t="s">
        <v>16</v>
      </c>
      <c r="F49" s="1226"/>
      <c r="G49" s="1226"/>
      <c r="H49" s="1226"/>
      <c r="I49" s="1226"/>
      <c r="J49" s="1227"/>
      <c r="K49" s="63">
        <v>150</v>
      </c>
      <c r="L49" s="64">
        <v>150</v>
      </c>
      <c r="M49" s="64">
        <v>185</v>
      </c>
      <c r="N49" s="64">
        <v>201</v>
      </c>
      <c r="O49" s="65">
        <v>183</v>
      </c>
      <c r="P49" s="48"/>
      <c r="Q49" s="48"/>
      <c r="R49" s="48"/>
      <c r="S49" s="48"/>
      <c r="T49" s="48"/>
      <c r="U49" s="48"/>
    </row>
    <row r="50" spans="1:21" ht="30.75" customHeight="1" x14ac:dyDescent="0.15">
      <c r="A50" s="48"/>
      <c r="B50" s="1244"/>
      <c r="C50" s="1245"/>
      <c r="D50" s="62"/>
      <c r="E50" s="1226" t="s">
        <v>17</v>
      </c>
      <c r="F50" s="1226"/>
      <c r="G50" s="1226"/>
      <c r="H50" s="1226"/>
      <c r="I50" s="1226"/>
      <c r="J50" s="1227"/>
      <c r="K50" s="63" t="s">
        <v>515</v>
      </c>
      <c r="L50" s="64" t="s">
        <v>515</v>
      </c>
      <c r="M50" s="64" t="s">
        <v>515</v>
      </c>
      <c r="N50" s="64" t="s">
        <v>515</v>
      </c>
      <c r="O50" s="65" t="s">
        <v>515</v>
      </c>
      <c r="P50" s="48"/>
      <c r="Q50" s="48"/>
      <c r="R50" s="48"/>
      <c r="S50" s="48"/>
      <c r="T50" s="48"/>
      <c r="U50" s="48"/>
    </row>
    <row r="51" spans="1:21" ht="30.75" customHeight="1" x14ac:dyDescent="0.15">
      <c r="A51" s="48"/>
      <c r="B51" s="1246"/>
      <c r="C51" s="1247"/>
      <c r="D51" s="66"/>
      <c r="E51" s="1226" t="s">
        <v>18</v>
      </c>
      <c r="F51" s="1226"/>
      <c r="G51" s="1226"/>
      <c r="H51" s="1226"/>
      <c r="I51" s="1226"/>
      <c r="J51" s="1227"/>
      <c r="K51" s="63" t="s">
        <v>515</v>
      </c>
      <c r="L51" s="64" t="s">
        <v>515</v>
      </c>
      <c r="M51" s="64" t="s">
        <v>515</v>
      </c>
      <c r="N51" s="64" t="s">
        <v>515</v>
      </c>
      <c r="O51" s="65" t="s">
        <v>515</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594</v>
      </c>
      <c r="L52" s="64">
        <v>601</v>
      </c>
      <c r="M52" s="64">
        <v>597</v>
      </c>
      <c r="N52" s="64">
        <v>595</v>
      </c>
      <c r="O52" s="65">
        <v>608</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282</v>
      </c>
      <c r="L53" s="69">
        <v>273</v>
      </c>
      <c r="M53" s="69">
        <v>213</v>
      </c>
      <c r="N53" s="69">
        <v>280</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2" t="s">
        <v>25</v>
      </c>
      <c r="C57" s="1233"/>
      <c r="D57" s="1236" t="s">
        <v>26</v>
      </c>
      <c r="E57" s="1237"/>
      <c r="F57" s="1237"/>
      <c r="G57" s="1237"/>
      <c r="H57" s="1237"/>
      <c r="I57" s="1237"/>
      <c r="J57" s="1238"/>
      <c r="K57" s="83"/>
      <c r="L57" s="84"/>
      <c r="M57" s="84"/>
      <c r="N57" s="84"/>
      <c r="O57" s="85"/>
    </row>
    <row r="58" spans="1:21" ht="31.5" customHeight="1" thickBot="1" x14ac:dyDescent="0.2">
      <c r="B58" s="1234"/>
      <c r="C58" s="1235"/>
      <c r="D58" s="1239" t="s">
        <v>27</v>
      </c>
      <c r="E58" s="1240"/>
      <c r="F58" s="1240"/>
      <c r="G58" s="1240"/>
      <c r="H58" s="1240"/>
      <c r="I58" s="1240"/>
      <c r="J58" s="124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w1FeKSdq4WhTCkggVz9vayxsigMH97B7ffRJo2dFziGu0Q1A9p81m9v5VgkGOuhbFlgsvh09oGFcKtQO+l7QA==" saltValue="WECH1kYFUuUOqF9PiU2O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62" t="s">
        <v>30</v>
      </c>
      <c r="C41" s="1263"/>
      <c r="D41" s="102"/>
      <c r="E41" s="1264" t="s">
        <v>31</v>
      </c>
      <c r="F41" s="1264"/>
      <c r="G41" s="1264"/>
      <c r="H41" s="1265"/>
      <c r="I41" s="351">
        <v>6154</v>
      </c>
      <c r="J41" s="352">
        <v>5943</v>
      </c>
      <c r="K41" s="352">
        <v>5857</v>
      </c>
      <c r="L41" s="352">
        <v>5696</v>
      </c>
      <c r="M41" s="353">
        <v>5777</v>
      </c>
    </row>
    <row r="42" spans="2:13" ht="27.75" customHeight="1" x14ac:dyDescent="0.15">
      <c r="B42" s="1252"/>
      <c r="C42" s="1253"/>
      <c r="D42" s="103"/>
      <c r="E42" s="1256" t="s">
        <v>32</v>
      </c>
      <c r="F42" s="1256"/>
      <c r="G42" s="1256"/>
      <c r="H42" s="1257"/>
      <c r="I42" s="354" t="s">
        <v>515</v>
      </c>
      <c r="J42" s="355" t="s">
        <v>515</v>
      </c>
      <c r="K42" s="355" t="s">
        <v>515</v>
      </c>
      <c r="L42" s="355" t="s">
        <v>515</v>
      </c>
      <c r="M42" s="356" t="s">
        <v>515</v>
      </c>
    </row>
    <row r="43" spans="2:13" ht="27.75" customHeight="1" x14ac:dyDescent="0.15">
      <c r="B43" s="1252"/>
      <c r="C43" s="1253"/>
      <c r="D43" s="103"/>
      <c r="E43" s="1256" t="s">
        <v>33</v>
      </c>
      <c r="F43" s="1256"/>
      <c r="G43" s="1256"/>
      <c r="H43" s="1257"/>
      <c r="I43" s="354">
        <v>1260</v>
      </c>
      <c r="J43" s="355">
        <v>1284</v>
      </c>
      <c r="K43" s="355">
        <v>806</v>
      </c>
      <c r="L43" s="355">
        <v>658</v>
      </c>
      <c r="M43" s="356">
        <v>549</v>
      </c>
    </row>
    <row r="44" spans="2:13" ht="27.75" customHeight="1" x14ac:dyDescent="0.15">
      <c r="B44" s="1252"/>
      <c r="C44" s="1253"/>
      <c r="D44" s="103"/>
      <c r="E44" s="1256" t="s">
        <v>34</v>
      </c>
      <c r="F44" s="1256"/>
      <c r="G44" s="1256"/>
      <c r="H44" s="1257"/>
      <c r="I44" s="354">
        <v>637</v>
      </c>
      <c r="J44" s="355">
        <v>496</v>
      </c>
      <c r="K44" s="355">
        <v>682</v>
      </c>
      <c r="L44" s="355">
        <v>502</v>
      </c>
      <c r="M44" s="356">
        <v>337</v>
      </c>
    </row>
    <row r="45" spans="2:13" ht="27.75" customHeight="1" x14ac:dyDescent="0.15">
      <c r="B45" s="1252"/>
      <c r="C45" s="1253"/>
      <c r="D45" s="103"/>
      <c r="E45" s="1256" t="s">
        <v>35</v>
      </c>
      <c r="F45" s="1256"/>
      <c r="G45" s="1256"/>
      <c r="H45" s="1257"/>
      <c r="I45" s="354">
        <v>1916</v>
      </c>
      <c r="J45" s="355">
        <v>1803</v>
      </c>
      <c r="K45" s="355">
        <v>1619</v>
      </c>
      <c r="L45" s="355">
        <v>1502</v>
      </c>
      <c r="M45" s="356">
        <v>1437</v>
      </c>
    </row>
    <row r="46" spans="2:13" ht="27.75" customHeight="1" x14ac:dyDescent="0.15">
      <c r="B46" s="1252"/>
      <c r="C46" s="1253"/>
      <c r="D46" s="104"/>
      <c r="E46" s="1256" t="s">
        <v>36</v>
      </c>
      <c r="F46" s="1256"/>
      <c r="G46" s="1256"/>
      <c r="H46" s="1257"/>
      <c r="I46" s="354" t="s">
        <v>515</v>
      </c>
      <c r="J46" s="355" t="s">
        <v>515</v>
      </c>
      <c r="K46" s="355" t="s">
        <v>515</v>
      </c>
      <c r="L46" s="355" t="s">
        <v>515</v>
      </c>
      <c r="M46" s="356" t="s">
        <v>515</v>
      </c>
    </row>
    <row r="47" spans="2:13" ht="27.75" customHeight="1" x14ac:dyDescent="0.15">
      <c r="B47" s="1252"/>
      <c r="C47" s="1253"/>
      <c r="D47" s="105"/>
      <c r="E47" s="1266" t="s">
        <v>37</v>
      </c>
      <c r="F47" s="1267"/>
      <c r="G47" s="1267"/>
      <c r="H47" s="1268"/>
      <c r="I47" s="354" t="s">
        <v>515</v>
      </c>
      <c r="J47" s="355" t="s">
        <v>515</v>
      </c>
      <c r="K47" s="355" t="s">
        <v>515</v>
      </c>
      <c r="L47" s="355" t="s">
        <v>515</v>
      </c>
      <c r="M47" s="356" t="s">
        <v>515</v>
      </c>
    </row>
    <row r="48" spans="2:13" ht="27.75" customHeight="1" x14ac:dyDescent="0.15">
      <c r="B48" s="1252"/>
      <c r="C48" s="1253"/>
      <c r="D48" s="103"/>
      <c r="E48" s="1256" t="s">
        <v>38</v>
      </c>
      <c r="F48" s="1256"/>
      <c r="G48" s="1256"/>
      <c r="H48" s="1257"/>
      <c r="I48" s="354" t="s">
        <v>515</v>
      </c>
      <c r="J48" s="355" t="s">
        <v>515</v>
      </c>
      <c r="K48" s="355" t="s">
        <v>515</v>
      </c>
      <c r="L48" s="355" t="s">
        <v>515</v>
      </c>
      <c r="M48" s="356" t="s">
        <v>515</v>
      </c>
    </row>
    <row r="49" spans="2:13" ht="27.75" customHeight="1" x14ac:dyDescent="0.15">
      <c r="B49" s="1254"/>
      <c r="C49" s="1255"/>
      <c r="D49" s="103"/>
      <c r="E49" s="1256" t="s">
        <v>39</v>
      </c>
      <c r="F49" s="1256"/>
      <c r="G49" s="1256"/>
      <c r="H49" s="1257"/>
      <c r="I49" s="354" t="s">
        <v>515</v>
      </c>
      <c r="J49" s="355" t="s">
        <v>515</v>
      </c>
      <c r="K49" s="355" t="s">
        <v>515</v>
      </c>
      <c r="L49" s="355" t="s">
        <v>515</v>
      </c>
      <c r="M49" s="356" t="s">
        <v>515</v>
      </c>
    </row>
    <row r="50" spans="2:13" ht="27.75" customHeight="1" x14ac:dyDescent="0.15">
      <c r="B50" s="1250" t="s">
        <v>40</v>
      </c>
      <c r="C50" s="1251"/>
      <c r="D50" s="106"/>
      <c r="E50" s="1256" t="s">
        <v>41</v>
      </c>
      <c r="F50" s="1256"/>
      <c r="G50" s="1256"/>
      <c r="H50" s="1257"/>
      <c r="I50" s="354">
        <v>3647</v>
      </c>
      <c r="J50" s="355">
        <v>3197</v>
      </c>
      <c r="K50" s="355">
        <v>3046</v>
      </c>
      <c r="L50" s="355">
        <v>2802</v>
      </c>
      <c r="M50" s="356">
        <v>2911</v>
      </c>
    </row>
    <row r="51" spans="2:13" ht="27.75" customHeight="1" x14ac:dyDescent="0.15">
      <c r="B51" s="1252"/>
      <c r="C51" s="1253"/>
      <c r="D51" s="103"/>
      <c r="E51" s="1256" t="s">
        <v>42</v>
      </c>
      <c r="F51" s="1256"/>
      <c r="G51" s="1256"/>
      <c r="H51" s="1257"/>
      <c r="I51" s="354" t="s">
        <v>515</v>
      </c>
      <c r="J51" s="355" t="s">
        <v>515</v>
      </c>
      <c r="K51" s="355" t="s">
        <v>515</v>
      </c>
      <c r="L51" s="355" t="s">
        <v>515</v>
      </c>
      <c r="M51" s="356" t="s">
        <v>515</v>
      </c>
    </row>
    <row r="52" spans="2:13" ht="27.75" customHeight="1" x14ac:dyDescent="0.15">
      <c r="B52" s="1254"/>
      <c r="C52" s="1255"/>
      <c r="D52" s="103"/>
      <c r="E52" s="1256" t="s">
        <v>43</v>
      </c>
      <c r="F52" s="1256"/>
      <c r="G52" s="1256"/>
      <c r="H52" s="1257"/>
      <c r="I52" s="354">
        <v>6552</v>
      </c>
      <c r="J52" s="355">
        <v>6335</v>
      </c>
      <c r="K52" s="355">
        <v>6137</v>
      </c>
      <c r="L52" s="355">
        <v>5822</v>
      </c>
      <c r="M52" s="356">
        <v>5827</v>
      </c>
    </row>
    <row r="53" spans="2:13" ht="27.75" customHeight="1" thickBot="1" x14ac:dyDescent="0.2">
      <c r="B53" s="1258" t="s">
        <v>44</v>
      </c>
      <c r="C53" s="1259"/>
      <c r="D53" s="107"/>
      <c r="E53" s="1260" t="s">
        <v>45</v>
      </c>
      <c r="F53" s="1260"/>
      <c r="G53" s="1260"/>
      <c r="H53" s="1261"/>
      <c r="I53" s="357">
        <v>-231</v>
      </c>
      <c r="J53" s="358">
        <v>-6</v>
      </c>
      <c r="K53" s="358">
        <v>-218</v>
      </c>
      <c r="L53" s="358">
        <v>-266</v>
      </c>
      <c r="M53" s="359">
        <v>-639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24QA12eeLuahEOnq6p66aKe1BPgYOgoSUyN4TYveSU6JybVjcTf0Aqi4Q1Cb6O7YJCBoJY49Dlm5Vf2E8oQRw==" saltValue="icIcWgRaZtAWqlfUkJ4s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7" t="s">
        <v>48</v>
      </c>
      <c r="D55" s="1277"/>
      <c r="E55" s="1278"/>
      <c r="F55" s="119">
        <v>1497</v>
      </c>
      <c r="G55" s="119">
        <v>1429</v>
      </c>
      <c r="H55" s="120">
        <v>1325</v>
      </c>
    </row>
    <row r="56" spans="2:8" ht="52.5" customHeight="1" x14ac:dyDescent="0.15">
      <c r="B56" s="121"/>
      <c r="C56" s="1279" t="s">
        <v>49</v>
      </c>
      <c r="D56" s="1279"/>
      <c r="E56" s="1280"/>
      <c r="F56" s="122">
        <v>1</v>
      </c>
      <c r="G56" s="122">
        <v>1</v>
      </c>
      <c r="H56" s="123">
        <v>76</v>
      </c>
    </row>
    <row r="57" spans="2:8" ht="53.25" customHeight="1" x14ac:dyDescent="0.15">
      <c r="B57" s="121"/>
      <c r="C57" s="1281" t="s">
        <v>50</v>
      </c>
      <c r="D57" s="1281"/>
      <c r="E57" s="1282"/>
      <c r="F57" s="124">
        <v>940</v>
      </c>
      <c r="G57" s="124">
        <v>793</v>
      </c>
      <c r="H57" s="125">
        <v>747</v>
      </c>
    </row>
    <row r="58" spans="2:8" ht="45.75" customHeight="1" x14ac:dyDescent="0.15">
      <c r="B58" s="126"/>
      <c r="C58" s="1269" t="s">
        <v>589</v>
      </c>
      <c r="D58" s="1270"/>
      <c r="E58" s="1271"/>
      <c r="F58" s="127">
        <v>519</v>
      </c>
      <c r="G58" s="127">
        <v>404</v>
      </c>
      <c r="H58" s="128">
        <v>384</v>
      </c>
    </row>
    <row r="59" spans="2:8" ht="45.75" customHeight="1" x14ac:dyDescent="0.15">
      <c r="B59" s="126"/>
      <c r="C59" s="1269" t="s">
        <v>590</v>
      </c>
      <c r="D59" s="1270"/>
      <c r="E59" s="1271"/>
      <c r="F59" s="127">
        <v>177</v>
      </c>
      <c r="G59" s="127">
        <v>177</v>
      </c>
      <c r="H59" s="128">
        <v>177</v>
      </c>
    </row>
    <row r="60" spans="2:8" ht="45.75" customHeight="1" x14ac:dyDescent="0.15">
      <c r="B60" s="126"/>
      <c r="C60" s="1269" t="s">
        <v>591</v>
      </c>
      <c r="D60" s="1270"/>
      <c r="E60" s="1271"/>
      <c r="F60" s="127">
        <v>108</v>
      </c>
      <c r="G60" s="127">
        <v>95</v>
      </c>
      <c r="H60" s="128">
        <v>98</v>
      </c>
    </row>
    <row r="61" spans="2:8" ht="45.75" customHeight="1" x14ac:dyDescent="0.15">
      <c r="B61" s="126"/>
      <c r="C61" s="1269" t="s">
        <v>592</v>
      </c>
      <c r="D61" s="1270"/>
      <c r="E61" s="1271"/>
      <c r="F61" s="127">
        <v>76</v>
      </c>
      <c r="G61" s="127">
        <v>76</v>
      </c>
      <c r="H61" s="128">
        <v>76</v>
      </c>
    </row>
    <row r="62" spans="2:8" ht="45.75" customHeight="1" thickBot="1" x14ac:dyDescent="0.2">
      <c r="B62" s="129"/>
      <c r="C62" s="1272" t="s">
        <v>593</v>
      </c>
      <c r="D62" s="1273"/>
      <c r="E62" s="1274"/>
      <c r="F62" s="130">
        <v>2</v>
      </c>
      <c r="G62" s="130">
        <v>2</v>
      </c>
      <c r="H62" s="131">
        <v>7</v>
      </c>
    </row>
    <row r="63" spans="2:8" ht="52.5" customHeight="1" thickBot="1" x14ac:dyDescent="0.2">
      <c r="B63" s="132"/>
      <c r="C63" s="1275" t="s">
        <v>51</v>
      </c>
      <c r="D63" s="1275"/>
      <c r="E63" s="1276"/>
      <c r="F63" s="133">
        <v>2438</v>
      </c>
      <c r="G63" s="133">
        <v>2223</v>
      </c>
      <c r="H63" s="134">
        <v>2148</v>
      </c>
    </row>
    <row r="64" spans="2:8" x14ac:dyDescent="0.15"/>
  </sheetData>
  <sheetProtection algorithmName="SHA-512" hashValue="/QKSF5ALOVuG2QloECwogbtjL6+FzQq/9/C0Zw+ic0Lj/wlWGIIIZQRGWv2e7x3eHecLG9EZbfQGQmL4kS197w==" saltValue="lFmtCeasptOV4KxadgD6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6" t="s">
        <v>602</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x14ac:dyDescent="0.15">
      <c r="B44" s="375"/>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x14ac:dyDescent="0.15">
      <c r="B45" s="375"/>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x14ac:dyDescent="0.15">
      <c r="B46" s="375"/>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x14ac:dyDescent="0.15">
      <c r="B47" s="375"/>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603</v>
      </c>
    </row>
    <row r="50" spans="1:109" x14ac:dyDescent="0.15">
      <c r="B50" s="375"/>
      <c r="G50" s="1289"/>
      <c r="H50" s="1289"/>
      <c r="I50" s="1289"/>
      <c r="J50" s="1289"/>
      <c r="K50" s="385"/>
      <c r="L50" s="385"/>
      <c r="M50" s="386"/>
      <c r="N50" s="386"/>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88" t="s">
        <v>557</v>
      </c>
      <c r="BQ50" s="1288"/>
      <c r="BR50" s="1288"/>
      <c r="BS50" s="1288"/>
      <c r="BT50" s="1288"/>
      <c r="BU50" s="1288"/>
      <c r="BV50" s="1288"/>
      <c r="BW50" s="1288"/>
      <c r="BX50" s="1288" t="s">
        <v>558</v>
      </c>
      <c r="BY50" s="1288"/>
      <c r="BZ50" s="1288"/>
      <c r="CA50" s="1288"/>
      <c r="CB50" s="1288"/>
      <c r="CC50" s="1288"/>
      <c r="CD50" s="1288"/>
      <c r="CE50" s="1288"/>
      <c r="CF50" s="1288" t="s">
        <v>559</v>
      </c>
      <c r="CG50" s="1288"/>
      <c r="CH50" s="1288"/>
      <c r="CI50" s="1288"/>
      <c r="CJ50" s="1288"/>
      <c r="CK50" s="1288"/>
      <c r="CL50" s="1288"/>
      <c r="CM50" s="1288"/>
      <c r="CN50" s="1288" t="s">
        <v>560</v>
      </c>
      <c r="CO50" s="1288"/>
      <c r="CP50" s="1288"/>
      <c r="CQ50" s="1288"/>
      <c r="CR50" s="1288"/>
      <c r="CS50" s="1288"/>
      <c r="CT50" s="1288"/>
      <c r="CU50" s="1288"/>
      <c r="CV50" s="1288" t="s">
        <v>561</v>
      </c>
      <c r="CW50" s="1288"/>
      <c r="CX50" s="1288"/>
      <c r="CY50" s="1288"/>
      <c r="CZ50" s="1288"/>
      <c r="DA50" s="1288"/>
      <c r="DB50" s="1288"/>
      <c r="DC50" s="1288"/>
    </row>
    <row r="51" spans="1:109" ht="13.5" customHeight="1" x14ac:dyDescent="0.15">
      <c r="B51" s="375"/>
      <c r="G51" s="1291"/>
      <c r="H51" s="1291"/>
      <c r="I51" s="1305"/>
      <c r="J51" s="1305"/>
      <c r="K51" s="1290"/>
      <c r="L51" s="1290"/>
      <c r="M51" s="1290"/>
      <c r="N51" s="1290"/>
      <c r="AM51" s="384"/>
      <c r="AN51" s="1286" t="s">
        <v>604</v>
      </c>
      <c r="AO51" s="1286"/>
      <c r="AP51" s="1286"/>
      <c r="AQ51" s="1286"/>
      <c r="AR51" s="1286"/>
      <c r="AS51" s="1286"/>
      <c r="AT51" s="1286"/>
      <c r="AU51" s="1286"/>
      <c r="AV51" s="1286"/>
      <c r="AW51" s="1286"/>
      <c r="AX51" s="1286"/>
      <c r="AY51" s="1286"/>
      <c r="AZ51" s="1286"/>
      <c r="BA51" s="1286"/>
      <c r="BB51" s="1286" t="s">
        <v>605</v>
      </c>
      <c r="BC51" s="1286"/>
      <c r="BD51" s="1286"/>
      <c r="BE51" s="1286"/>
      <c r="BF51" s="1286"/>
      <c r="BG51" s="1286"/>
      <c r="BH51" s="1286"/>
      <c r="BI51" s="1286"/>
      <c r="BJ51" s="1286"/>
      <c r="BK51" s="1286"/>
      <c r="BL51" s="1286"/>
      <c r="BM51" s="1286"/>
      <c r="BN51" s="1286"/>
      <c r="BO51" s="1286"/>
      <c r="BP51" s="1283"/>
      <c r="BQ51" s="1283"/>
      <c r="BR51" s="1283"/>
      <c r="BS51" s="1283"/>
      <c r="BT51" s="1283"/>
      <c r="BU51" s="1283"/>
      <c r="BV51" s="1283"/>
      <c r="BW51" s="1283"/>
      <c r="BX51" s="1295"/>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x14ac:dyDescent="0.15">
      <c r="B52" s="375"/>
      <c r="G52" s="1291"/>
      <c r="H52" s="1291"/>
      <c r="I52" s="1305"/>
      <c r="J52" s="1305"/>
      <c r="K52" s="1290"/>
      <c r="L52" s="1290"/>
      <c r="M52" s="1290"/>
      <c r="N52" s="1290"/>
      <c r="AM52" s="384"/>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383"/>
      <c r="B53" s="375"/>
      <c r="G53" s="1291"/>
      <c r="H53" s="1291"/>
      <c r="I53" s="1289"/>
      <c r="J53" s="1289"/>
      <c r="K53" s="1290"/>
      <c r="L53" s="1290"/>
      <c r="M53" s="1290"/>
      <c r="N53" s="1290"/>
      <c r="AM53" s="384"/>
      <c r="AN53" s="1286"/>
      <c r="AO53" s="1286"/>
      <c r="AP53" s="1286"/>
      <c r="AQ53" s="1286"/>
      <c r="AR53" s="1286"/>
      <c r="AS53" s="1286"/>
      <c r="AT53" s="1286"/>
      <c r="AU53" s="1286"/>
      <c r="AV53" s="1286"/>
      <c r="AW53" s="1286"/>
      <c r="AX53" s="1286"/>
      <c r="AY53" s="1286"/>
      <c r="AZ53" s="1286"/>
      <c r="BA53" s="1286"/>
      <c r="BB53" s="1286" t="s">
        <v>606</v>
      </c>
      <c r="BC53" s="1286"/>
      <c r="BD53" s="1286"/>
      <c r="BE53" s="1286"/>
      <c r="BF53" s="1286"/>
      <c r="BG53" s="1286"/>
      <c r="BH53" s="1286"/>
      <c r="BI53" s="1286"/>
      <c r="BJ53" s="1286"/>
      <c r="BK53" s="1286"/>
      <c r="BL53" s="1286"/>
      <c r="BM53" s="1286"/>
      <c r="BN53" s="1286"/>
      <c r="BO53" s="1286"/>
      <c r="BP53" s="1283">
        <v>61.1</v>
      </c>
      <c r="BQ53" s="1283"/>
      <c r="BR53" s="1283"/>
      <c r="BS53" s="1283"/>
      <c r="BT53" s="1283"/>
      <c r="BU53" s="1283"/>
      <c r="BV53" s="1283"/>
      <c r="BW53" s="1283"/>
      <c r="BX53" s="1295"/>
      <c r="BY53" s="1283"/>
      <c r="BZ53" s="1283"/>
      <c r="CA53" s="1283"/>
      <c r="CB53" s="1283"/>
      <c r="CC53" s="1283"/>
      <c r="CD53" s="1283"/>
      <c r="CE53" s="1283"/>
      <c r="CF53" s="1283">
        <v>61.6</v>
      </c>
      <c r="CG53" s="1283"/>
      <c r="CH53" s="1283"/>
      <c r="CI53" s="1283"/>
      <c r="CJ53" s="1283"/>
      <c r="CK53" s="1283"/>
      <c r="CL53" s="1283"/>
      <c r="CM53" s="1283"/>
      <c r="CN53" s="1283">
        <v>65.900000000000006</v>
      </c>
      <c r="CO53" s="1283"/>
      <c r="CP53" s="1283"/>
      <c r="CQ53" s="1283"/>
      <c r="CR53" s="1283"/>
      <c r="CS53" s="1283"/>
      <c r="CT53" s="1283"/>
      <c r="CU53" s="1283"/>
      <c r="CV53" s="1283">
        <v>66.7</v>
      </c>
      <c r="CW53" s="1283"/>
      <c r="CX53" s="1283"/>
      <c r="CY53" s="1283"/>
      <c r="CZ53" s="1283"/>
      <c r="DA53" s="1283"/>
      <c r="DB53" s="1283"/>
      <c r="DC53" s="1283"/>
    </row>
    <row r="54" spans="1:109" x14ac:dyDescent="0.15">
      <c r="A54" s="383"/>
      <c r="B54" s="375"/>
      <c r="G54" s="1291"/>
      <c r="H54" s="1291"/>
      <c r="I54" s="1289"/>
      <c r="J54" s="1289"/>
      <c r="K54" s="1290"/>
      <c r="L54" s="1290"/>
      <c r="M54" s="1290"/>
      <c r="N54" s="1290"/>
      <c r="AM54" s="384"/>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383"/>
      <c r="B55" s="375"/>
      <c r="G55" s="1289"/>
      <c r="H55" s="1289"/>
      <c r="I55" s="1289"/>
      <c r="J55" s="1289"/>
      <c r="K55" s="1290"/>
      <c r="L55" s="1290"/>
      <c r="M55" s="1290"/>
      <c r="N55" s="1290"/>
      <c r="AN55" s="1288" t="s">
        <v>607</v>
      </c>
      <c r="AO55" s="1288"/>
      <c r="AP55" s="1288"/>
      <c r="AQ55" s="1288"/>
      <c r="AR55" s="1288"/>
      <c r="AS55" s="1288"/>
      <c r="AT55" s="1288"/>
      <c r="AU55" s="1288"/>
      <c r="AV55" s="1288"/>
      <c r="AW55" s="1288"/>
      <c r="AX55" s="1288"/>
      <c r="AY55" s="1288"/>
      <c r="AZ55" s="1288"/>
      <c r="BA55" s="1288"/>
      <c r="BB55" s="1286" t="s">
        <v>605</v>
      </c>
      <c r="BC55" s="1286"/>
      <c r="BD55" s="1286"/>
      <c r="BE55" s="1286"/>
      <c r="BF55" s="1286"/>
      <c r="BG55" s="1286"/>
      <c r="BH55" s="1286"/>
      <c r="BI55" s="1286"/>
      <c r="BJ55" s="1286"/>
      <c r="BK55" s="1286"/>
      <c r="BL55" s="1286"/>
      <c r="BM55" s="1286"/>
      <c r="BN55" s="1286"/>
      <c r="BO55" s="1286"/>
      <c r="BP55" s="1283">
        <v>28.5</v>
      </c>
      <c r="BQ55" s="1283"/>
      <c r="BR55" s="1283"/>
      <c r="BS55" s="1283"/>
      <c r="BT55" s="1283"/>
      <c r="BU55" s="1283"/>
      <c r="BV55" s="1283"/>
      <c r="BW55" s="1283"/>
      <c r="BX55" s="1295"/>
      <c r="BY55" s="1283"/>
      <c r="BZ55" s="1283"/>
      <c r="CA55" s="1283"/>
      <c r="CB55" s="1283"/>
      <c r="CC55" s="1283"/>
      <c r="CD55" s="1283"/>
      <c r="CE55" s="1283"/>
      <c r="CF55" s="1283">
        <v>21.4</v>
      </c>
      <c r="CG55" s="1283"/>
      <c r="CH55" s="1283"/>
      <c r="CI55" s="1283"/>
      <c r="CJ55" s="1283"/>
      <c r="CK55" s="1283"/>
      <c r="CL55" s="1283"/>
      <c r="CM55" s="1283"/>
      <c r="CN55" s="1283">
        <v>12.8</v>
      </c>
      <c r="CO55" s="1283"/>
      <c r="CP55" s="1283"/>
      <c r="CQ55" s="1283"/>
      <c r="CR55" s="1283"/>
      <c r="CS55" s="1283"/>
      <c r="CT55" s="1283"/>
      <c r="CU55" s="1283"/>
      <c r="CV55" s="1283">
        <v>0</v>
      </c>
      <c r="CW55" s="1283"/>
      <c r="CX55" s="1283"/>
      <c r="CY55" s="1283"/>
      <c r="CZ55" s="1283"/>
      <c r="DA55" s="1283"/>
      <c r="DB55" s="1283"/>
      <c r="DC55" s="1283"/>
    </row>
    <row r="56" spans="1:109" x14ac:dyDescent="0.15">
      <c r="A56" s="383"/>
      <c r="B56" s="375"/>
      <c r="G56" s="1289"/>
      <c r="H56" s="1289"/>
      <c r="I56" s="1289"/>
      <c r="J56" s="1289"/>
      <c r="K56" s="1290"/>
      <c r="L56" s="1290"/>
      <c r="M56" s="1290"/>
      <c r="N56" s="1290"/>
      <c r="AN56" s="1288"/>
      <c r="AO56" s="1288"/>
      <c r="AP56" s="1288"/>
      <c r="AQ56" s="1288"/>
      <c r="AR56" s="1288"/>
      <c r="AS56" s="1288"/>
      <c r="AT56" s="1288"/>
      <c r="AU56" s="1288"/>
      <c r="AV56" s="1288"/>
      <c r="AW56" s="1288"/>
      <c r="AX56" s="1288"/>
      <c r="AY56" s="1288"/>
      <c r="AZ56" s="1288"/>
      <c r="BA56" s="1288"/>
      <c r="BB56" s="1286"/>
      <c r="BC56" s="1286"/>
      <c r="BD56" s="1286"/>
      <c r="BE56" s="1286"/>
      <c r="BF56" s="1286"/>
      <c r="BG56" s="1286"/>
      <c r="BH56" s="1286"/>
      <c r="BI56" s="1286"/>
      <c r="BJ56" s="1286"/>
      <c r="BK56" s="1286"/>
      <c r="BL56" s="1286"/>
      <c r="BM56" s="1286"/>
      <c r="BN56" s="1286"/>
      <c r="BO56" s="1286"/>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3" customFormat="1" x14ac:dyDescent="0.15">
      <c r="B57" s="387"/>
      <c r="G57" s="1289"/>
      <c r="H57" s="1289"/>
      <c r="I57" s="1284"/>
      <c r="J57" s="1284"/>
      <c r="K57" s="1290"/>
      <c r="L57" s="1290"/>
      <c r="M57" s="1290"/>
      <c r="N57" s="1290"/>
      <c r="AM57" s="369"/>
      <c r="AN57" s="1288"/>
      <c r="AO57" s="1288"/>
      <c r="AP57" s="1288"/>
      <c r="AQ57" s="1288"/>
      <c r="AR57" s="1288"/>
      <c r="AS57" s="1288"/>
      <c r="AT57" s="1288"/>
      <c r="AU57" s="1288"/>
      <c r="AV57" s="1288"/>
      <c r="AW57" s="1288"/>
      <c r="AX57" s="1288"/>
      <c r="AY57" s="1288"/>
      <c r="AZ57" s="1288"/>
      <c r="BA57" s="1288"/>
      <c r="BB57" s="1286" t="s">
        <v>606</v>
      </c>
      <c r="BC57" s="1286"/>
      <c r="BD57" s="1286"/>
      <c r="BE57" s="1286"/>
      <c r="BF57" s="1286"/>
      <c r="BG57" s="1286"/>
      <c r="BH57" s="1286"/>
      <c r="BI57" s="1286"/>
      <c r="BJ57" s="1286"/>
      <c r="BK57" s="1286"/>
      <c r="BL57" s="1286"/>
      <c r="BM57" s="1286"/>
      <c r="BN57" s="1286"/>
      <c r="BO57" s="1286"/>
      <c r="BP57" s="1283">
        <v>59.7</v>
      </c>
      <c r="BQ57" s="1283"/>
      <c r="BR57" s="1283"/>
      <c r="BS57" s="1283"/>
      <c r="BT57" s="1283"/>
      <c r="BU57" s="1283"/>
      <c r="BV57" s="1283"/>
      <c r="BW57" s="1283"/>
      <c r="BX57" s="1295"/>
      <c r="BY57" s="1283"/>
      <c r="BZ57" s="1283"/>
      <c r="CA57" s="1283"/>
      <c r="CB57" s="1283"/>
      <c r="CC57" s="1283"/>
      <c r="CD57" s="1283"/>
      <c r="CE57" s="1283"/>
      <c r="CF57" s="1283">
        <v>60.5</v>
      </c>
      <c r="CG57" s="1283"/>
      <c r="CH57" s="1283"/>
      <c r="CI57" s="1283"/>
      <c r="CJ57" s="1283"/>
      <c r="CK57" s="1283"/>
      <c r="CL57" s="1283"/>
      <c r="CM57" s="1283"/>
      <c r="CN57" s="1283">
        <v>61.2</v>
      </c>
      <c r="CO57" s="1283"/>
      <c r="CP57" s="1283"/>
      <c r="CQ57" s="1283"/>
      <c r="CR57" s="1283"/>
      <c r="CS57" s="1283"/>
      <c r="CT57" s="1283"/>
      <c r="CU57" s="1283"/>
      <c r="CV57" s="1283">
        <v>62.8</v>
      </c>
      <c r="CW57" s="1283"/>
      <c r="CX57" s="1283"/>
      <c r="CY57" s="1283"/>
      <c r="CZ57" s="1283"/>
      <c r="DA57" s="1283"/>
      <c r="DB57" s="1283"/>
      <c r="DC57" s="1283"/>
      <c r="DD57" s="388"/>
      <c r="DE57" s="387"/>
    </row>
    <row r="58" spans="1:109" s="383" customFormat="1" x14ac:dyDescent="0.15">
      <c r="A58" s="369"/>
      <c r="B58" s="387"/>
      <c r="G58" s="1289"/>
      <c r="H58" s="1289"/>
      <c r="I58" s="1284"/>
      <c r="J58" s="1284"/>
      <c r="K58" s="1290"/>
      <c r="L58" s="1290"/>
      <c r="M58" s="1290"/>
      <c r="N58" s="1290"/>
      <c r="AM58" s="369"/>
      <c r="AN58" s="1288"/>
      <c r="AO58" s="1288"/>
      <c r="AP58" s="1288"/>
      <c r="AQ58" s="1288"/>
      <c r="AR58" s="1288"/>
      <c r="AS58" s="1288"/>
      <c r="AT58" s="1288"/>
      <c r="AU58" s="1288"/>
      <c r="AV58" s="1288"/>
      <c r="AW58" s="1288"/>
      <c r="AX58" s="1288"/>
      <c r="AY58" s="1288"/>
      <c r="AZ58" s="1288"/>
      <c r="BA58" s="1288"/>
      <c r="BB58" s="1286"/>
      <c r="BC58" s="1286"/>
      <c r="BD58" s="1286"/>
      <c r="BE58" s="1286"/>
      <c r="BF58" s="1286"/>
      <c r="BG58" s="1286"/>
      <c r="BH58" s="1286"/>
      <c r="BI58" s="1286"/>
      <c r="BJ58" s="1286"/>
      <c r="BK58" s="1286"/>
      <c r="BL58" s="1286"/>
      <c r="BM58" s="1286"/>
      <c r="BN58" s="1286"/>
      <c r="BO58" s="1286"/>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608</v>
      </c>
    </row>
    <row r="64" spans="1:109" x14ac:dyDescent="0.15">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6" t="s">
        <v>609</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5"/>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5"/>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5"/>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5"/>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603</v>
      </c>
    </row>
    <row r="72" spans="2:107" x14ac:dyDescent="0.15">
      <c r="B72" s="375"/>
      <c r="G72" s="1289"/>
      <c r="H72" s="1289"/>
      <c r="I72" s="1289"/>
      <c r="J72" s="1289"/>
      <c r="K72" s="385"/>
      <c r="L72" s="385"/>
      <c r="M72" s="386"/>
      <c r="N72" s="386"/>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88" t="s">
        <v>557</v>
      </c>
      <c r="BQ72" s="1288"/>
      <c r="BR72" s="1288"/>
      <c r="BS72" s="1288"/>
      <c r="BT72" s="1288"/>
      <c r="BU72" s="1288"/>
      <c r="BV72" s="1288"/>
      <c r="BW72" s="1288"/>
      <c r="BX72" s="1288" t="s">
        <v>558</v>
      </c>
      <c r="BY72" s="1288"/>
      <c r="BZ72" s="1288"/>
      <c r="CA72" s="1288"/>
      <c r="CB72" s="1288"/>
      <c r="CC72" s="1288"/>
      <c r="CD72" s="1288"/>
      <c r="CE72" s="1288"/>
      <c r="CF72" s="1288" t="s">
        <v>559</v>
      </c>
      <c r="CG72" s="1288"/>
      <c r="CH72" s="1288"/>
      <c r="CI72" s="1288"/>
      <c r="CJ72" s="1288"/>
      <c r="CK72" s="1288"/>
      <c r="CL72" s="1288"/>
      <c r="CM72" s="1288"/>
      <c r="CN72" s="1288" t="s">
        <v>560</v>
      </c>
      <c r="CO72" s="1288"/>
      <c r="CP72" s="1288"/>
      <c r="CQ72" s="1288"/>
      <c r="CR72" s="1288"/>
      <c r="CS72" s="1288"/>
      <c r="CT72" s="1288"/>
      <c r="CU72" s="1288"/>
      <c r="CV72" s="1288" t="s">
        <v>561</v>
      </c>
      <c r="CW72" s="1288"/>
      <c r="CX72" s="1288"/>
      <c r="CY72" s="1288"/>
      <c r="CZ72" s="1288"/>
      <c r="DA72" s="1288"/>
      <c r="DB72" s="1288"/>
      <c r="DC72" s="1288"/>
    </row>
    <row r="73" spans="2:107" x14ac:dyDescent="0.15">
      <c r="B73" s="375"/>
      <c r="G73" s="1291"/>
      <c r="H73" s="1291"/>
      <c r="I73" s="1291"/>
      <c r="J73" s="1291"/>
      <c r="K73" s="1287"/>
      <c r="L73" s="1287"/>
      <c r="M73" s="1287"/>
      <c r="N73" s="1287"/>
      <c r="AM73" s="384"/>
      <c r="AN73" s="1286" t="s">
        <v>604</v>
      </c>
      <c r="AO73" s="1286"/>
      <c r="AP73" s="1286"/>
      <c r="AQ73" s="1286"/>
      <c r="AR73" s="1286"/>
      <c r="AS73" s="1286"/>
      <c r="AT73" s="1286"/>
      <c r="AU73" s="1286"/>
      <c r="AV73" s="1286"/>
      <c r="AW73" s="1286"/>
      <c r="AX73" s="1286"/>
      <c r="AY73" s="1286"/>
      <c r="AZ73" s="1286"/>
      <c r="BA73" s="1286"/>
      <c r="BB73" s="1286" t="s">
        <v>605</v>
      </c>
      <c r="BC73" s="1286"/>
      <c r="BD73" s="1286"/>
      <c r="BE73" s="1286"/>
      <c r="BF73" s="1286"/>
      <c r="BG73" s="1286"/>
      <c r="BH73" s="1286"/>
      <c r="BI73" s="1286"/>
      <c r="BJ73" s="1286"/>
      <c r="BK73" s="1286"/>
      <c r="BL73" s="1286"/>
      <c r="BM73" s="1286"/>
      <c r="BN73" s="1286"/>
      <c r="BO73" s="1286"/>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x14ac:dyDescent="0.15">
      <c r="B74" s="375"/>
      <c r="G74" s="1291"/>
      <c r="H74" s="1291"/>
      <c r="I74" s="1291"/>
      <c r="J74" s="1291"/>
      <c r="K74" s="1287"/>
      <c r="L74" s="1287"/>
      <c r="M74" s="1287"/>
      <c r="N74" s="1287"/>
      <c r="AM74" s="384"/>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375"/>
      <c r="G75" s="1291"/>
      <c r="H75" s="1291"/>
      <c r="I75" s="1289"/>
      <c r="J75" s="1289"/>
      <c r="K75" s="1290"/>
      <c r="L75" s="1290"/>
      <c r="M75" s="1290"/>
      <c r="N75" s="1290"/>
      <c r="AM75" s="384"/>
      <c r="AN75" s="1286"/>
      <c r="AO75" s="1286"/>
      <c r="AP75" s="1286"/>
      <c r="AQ75" s="1286"/>
      <c r="AR75" s="1286"/>
      <c r="AS75" s="1286"/>
      <c r="AT75" s="1286"/>
      <c r="AU75" s="1286"/>
      <c r="AV75" s="1286"/>
      <c r="AW75" s="1286"/>
      <c r="AX75" s="1286"/>
      <c r="AY75" s="1286"/>
      <c r="AZ75" s="1286"/>
      <c r="BA75" s="1286"/>
      <c r="BB75" s="1286" t="s">
        <v>610</v>
      </c>
      <c r="BC75" s="1286"/>
      <c r="BD75" s="1286"/>
      <c r="BE75" s="1286"/>
      <c r="BF75" s="1286"/>
      <c r="BG75" s="1286"/>
      <c r="BH75" s="1286"/>
      <c r="BI75" s="1286"/>
      <c r="BJ75" s="1286"/>
      <c r="BK75" s="1286"/>
      <c r="BL75" s="1286"/>
      <c r="BM75" s="1286"/>
      <c r="BN75" s="1286"/>
      <c r="BO75" s="1286"/>
      <c r="BP75" s="1283">
        <v>6.2</v>
      </c>
      <c r="BQ75" s="1283"/>
      <c r="BR75" s="1283"/>
      <c r="BS75" s="1283"/>
      <c r="BT75" s="1283"/>
      <c r="BU75" s="1283"/>
      <c r="BV75" s="1283"/>
      <c r="BW75" s="1283"/>
      <c r="BX75" s="1283">
        <v>6.7</v>
      </c>
      <c r="BY75" s="1283"/>
      <c r="BZ75" s="1283"/>
      <c r="CA75" s="1283"/>
      <c r="CB75" s="1283"/>
      <c r="CC75" s="1283"/>
      <c r="CD75" s="1283"/>
      <c r="CE75" s="1283"/>
      <c r="CF75" s="1283">
        <v>6.5</v>
      </c>
      <c r="CG75" s="1283"/>
      <c r="CH75" s="1283"/>
      <c r="CI75" s="1283"/>
      <c r="CJ75" s="1283"/>
      <c r="CK75" s="1283"/>
      <c r="CL75" s="1283"/>
      <c r="CM75" s="1283"/>
      <c r="CN75" s="1283">
        <v>6.3</v>
      </c>
      <c r="CO75" s="1283"/>
      <c r="CP75" s="1283"/>
      <c r="CQ75" s="1283"/>
      <c r="CR75" s="1283"/>
      <c r="CS75" s="1283"/>
      <c r="CT75" s="1283"/>
      <c r="CU75" s="1283"/>
      <c r="CV75" s="1283">
        <v>5.6</v>
      </c>
      <c r="CW75" s="1283"/>
      <c r="CX75" s="1283"/>
      <c r="CY75" s="1283"/>
      <c r="CZ75" s="1283"/>
      <c r="DA75" s="1283"/>
      <c r="DB75" s="1283"/>
      <c r="DC75" s="1283"/>
    </row>
    <row r="76" spans="2:107" x14ac:dyDescent="0.15">
      <c r="B76" s="375"/>
      <c r="G76" s="1291"/>
      <c r="H76" s="1291"/>
      <c r="I76" s="1289"/>
      <c r="J76" s="1289"/>
      <c r="K76" s="1290"/>
      <c r="L76" s="1290"/>
      <c r="M76" s="1290"/>
      <c r="N76" s="1290"/>
      <c r="AM76" s="384"/>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375"/>
      <c r="G77" s="1289"/>
      <c r="H77" s="1289"/>
      <c r="I77" s="1289"/>
      <c r="J77" s="1289"/>
      <c r="K77" s="1287"/>
      <c r="L77" s="1287"/>
      <c r="M77" s="1287"/>
      <c r="N77" s="1287"/>
      <c r="AN77" s="1288" t="s">
        <v>607</v>
      </c>
      <c r="AO77" s="1288"/>
      <c r="AP77" s="1288"/>
      <c r="AQ77" s="1288"/>
      <c r="AR77" s="1288"/>
      <c r="AS77" s="1288"/>
      <c r="AT77" s="1288"/>
      <c r="AU77" s="1288"/>
      <c r="AV77" s="1288"/>
      <c r="AW77" s="1288"/>
      <c r="AX77" s="1288"/>
      <c r="AY77" s="1288"/>
      <c r="AZ77" s="1288"/>
      <c r="BA77" s="1288"/>
      <c r="BB77" s="1286" t="s">
        <v>605</v>
      </c>
      <c r="BC77" s="1286"/>
      <c r="BD77" s="1286"/>
      <c r="BE77" s="1286"/>
      <c r="BF77" s="1286"/>
      <c r="BG77" s="1286"/>
      <c r="BH77" s="1286"/>
      <c r="BI77" s="1286"/>
      <c r="BJ77" s="1286"/>
      <c r="BK77" s="1286"/>
      <c r="BL77" s="1286"/>
      <c r="BM77" s="1286"/>
      <c r="BN77" s="1286"/>
      <c r="BO77" s="1286"/>
      <c r="BP77" s="1283">
        <v>28.5</v>
      </c>
      <c r="BQ77" s="1283"/>
      <c r="BR77" s="1283"/>
      <c r="BS77" s="1283"/>
      <c r="BT77" s="1283"/>
      <c r="BU77" s="1283"/>
      <c r="BV77" s="1283"/>
      <c r="BW77" s="1283"/>
      <c r="BX77" s="1283">
        <v>20.5</v>
      </c>
      <c r="BY77" s="1283"/>
      <c r="BZ77" s="1283"/>
      <c r="CA77" s="1283"/>
      <c r="CB77" s="1283"/>
      <c r="CC77" s="1283"/>
      <c r="CD77" s="1283"/>
      <c r="CE77" s="1283"/>
      <c r="CF77" s="1283">
        <v>21.4</v>
      </c>
      <c r="CG77" s="1283"/>
      <c r="CH77" s="1283"/>
      <c r="CI77" s="1283"/>
      <c r="CJ77" s="1283"/>
      <c r="CK77" s="1283"/>
      <c r="CL77" s="1283"/>
      <c r="CM77" s="1283"/>
      <c r="CN77" s="1283">
        <v>12.8</v>
      </c>
      <c r="CO77" s="1283"/>
      <c r="CP77" s="1283"/>
      <c r="CQ77" s="1283"/>
      <c r="CR77" s="1283"/>
      <c r="CS77" s="1283"/>
      <c r="CT77" s="1283"/>
      <c r="CU77" s="1283"/>
      <c r="CV77" s="1283">
        <v>0</v>
      </c>
      <c r="CW77" s="1283"/>
      <c r="CX77" s="1283"/>
      <c r="CY77" s="1283"/>
      <c r="CZ77" s="1283"/>
      <c r="DA77" s="1283"/>
      <c r="DB77" s="1283"/>
      <c r="DC77" s="1283"/>
    </row>
    <row r="78" spans="2:107" x14ac:dyDescent="0.15">
      <c r="B78" s="375"/>
      <c r="G78" s="1289"/>
      <c r="H78" s="1289"/>
      <c r="I78" s="1289"/>
      <c r="J78" s="1289"/>
      <c r="K78" s="1287"/>
      <c r="L78" s="1287"/>
      <c r="M78" s="1287"/>
      <c r="N78" s="1287"/>
      <c r="AN78" s="1288"/>
      <c r="AO78" s="1288"/>
      <c r="AP78" s="1288"/>
      <c r="AQ78" s="1288"/>
      <c r="AR78" s="1288"/>
      <c r="AS78" s="1288"/>
      <c r="AT78" s="1288"/>
      <c r="AU78" s="1288"/>
      <c r="AV78" s="1288"/>
      <c r="AW78" s="1288"/>
      <c r="AX78" s="1288"/>
      <c r="AY78" s="1288"/>
      <c r="AZ78" s="1288"/>
      <c r="BA78" s="1288"/>
      <c r="BB78" s="1286"/>
      <c r="BC78" s="1286"/>
      <c r="BD78" s="1286"/>
      <c r="BE78" s="1286"/>
      <c r="BF78" s="1286"/>
      <c r="BG78" s="1286"/>
      <c r="BH78" s="1286"/>
      <c r="BI78" s="1286"/>
      <c r="BJ78" s="1286"/>
      <c r="BK78" s="1286"/>
      <c r="BL78" s="1286"/>
      <c r="BM78" s="1286"/>
      <c r="BN78" s="1286"/>
      <c r="BO78" s="1286"/>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375"/>
      <c r="G79" s="1289"/>
      <c r="H79" s="1289"/>
      <c r="I79" s="1284"/>
      <c r="J79" s="1284"/>
      <c r="K79" s="1285"/>
      <c r="L79" s="1285"/>
      <c r="M79" s="1285"/>
      <c r="N79" s="1285"/>
      <c r="AN79" s="1288"/>
      <c r="AO79" s="1288"/>
      <c r="AP79" s="1288"/>
      <c r="AQ79" s="1288"/>
      <c r="AR79" s="1288"/>
      <c r="AS79" s="1288"/>
      <c r="AT79" s="1288"/>
      <c r="AU79" s="1288"/>
      <c r="AV79" s="1288"/>
      <c r="AW79" s="1288"/>
      <c r="AX79" s="1288"/>
      <c r="AY79" s="1288"/>
      <c r="AZ79" s="1288"/>
      <c r="BA79" s="1288"/>
      <c r="BB79" s="1286" t="s">
        <v>610</v>
      </c>
      <c r="BC79" s="1286"/>
      <c r="BD79" s="1286"/>
      <c r="BE79" s="1286"/>
      <c r="BF79" s="1286"/>
      <c r="BG79" s="1286"/>
      <c r="BH79" s="1286"/>
      <c r="BI79" s="1286"/>
      <c r="BJ79" s="1286"/>
      <c r="BK79" s="1286"/>
      <c r="BL79" s="1286"/>
      <c r="BM79" s="1286"/>
      <c r="BN79" s="1286"/>
      <c r="BO79" s="1286"/>
      <c r="BP79" s="1283">
        <v>8</v>
      </c>
      <c r="BQ79" s="1283"/>
      <c r="BR79" s="1283"/>
      <c r="BS79" s="1283"/>
      <c r="BT79" s="1283"/>
      <c r="BU79" s="1283"/>
      <c r="BV79" s="1283"/>
      <c r="BW79" s="1283"/>
      <c r="BX79" s="1283">
        <v>7.9</v>
      </c>
      <c r="BY79" s="1283"/>
      <c r="BZ79" s="1283"/>
      <c r="CA79" s="1283"/>
      <c r="CB79" s="1283"/>
      <c r="CC79" s="1283"/>
      <c r="CD79" s="1283"/>
      <c r="CE79" s="1283"/>
      <c r="CF79" s="1283">
        <v>7.7</v>
      </c>
      <c r="CG79" s="1283"/>
      <c r="CH79" s="1283"/>
      <c r="CI79" s="1283"/>
      <c r="CJ79" s="1283"/>
      <c r="CK79" s="1283"/>
      <c r="CL79" s="1283"/>
      <c r="CM79" s="1283"/>
      <c r="CN79" s="1283">
        <v>7.3</v>
      </c>
      <c r="CO79" s="1283"/>
      <c r="CP79" s="1283"/>
      <c r="CQ79" s="1283"/>
      <c r="CR79" s="1283"/>
      <c r="CS79" s="1283"/>
      <c r="CT79" s="1283"/>
      <c r="CU79" s="1283"/>
      <c r="CV79" s="1283">
        <v>7.2</v>
      </c>
      <c r="CW79" s="1283"/>
      <c r="CX79" s="1283"/>
      <c r="CY79" s="1283"/>
      <c r="CZ79" s="1283"/>
      <c r="DA79" s="1283"/>
      <c r="DB79" s="1283"/>
      <c r="DC79" s="1283"/>
    </row>
    <row r="80" spans="2:107" x14ac:dyDescent="0.15">
      <c r="B80" s="375"/>
      <c r="G80" s="1289"/>
      <c r="H80" s="1289"/>
      <c r="I80" s="1284"/>
      <c r="J80" s="1284"/>
      <c r="K80" s="1285"/>
      <c r="L80" s="1285"/>
      <c r="M80" s="1285"/>
      <c r="N80" s="1285"/>
      <c r="AN80" s="1288"/>
      <c r="AO80" s="1288"/>
      <c r="AP80" s="1288"/>
      <c r="AQ80" s="1288"/>
      <c r="AR80" s="1288"/>
      <c r="AS80" s="1288"/>
      <c r="AT80" s="1288"/>
      <c r="AU80" s="1288"/>
      <c r="AV80" s="1288"/>
      <c r="AW80" s="1288"/>
      <c r="AX80" s="1288"/>
      <c r="AY80" s="1288"/>
      <c r="AZ80" s="1288"/>
      <c r="BA80" s="1288"/>
      <c r="BB80" s="1286"/>
      <c r="BC80" s="1286"/>
      <c r="BD80" s="1286"/>
      <c r="BE80" s="1286"/>
      <c r="BF80" s="1286"/>
      <c r="BG80" s="1286"/>
      <c r="BH80" s="1286"/>
      <c r="BI80" s="1286"/>
      <c r="BJ80" s="1286"/>
      <c r="BK80" s="1286"/>
      <c r="BL80" s="1286"/>
      <c r="BM80" s="1286"/>
      <c r="BN80" s="1286"/>
      <c r="BO80" s="1286"/>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q/gxi/uQETL/9wTxbDLUcyKjGEW0CGiYV1ruQLoVXgKEoqRuxRX+6MmQQxrR8t2P9c+54CSsPlBQtoqGU2o7KQ==" saltValue="4Kzl/KWfF0Qaf+zzJTPS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QAXXBnoAPl2nInh/0rQRFlkHziC+gUrZYH9zDK4VJAbnylikS4Ns7lDJONthxl5P1MBl96oNWL4GNoq7qCa+zg==" saltValue="KIBQacm7X9Pbi6iDwRex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4ugF9YbilzVarrJIJZSxUaVFhpGOmrAlVOh+Sd5Rpb8TmAinj1N7SVEAkPoE4CnGFNBHuZie9k7dvRX5o/ba5w==" saltValue="ZtORx4Ac99OLcbUzs+96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30046</v>
      </c>
      <c r="E3" s="153"/>
      <c r="F3" s="154">
        <v>67343</v>
      </c>
      <c r="G3" s="155"/>
      <c r="H3" s="156"/>
    </row>
    <row r="4" spans="1:8" x14ac:dyDescent="0.15">
      <c r="A4" s="157"/>
      <c r="B4" s="158"/>
      <c r="C4" s="159"/>
      <c r="D4" s="160">
        <v>27514</v>
      </c>
      <c r="E4" s="161"/>
      <c r="F4" s="162">
        <v>32865</v>
      </c>
      <c r="G4" s="163"/>
      <c r="H4" s="164"/>
    </row>
    <row r="5" spans="1:8" x14ac:dyDescent="0.15">
      <c r="A5" s="145" t="s">
        <v>549</v>
      </c>
      <c r="B5" s="150"/>
      <c r="C5" s="151"/>
      <c r="D5" s="152">
        <v>17421</v>
      </c>
      <c r="E5" s="153"/>
      <c r="F5" s="154">
        <v>73475</v>
      </c>
      <c r="G5" s="155"/>
      <c r="H5" s="156"/>
    </row>
    <row r="6" spans="1:8" x14ac:dyDescent="0.15">
      <c r="A6" s="157"/>
      <c r="B6" s="158"/>
      <c r="C6" s="159"/>
      <c r="D6" s="160">
        <v>15495</v>
      </c>
      <c r="E6" s="161"/>
      <c r="F6" s="162">
        <v>43072</v>
      </c>
      <c r="G6" s="163"/>
      <c r="H6" s="164"/>
    </row>
    <row r="7" spans="1:8" x14ac:dyDescent="0.15">
      <c r="A7" s="145" t="s">
        <v>550</v>
      </c>
      <c r="B7" s="150"/>
      <c r="C7" s="151"/>
      <c r="D7" s="152">
        <v>25076</v>
      </c>
      <c r="E7" s="153"/>
      <c r="F7" s="154">
        <v>87464</v>
      </c>
      <c r="G7" s="155"/>
      <c r="H7" s="156"/>
    </row>
    <row r="8" spans="1:8" x14ac:dyDescent="0.15">
      <c r="A8" s="157"/>
      <c r="B8" s="158"/>
      <c r="C8" s="159"/>
      <c r="D8" s="160">
        <v>17532</v>
      </c>
      <c r="E8" s="161"/>
      <c r="F8" s="162">
        <v>47479</v>
      </c>
      <c r="G8" s="163"/>
      <c r="H8" s="164"/>
    </row>
    <row r="9" spans="1:8" x14ac:dyDescent="0.15">
      <c r="A9" s="145" t="s">
        <v>551</v>
      </c>
      <c r="B9" s="150"/>
      <c r="C9" s="151"/>
      <c r="D9" s="152">
        <v>17930</v>
      </c>
      <c r="E9" s="153"/>
      <c r="F9" s="154">
        <v>96248</v>
      </c>
      <c r="G9" s="155"/>
      <c r="H9" s="156"/>
    </row>
    <row r="10" spans="1:8" x14ac:dyDescent="0.15">
      <c r="A10" s="157"/>
      <c r="B10" s="158"/>
      <c r="C10" s="159"/>
      <c r="D10" s="160">
        <v>11805</v>
      </c>
      <c r="E10" s="161"/>
      <c r="F10" s="162">
        <v>55768</v>
      </c>
      <c r="G10" s="163"/>
      <c r="H10" s="164"/>
    </row>
    <row r="11" spans="1:8" x14ac:dyDescent="0.15">
      <c r="A11" s="145" t="s">
        <v>552</v>
      </c>
      <c r="B11" s="150"/>
      <c r="C11" s="151"/>
      <c r="D11" s="152">
        <v>34213</v>
      </c>
      <c r="E11" s="153"/>
      <c r="F11" s="154">
        <v>76413</v>
      </c>
      <c r="G11" s="155"/>
      <c r="H11" s="156"/>
    </row>
    <row r="12" spans="1:8" x14ac:dyDescent="0.15">
      <c r="A12" s="157"/>
      <c r="B12" s="158"/>
      <c r="C12" s="165"/>
      <c r="D12" s="160">
        <v>20565</v>
      </c>
      <c r="E12" s="161"/>
      <c r="F12" s="162">
        <v>39658</v>
      </c>
      <c r="G12" s="163"/>
      <c r="H12" s="164"/>
    </row>
    <row r="13" spans="1:8" x14ac:dyDescent="0.15">
      <c r="A13" s="145"/>
      <c r="B13" s="150"/>
      <c r="C13" s="166"/>
      <c r="D13" s="167">
        <v>24937</v>
      </c>
      <c r="E13" s="168"/>
      <c r="F13" s="169">
        <v>80189</v>
      </c>
      <c r="G13" s="170"/>
      <c r="H13" s="156"/>
    </row>
    <row r="14" spans="1:8" x14ac:dyDescent="0.15">
      <c r="A14" s="157"/>
      <c r="B14" s="158"/>
      <c r="C14" s="159"/>
      <c r="D14" s="160">
        <v>18582</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3.08</v>
      </c>
      <c r="C19" s="171">
        <f>ROUND(VALUE(SUBSTITUTE(実質収支比率等に係る経年分析!G$48,"▲","-")),2)</f>
        <v>1.04</v>
      </c>
      <c r="D19" s="171">
        <f>ROUND(VALUE(SUBSTITUTE(実質収支比率等に係る経年分析!H$48,"▲","-")),2)</f>
        <v>1.44</v>
      </c>
      <c r="E19" s="171">
        <f>ROUND(VALUE(SUBSTITUTE(実質収支比率等に係る経年分析!I$48,"▲","-")),2)</f>
        <v>3.94</v>
      </c>
      <c r="F19" s="171">
        <f>ROUND(VALUE(SUBSTITUTE(実質収支比率等に係る経年分析!J$48,"▲","-")),2)</f>
        <v>8.0399999999999991</v>
      </c>
    </row>
    <row r="20" spans="1:11" x14ac:dyDescent="0.15">
      <c r="A20" s="171" t="s">
        <v>55</v>
      </c>
      <c r="B20" s="171">
        <f>ROUND(VALUE(SUBSTITUTE(実質収支比率等に係る経年分析!F$47,"▲","-")),2)</f>
        <v>47.25</v>
      </c>
      <c r="C20" s="171">
        <f>ROUND(VALUE(SUBSTITUTE(実質収支比率等に係る経年分析!G$47,"▲","-")),2)</f>
        <v>38.53</v>
      </c>
      <c r="D20" s="171">
        <f>ROUND(VALUE(SUBSTITUTE(実質収支比率等に係る経年分析!H$47,"▲","-")),2)</f>
        <v>33.130000000000003</v>
      </c>
      <c r="E20" s="171">
        <f>ROUND(VALUE(SUBSTITUTE(実質収支比率等に係る経年分析!I$47,"▲","-")),2)</f>
        <v>29.92</v>
      </c>
      <c r="F20" s="171">
        <f>ROUND(VALUE(SUBSTITUTE(実質収支比率等に係る経年分析!J$47,"▲","-")),2)</f>
        <v>26.3</v>
      </c>
    </row>
    <row r="21" spans="1:11" x14ac:dyDescent="0.15">
      <c r="A21" s="171" t="s">
        <v>56</v>
      </c>
      <c r="B21" s="171">
        <f>IF(ISNUMBER(VALUE(SUBSTITUTE(実質収支比率等に係る経年分析!F$49,"▲","-"))),ROUND(VALUE(SUBSTITUTE(実質収支比率等に係る経年分析!F$49,"▲","-")),2),NA())</f>
        <v>-1.78</v>
      </c>
      <c r="C21" s="171">
        <f>IF(ISNUMBER(VALUE(SUBSTITUTE(実質収支比率等に係る経年分析!G$49,"▲","-"))),ROUND(VALUE(SUBSTITUTE(実質収支比率等に係る経年分析!G$49,"▲","-")),2),NA())</f>
        <v>-10.84</v>
      </c>
      <c r="D21" s="171">
        <f>IF(ISNUMBER(VALUE(SUBSTITUTE(実質収支比率等に係る経年分析!H$49,"▲","-"))),ROUND(VALUE(SUBSTITUTE(実質収支比率等に係る経年分析!H$49,"▲","-")),2),NA())</f>
        <v>-5.05</v>
      </c>
      <c r="E21" s="171">
        <f>IF(ISNUMBER(VALUE(SUBSTITUTE(実質収支比率等に係る経年分析!I$49,"▲","-"))),ROUND(VALUE(SUBSTITUTE(実質収支比率等に係る経年分析!I$49,"▲","-")),2),NA())</f>
        <v>1.1599999999999999</v>
      </c>
      <c r="F21" s="171">
        <f>IF(ISNUMBER(VALUE(SUBSTITUTE(実質収支比率等に係る経年分析!J$49,"▲","-"))),ROUND(VALUE(SUBSTITUTE(実質収支比率等に係る経年分析!J$49,"▲","-")),2),NA())</f>
        <v>2.23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12.61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国民健康保険特別会計診療所施設勘定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0.72</v>
      </c>
    </row>
    <row r="34" spans="1:16" x14ac:dyDescent="0.15">
      <c r="A34" s="172" t="str">
        <f>IF(連結実質赤字比率に係る赤字・黒字の構成分析!C$36="",NA(),連結実質赤字比率に係る赤字・黒字の構成分析!C$36)</f>
        <v>国民健康保険特別会計事業勘定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1.37</v>
      </c>
    </row>
    <row r="35" spans="1:16" x14ac:dyDescent="0.15">
      <c r="A35" s="172" t="str">
        <f>IF(連結実質赤字比率に係る赤字・黒字の構成分析!C$35="",NA(),連結実質赤字比率に係る赤字・黒字の構成分析!C$35)</f>
        <v>介護保険特別会計事業勘定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8.0399999999999991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594</v>
      </c>
      <c r="E42" s="173"/>
      <c r="F42" s="173"/>
      <c r="G42" s="173">
        <f>'実質公債費比率（分子）の構造'!L$52</f>
        <v>601</v>
      </c>
      <c r="H42" s="173"/>
      <c r="I42" s="173"/>
      <c r="J42" s="173">
        <f>'実質公債費比率（分子）の構造'!M$52</f>
        <v>597</v>
      </c>
      <c r="K42" s="173"/>
      <c r="L42" s="173"/>
      <c r="M42" s="173">
        <f>'実質公債費比率（分子）の構造'!N$52</f>
        <v>595</v>
      </c>
      <c r="N42" s="173"/>
      <c r="O42" s="173"/>
      <c r="P42" s="173">
        <f>'実質公債費比率（分子）の構造'!O$52</f>
        <v>608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150</v>
      </c>
      <c r="C45" s="173"/>
      <c r="D45" s="173"/>
      <c r="E45" s="173">
        <f>'実質公債費比率（分子）の構造'!L$49</f>
        <v>150</v>
      </c>
      <c r="F45" s="173"/>
      <c r="G45" s="173"/>
      <c r="H45" s="173">
        <f>'実質公債費比率（分子）の構造'!M$49</f>
        <v>185</v>
      </c>
      <c r="I45" s="173"/>
      <c r="J45" s="173"/>
      <c r="K45" s="173">
        <f>'実質公債費比率（分子）の構造'!N$49</f>
        <v>201</v>
      </c>
      <c r="L45" s="173"/>
      <c r="M45" s="173"/>
      <c r="N45" s="173">
        <f>'実質公債費比率（分子）の構造'!O$49</f>
        <v>183</v>
      </c>
      <c r="O45" s="173"/>
      <c r="P45" s="173"/>
    </row>
    <row r="46" spans="1:16" x14ac:dyDescent="0.15">
      <c r="A46" s="173" t="s">
        <v>67</v>
      </c>
      <c r="B46" s="173">
        <f>'実質公債費比率（分子）の構造'!K$48</f>
        <v>148</v>
      </c>
      <c r="C46" s="173"/>
      <c r="D46" s="173"/>
      <c r="E46" s="173">
        <f>'実質公債費比率（分子）の構造'!L$48</f>
        <v>162</v>
      </c>
      <c r="F46" s="173"/>
      <c r="G46" s="173"/>
      <c r="H46" s="173">
        <f>'実質公債費比率（分子）の構造'!M$48</f>
        <v>81</v>
      </c>
      <c r="I46" s="173"/>
      <c r="J46" s="173"/>
      <c r="K46" s="173">
        <f>'実質公債費比率（分子）の構造'!N$48</f>
        <v>78</v>
      </c>
      <c r="L46" s="173"/>
      <c r="M46" s="173"/>
      <c r="N46" s="173">
        <f>'実質公債費比率（分子）の構造'!O$48</f>
        <v>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578</v>
      </c>
      <c r="C49" s="173"/>
      <c r="D49" s="173"/>
      <c r="E49" s="173">
        <f>'実質公債費比率（分子）の構造'!L$45</f>
        <v>562</v>
      </c>
      <c r="F49" s="173"/>
      <c r="G49" s="173"/>
      <c r="H49" s="173">
        <f>'実質公債費比率（分子）の構造'!M$45</f>
        <v>544</v>
      </c>
      <c r="I49" s="173"/>
      <c r="J49" s="173"/>
      <c r="K49" s="173">
        <f>'実質公債費比率（分子）の構造'!N$45</f>
        <v>596</v>
      </c>
      <c r="L49" s="173"/>
      <c r="M49" s="173"/>
      <c r="N49" s="173">
        <f>'実質公債費比率（分子）の構造'!O$45</f>
        <v>558</v>
      </c>
      <c r="O49" s="173"/>
      <c r="P49" s="173"/>
    </row>
    <row r="50" spans="1:16" x14ac:dyDescent="0.15">
      <c r="A50" s="173" t="s">
        <v>71</v>
      </c>
      <c r="B50" s="173" t="e">
        <f>NA()</f>
        <v>#N/A</v>
      </c>
      <c r="C50" s="173">
        <f>IF(ISNUMBER('実質公債費比率（分子）の構造'!K$53),'実質公債費比率（分子）の構造'!K$53,NA())</f>
        <v>282</v>
      </c>
      <c r="D50" s="173" t="e">
        <f>NA()</f>
        <v>#N/A</v>
      </c>
      <c r="E50" s="173" t="e">
        <f>NA()</f>
        <v>#N/A</v>
      </c>
      <c r="F50" s="173">
        <f>IF(ISNUMBER('実質公債費比率（分子）の構造'!L$53),'実質公債費比率（分子）の構造'!L$53,NA())</f>
        <v>273</v>
      </c>
      <c r="G50" s="173" t="e">
        <f>NA()</f>
        <v>#N/A</v>
      </c>
      <c r="H50" s="173" t="e">
        <f>NA()</f>
        <v>#N/A</v>
      </c>
      <c r="I50" s="173">
        <f>IF(ISNUMBER('実質公債費比率（分子）の構造'!M$53),'実質公債費比率（分子）の構造'!M$53,NA())</f>
        <v>213</v>
      </c>
      <c r="J50" s="173" t="e">
        <f>NA()</f>
        <v>#N/A</v>
      </c>
      <c r="K50" s="173" t="e">
        <f>NA()</f>
        <v>#N/A</v>
      </c>
      <c r="L50" s="173">
        <f>IF(ISNUMBER('実質公債費比率（分子）の構造'!N$53),'実質公債費比率（分子）の構造'!N$53,NA())</f>
        <v>280</v>
      </c>
      <c r="M50" s="173" t="e">
        <f>NA()</f>
        <v>#N/A</v>
      </c>
      <c r="N50" s="173" t="e">
        <f>NA()</f>
        <v>#N/A</v>
      </c>
      <c r="O50" s="173">
        <f>IF(ISNUMBER('実質公債費比率（分子）の構造'!O$53),'実質公債費比率（分子）の構造'!O$53,NA())</f>
        <v>206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6552</v>
      </c>
      <c r="E56" s="172"/>
      <c r="F56" s="172"/>
      <c r="G56" s="172">
        <f>'将来負担比率（分子）の構造'!J$52</f>
        <v>6335</v>
      </c>
      <c r="H56" s="172"/>
      <c r="I56" s="172"/>
      <c r="J56" s="172">
        <f>'将来負担比率（分子）の構造'!K$52</f>
        <v>6137</v>
      </c>
      <c r="K56" s="172"/>
      <c r="L56" s="172"/>
      <c r="M56" s="172">
        <f>'将来負担比率（分子）の構造'!L$52</f>
        <v>5822</v>
      </c>
      <c r="N56" s="172"/>
      <c r="O56" s="172"/>
      <c r="P56" s="172">
        <f>'将来負担比率（分子）の構造'!M$52</f>
        <v>5827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3647</v>
      </c>
      <c r="E58" s="172"/>
      <c r="F58" s="172"/>
      <c r="G58" s="172">
        <f>'将来負担比率（分子）の構造'!J$50</f>
        <v>3197</v>
      </c>
      <c r="H58" s="172"/>
      <c r="I58" s="172"/>
      <c r="J58" s="172">
        <f>'将来負担比率（分子）の構造'!K$50</f>
        <v>3046</v>
      </c>
      <c r="K58" s="172"/>
      <c r="L58" s="172"/>
      <c r="M58" s="172">
        <f>'将来負担比率（分子）の構造'!L$50</f>
        <v>2802</v>
      </c>
      <c r="N58" s="172"/>
      <c r="O58" s="172"/>
      <c r="P58" s="172">
        <f>'将来負担比率（分子）の構造'!M$50</f>
        <v>2911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1916</v>
      </c>
      <c r="C62" s="172"/>
      <c r="D62" s="172"/>
      <c r="E62" s="172">
        <f>'将来負担比率（分子）の構造'!J$45</f>
        <v>1803</v>
      </c>
      <c r="F62" s="172"/>
      <c r="G62" s="172"/>
      <c r="H62" s="172">
        <f>'将来負担比率（分子）の構造'!K$45</f>
        <v>1619</v>
      </c>
      <c r="I62" s="172"/>
      <c r="J62" s="172"/>
      <c r="K62" s="172">
        <f>'将来負担比率（分子）の構造'!L$45</f>
        <v>1502</v>
      </c>
      <c r="L62" s="172"/>
      <c r="M62" s="172"/>
      <c r="N62" s="172">
        <f>'将来負担比率（分子）の構造'!M$45</f>
        <v>1437</v>
      </c>
      <c r="O62" s="172"/>
      <c r="P62" s="172"/>
    </row>
    <row r="63" spans="1:16" x14ac:dyDescent="0.15">
      <c r="A63" s="172" t="s">
        <v>34</v>
      </c>
      <c r="B63" s="172">
        <f>'将来負担比率（分子）の構造'!I$44</f>
        <v>637</v>
      </c>
      <c r="C63" s="172"/>
      <c r="D63" s="172"/>
      <c r="E63" s="172">
        <f>'将来負担比率（分子）の構造'!J$44</f>
        <v>496</v>
      </c>
      <c r="F63" s="172"/>
      <c r="G63" s="172"/>
      <c r="H63" s="172">
        <f>'将来負担比率（分子）の構造'!K$44</f>
        <v>682</v>
      </c>
      <c r="I63" s="172"/>
      <c r="J63" s="172"/>
      <c r="K63" s="172">
        <f>'将来負担比率（分子）の構造'!L$44</f>
        <v>502</v>
      </c>
      <c r="L63" s="172"/>
      <c r="M63" s="172"/>
      <c r="N63" s="172">
        <f>'将来負担比率（分子）の構造'!M$44</f>
        <v>337</v>
      </c>
      <c r="O63" s="172"/>
      <c r="P63" s="172"/>
    </row>
    <row r="64" spans="1:16" x14ac:dyDescent="0.15">
      <c r="A64" s="172" t="s">
        <v>33</v>
      </c>
      <c r="B64" s="172">
        <f>'将来負担比率（分子）の構造'!I$43</f>
        <v>1260</v>
      </c>
      <c r="C64" s="172"/>
      <c r="D64" s="172"/>
      <c r="E64" s="172">
        <f>'将来負担比率（分子）の構造'!J$43</f>
        <v>1284</v>
      </c>
      <c r="F64" s="172"/>
      <c r="G64" s="172"/>
      <c r="H64" s="172">
        <f>'将来負担比率（分子）の構造'!K$43</f>
        <v>806</v>
      </c>
      <c r="I64" s="172"/>
      <c r="J64" s="172"/>
      <c r="K64" s="172">
        <f>'将来負担比率（分子）の構造'!L$43</f>
        <v>658</v>
      </c>
      <c r="L64" s="172"/>
      <c r="M64" s="172"/>
      <c r="N64" s="172">
        <f>'将来負担比率（分子）の構造'!M$43</f>
        <v>549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6154</v>
      </c>
      <c r="C66" s="172"/>
      <c r="D66" s="172"/>
      <c r="E66" s="172">
        <f>'将来負担比率（分子）の構造'!J$41</f>
        <v>5943</v>
      </c>
      <c r="F66" s="172"/>
      <c r="G66" s="172"/>
      <c r="H66" s="172">
        <f>'将来負担比率（分子）の構造'!K$41</f>
        <v>5857</v>
      </c>
      <c r="I66" s="172"/>
      <c r="J66" s="172"/>
      <c r="K66" s="172">
        <f>'将来負担比率（分子）の構造'!L$41</f>
        <v>5696</v>
      </c>
      <c r="L66" s="172"/>
      <c r="M66" s="172"/>
      <c r="N66" s="172">
        <f>'将来負担比率（分子）の構造'!M$41</f>
        <v>5777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1497</v>
      </c>
      <c r="C72" s="176">
        <f>基金残高に係る経年分析!G55</f>
        <v>1429</v>
      </c>
      <c r="D72" s="176">
        <f>基金残高に係る経年分析!H55</f>
        <v>1325</v>
      </c>
    </row>
    <row r="73" spans="1:16" x14ac:dyDescent="0.15">
      <c r="A73" s="175" t="s">
        <v>78</v>
      </c>
      <c r="B73" s="176">
        <f>基金残高に係る経年分析!F56</f>
        <v>1</v>
      </c>
      <c r="C73" s="176">
        <f>基金残高に係る経年分析!G56</f>
        <v>1</v>
      </c>
      <c r="D73" s="176">
        <f>基金残高に係る経年分析!H56</f>
        <v>76</v>
      </c>
    </row>
    <row r="74" spans="1:16" x14ac:dyDescent="0.15">
      <c r="A74" s="175" t="s">
        <v>79</v>
      </c>
      <c r="B74" s="176">
        <f>基金残高に係る経年分析!F57</f>
        <v>940</v>
      </c>
      <c r="C74" s="176">
        <f>基金残高に係る経年分析!G57</f>
        <v>793</v>
      </c>
      <c r="D74" s="176">
        <f>基金残高に係る経年分析!H57</f>
        <v>747</v>
      </c>
    </row>
  </sheetData>
  <sheetProtection algorithmName="SHA-512" hashValue="uwadgPC2E/Bh24wgabtAx5a2eTNBLOnOKgfX9SrwxkCayRP41qINdbu6oaSZqgANSJAWRoqY/MlhN4KV9DHhTQ==" saltValue="rNTqQLqaC/ZzuFnHOewV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595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1" t="s">
        <v>226</v>
      </c>
      <c r="C5" s="732"/>
      <c r="D5" s="732"/>
      <c r="E5" s="732"/>
      <c r="F5" s="732"/>
      <c r="G5" s="732"/>
      <c r="H5" s="732"/>
      <c r="I5" s="732"/>
      <c r="J5" s="732"/>
      <c r="K5" s="732"/>
      <c r="L5" s="732"/>
      <c r="M5" s="732"/>
      <c r="N5" s="732"/>
      <c r="O5" s="732"/>
      <c r="P5" s="732"/>
      <c r="Q5" s="733"/>
      <c r="R5" s="717">
        <v>1696049</v>
      </c>
      <c r="S5" s="718"/>
      <c r="T5" s="718"/>
      <c r="U5" s="718"/>
      <c r="V5" s="718"/>
      <c r="W5" s="718"/>
      <c r="X5" s="718"/>
      <c r="Y5" s="761"/>
      <c r="Z5" s="779">
        <v>20</v>
      </c>
      <c r="AA5" s="779"/>
      <c r="AB5" s="779"/>
      <c r="AC5" s="779"/>
      <c r="AD5" s="780">
        <v>1696049</v>
      </c>
      <c r="AE5" s="780"/>
      <c r="AF5" s="780"/>
      <c r="AG5" s="780"/>
      <c r="AH5" s="780"/>
      <c r="AI5" s="780"/>
      <c r="AJ5" s="780"/>
      <c r="AK5" s="780"/>
      <c r="AL5" s="762">
        <v>35.1</v>
      </c>
      <c r="AM5" s="736"/>
      <c r="AN5" s="736"/>
      <c r="AO5" s="763"/>
      <c r="AP5" s="731" t="s">
        <v>227</v>
      </c>
      <c r="AQ5" s="732"/>
      <c r="AR5" s="732"/>
      <c r="AS5" s="732"/>
      <c r="AT5" s="732"/>
      <c r="AU5" s="732"/>
      <c r="AV5" s="732"/>
      <c r="AW5" s="732"/>
      <c r="AX5" s="732"/>
      <c r="AY5" s="732"/>
      <c r="AZ5" s="732"/>
      <c r="BA5" s="732"/>
      <c r="BB5" s="732"/>
      <c r="BC5" s="732"/>
      <c r="BD5" s="732"/>
      <c r="BE5" s="732"/>
      <c r="BF5" s="733"/>
      <c r="BG5" s="664">
        <v>1696049</v>
      </c>
      <c r="BH5" s="665"/>
      <c r="BI5" s="665"/>
      <c r="BJ5" s="665"/>
      <c r="BK5" s="665"/>
      <c r="BL5" s="665"/>
      <c r="BM5" s="665"/>
      <c r="BN5" s="666"/>
      <c r="BO5" s="691">
        <v>100</v>
      </c>
      <c r="BP5" s="691"/>
      <c r="BQ5" s="691"/>
      <c r="BR5" s="691"/>
      <c r="BS5" s="692">
        <v>5982</v>
      </c>
      <c r="BT5" s="692"/>
      <c r="BU5" s="692"/>
      <c r="BV5" s="692"/>
      <c r="BW5" s="692"/>
      <c r="BX5" s="692"/>
      <c r="BY5" s="692"/>
      <c r="BZ5" s="692"/>
      <c r="CA5" s="692"/>
      <c r="CB5" s="759"/>
      <c r="CD5" s="766" t="s">
        <v>223</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221</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58565</v>
      </c>
      <c r="S6" s="665"/>
      <c r="T6" s="665"/>
      <c r="U6" s="665"/>
      <c r="V6" s="665"/>
      <c r="W6" s="665"/>
      <c r="X6" s="665"/>
      <c r="Y6" s="666"/>
      <c r="Z6" s="691">
        <v>0.7</v>
      </c>
      <c r="AA6" s="691"/>
      <c r="AB6" s="691"/>
      <c r="AC6" s="691"/>
      <c r="AD6" s="692">
        <v>58565</v>
      </c>
      <c r="AE6" s="692"/>
      <c r="AF6" s="692"/>
      <c r="AG6" s="692"/>
      <c r="AH6" s="692"/>
      <c r="AI6" s="692"/>
      <c r="AJ6" s="692"/>
      <c r="AK6" s="692"/>
      <c r="AL6" s="667">
        <v>1.2</v>
      </c>
      <c r="AM6" s="668"/>
      <c r="AN6" s="668"/>
      <c r="AO6" s="693"/>
      <c r="AP6" s="661" t="s">
        <v>232</v>
      </c>
      <c r="AQ6" s="662"/>
      <c r="AR6" s="662"/>
      <c r="AS6" s="662"/>
      <c r="AT6" s="662"/>
      <c r="AU6" s="662"/>
      <c r="AV6" s="662"/>
      <c r="AW6" s="662"/>
      <c r="AX6" s="662"/>
      <c r="AY6" s="662"/>
      <c r="AZ6" s="662"/>
      <c r="BA6" s="662"/>
      <c r="BB6" s="662"/>
      <c r="BC6" s="662"/>
      <c r="BD6" s="662"/>
      <c r="BE6" s="662"/>
      <c r="BF6" s="663"/>
      <c r="BG6" s="664">
        <v>1696049</v>
      </c>
      <c r="BH6" s="665"/>
      <c r="BI6" s="665"/>
      <c r="BJ6" s="665"/>
      <c r="BK6" s="665"/>
      <c r="BL6" s="665"/>
      <c r="BM6" s="665"/>
      <c r="BN6" s="666"/>
      <c r="BO6" s="691">
        <v>100</v>
      </c>
      <c r="BP6" s="691"/>
      <c r="BQ6" s="691"/>
      <c r="BR6" s="691"/>
      <c r="BS6" s="692">
        <v>5982</v>
      </c>
      <c r="BT6" s="692"/>
      <c r="BU6" s="692"/>
      <c r="BV6" s="692"/>
      <c r="BW6" s="692"/>
      <c r="BX6" s="692"/>
      <c r="BY6" s="692"/>
      <c r="BZ6" s="692"/>
      <c r="CA6" s="692"/>
      <c r="CB6" s="759"/>
      <c r="CD6" s="720" t="s">
        <v>233</v>
      </c>
      <c r="CE6" s="721"/>
      <c r="CF6" s="721"/>
      <c r="CG6" s="721"/>
      <c r="CH6" s="721"/>
      <c r="CI6" s="721"/>
      <c r="CJ6" s="721"/>
      <c r="CK6" s="721"/>
      <c r="CL6" s="721"/>
      <c r="CM6" s="721"/>
      <c r="CN6" s="721"/>
      <c r="CO6" s="721"/>
      <c r="CP6" s="721"/>
      <c r="CQ6" s="722"/>
      <c r="CR6" s="664">
        <v>107611</v>
      </c>
      <c r="CS6" s="665"/>
      <c r="CT6" s="665"/>
      <c r="CU6" s="665"/>
      <c r="CV6" s="665"/>
      <c r="CW6" s="665"/>
      <c r="CX6" s="665"/>
      <c r="CY6" s="666"/>
      <c r="CZ6" s="762">
        <v>1.4</v>
      </c>
      <c r="DA6" s="736"/>
      <c r="DB6" s="736"/>
      <c r="DC6" s="765"/>
      <c r="DD6" s="670">
        <v>275</v>
      </c>
      <c r="DE6" s="665"/>
      <c r="DF6" s="665"/>
      <c r="DG6" s="665"/>
      <c r="DH6" s="665"/>
      <c r="DI6" s="665"/>
      <c r="DJ6" s="665"/>
      <c r="DK6" s="665"/>
      <c r="DL6" s="665"/>
      <c r="DM6" s="665"/>
      <c r="DN6" s="665"/>
      <c r="DO6" s="665"/>
      <c r="DP6" s="666"/>
      <c r="DQ6" s="670">
        <v>107608</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3008</v>
      </c>
      <c r="S7" s="665"/>
      <c r="T7" s="665"/>
      <c r="U7" s="665"/>
      <c r="V7" s="665"/>
      <c r="W7" s="665"/>
      <c r="X7" s="665"/>
      <c r="Y7" s="666"/>
      <c r="Z7" s="691">
        <v>0</v>
      </c>
      <c r="AA7" s="691"/>
      <c r="AB7" s="691"/>
      <c r="AC7" s="691"/>
      <c r="AD7" s="692">
        <v>3008</v>
      </c>
      <c r="AE7" s="692"/>
      <c r="AF7" s="692"/>
      <c r="AG7" s="692"/>
      <c r="AH7" s="692"/>
      <c r="AI7" s="692"/>
      <c r="AJ7" s="692"/>
      <c r="AK7" s="692"/>
      <c r="AL7" s="667">
        <v>0.1</v>
      </c>
      <c r="AM7" s="668"/>
      <c r="AN7" s="668"/>
      <c r="AO7" s="693"/>
      <c r="AP7" s="661" t="s">
        <v>235</v>
      </c>
      <c r="AQ7" s="662"/>
      <c r="AR7" s="662"/>
      <c r="AS7" s="662"/>
      <c r="AT7" s="662"/>
      <c r="AU7" s="662"/>
      <c r="AV7" s="662"/>
      <c r="AW7" s="662"/>
      <c r="AX7" s="662"/>
      <c r="AY7" s="662"/>
      <c r="AZ7" s="662"/>
      <c r="BA7" s="662"/>
      <c r="BB7" s="662"/>
      <c r="BC7" s="662"/>
      <c r="BD7" s="662"/>
      <c r="BE7" s="662"/>
      <c r="BF7" s="663"/>
      <c r="BG7" s="664">
        <v>1010609</v>
      </c>
      <c r="BH7" s="665"/>
      <c r="BI7" s="665"/>
      <c r="BJ7" s="665"/>
      <c r="BK7" s="665"/>
      <c r="BL7" s="665"/>
      <c r="BM7" s="665"/>
      <c r="BN7" s="666"/>
      <c r="BO7" s="691">
        <v>59.6</v>
      </c>
      <c r="BP7" s="691"/>
      <c r="BQ7" s="691"/>
      <c r="BR7" s="691"/>
      <c r="BS7" s="692">
        <v>5982</v>
      </c>
      <c r="BT7" s="692"/>
      <c r="BU7" s="692"/>
      <c r="BV7" s="692"/>
      <c r="BW7" s="692"/>
      <c r="BX7" s="692"/>
      <c r="BY7" s="692"/>
      <c r="BZ7" s="692"/>
      <c r="CA7" s="692"/>
      <c r="CB7" s="759"/>
      <c r="CD7" s="706" t="s">
        <v>236</v>
      </c>
      <c r="CE7" s="703"/>
      <c r="CF7" s="703"/>
      <c r="CG7" s="703"/>
      <c r="CH7" s="703"/>
      <c r="CI7" s="703"/>
      <c r="CJ7" s="703"/>
      <c r="CK7" s="703"/>
      <c r="CL7" s="703"/>
      <c r="CM7" s="703"/>
      <c r="CN7" s="703"/>
      <c r="CO7" s="703"/>
      <c r="CP7" s="703"/>
      <c r="CQ7" s="704"/>
      <c r="CR7" s="664">
        <v>1299194</v>
      </c>
      <c r="CS7" s="665"/>
      <c r="CT7" s="665"/>
      <c r="CU7" s="665"/>
      <c r="CV7" s="665"/>
      <c r="CW7" s="665"/>
      <c r="CX7" s="665"/>
      <c r="CY7" s="666"/>
      <c r="CZ7" s="691">
        <v>16.600000000000001</v>
      </c>
      <c r="DA7" s="691"/>
      <c r="DB7" s="691"/>
      <c r="DC7" s="691"/>
      <c r="DD7" s="670">
        <v>21476</v>
      </c>
      <c r="DE7" s="665"/>
      <c r="DF7" s="665"/>
      <c r="DG7" s="665"/>
      <c r="DH7" s="665"/>
      <c r="DI7" s="665"/>
      <c r="DJ7" s="665"/>
      <c r="DK7" s="665"/>
      <c r="DL7" s="665"/>
      <c r="DM7" s="665"/>
      <c r="DN7" s="665"/>
      <c r="DO7" s="665"/>
      <c r="DP7" s="666"/>
      <c r="DQ7" s="670">
        <v>1125104</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23558</v>
      </c>
      <c r="S8" s="665"/>
      <c r="T8" s="665"/>
      <c r="U8" s="665"/>
      <c r="V8" s="665"/>
      <c r="W8" s="665"/>
      <c r="X8" s="665"/>
      <c r="Y8" s="666"/>
      <c r="Z8" s="691">
        <v>0.3</v>
      </c>
      <c r="AA8" s="691"/>
      <c r="AB8" s="691"/>
      <c r="AC8" s="691"/>
      <c r="AD8" s="692">
        <v>23558</v>
      </c>
      <c r="AE8" s="692"/>
      <c r="AF8" s="692"/>
      <c r="AG8" s="692"/>
      <c r="AH8" s="692"/>
      <c r="AI8" s="692"/>
      <c r="AJ8" s="692"/>
      <c r="AK8" s="692"/>
      <c r="AL8" s="667">
        <v>0.5</v>
      </c>
      <c r="AM8" s="668"/>
      <c r="AN8" s="668"/>
      <c r="AO8" s="693"/>
      <c r="AP8" s="661" t="s">
        <v>238</v>
      </c>
      <c r="AQ8" s="662"/>
      <c r="AR8" s="662"/>
      <c r="AS8" s="662"/>
      <c r="AT8" s="662"/>
      <c r="AU8" s="662"/>
      <c r="AV8" s="662"/>
      <c r="AW8" s="662"/>
      <c r="AX8" s="662"/>
      <c r="AY8" s="662"/>
      <c r="AZ8" s="662"/>
      <c r="BA8" s="662"/>
      <c r="BB8" s="662"/>
      <c r="BC8" s="662"/>
      <c r="BD8" s="662"/>
      <c r="BE8" s="662"/>
      <c r="BF8" s="663"/>
      <c r="BG8" s="664">
        <v>34538</v>
      </c>
      <c r="BH8" s="665"/>
      <c r="BI8" s="665"/>
      <c r="BJ8" s="665"/>
      <c r="BK8" s="665"/>
      <c r="BL8" s="665"/>
      <c r="BM8" s="665"/>
      <c r="BN8" s="666"/>
      <c r="BO8" s="691">
        <v>2</v>
      </c>
      <c r="BP8" s="691"/>
      <c r="BQ8" s="691"/>
      <c r="BR8" s="691"/>
      <c r="BS8" s="692" t="s">
        <v>129</v>
      </c>
      <c r="BT8" s="692"/>
      <c r="BU8" s="692"/>
      <c r="BV8" s="692"/>
      <c r="BW8" s="692"/>
      <c r="BX8" s="692"/>
      <c r="BY8" s="692"/>
      <c r="BZ8" s="692"/>
      <c r="CA8" s="692"/>
      <c r="CB8" s="759"/>
      <c r="CD8" s="706" t="s">
        <v>239</v>
      </c>
      <c r="CE8" s="703"/>
      <c r="CF8" s="703"/>
      <c r="CG8" s="703"/>
      <c r="CH8" s="703"/>
      <c r="CI8" s="703"/>
      <c r="CJ8" s="703"/>
      <c r="CK8" s="703"/>
      <c r="CL8" s="703"/>
      <c r="CM8" s="703"/>
      <c r="CN8" s="703"/>
      <c r="CO8" s="703"/>
      <c r="CP8" s="703"/>
      <c r="CQ8" s="704"/>
      <c r="CR8" s="664">
        <v>2399306</v>
      </c>
      <c r="CS8" s="665"/>
      <c r="CT8" s="665"/>
      <c r="CU8" s="665"/>
      <c r="CV8" s="665"/>
      <c r="CW8" s="665"/>
      <c r="CX8" s="665"/>
      <c r="CY8" s="666"/>
      <c r="CZ8" s="691">
        <v>30.6</v>
      </c>
      <c r="DA8" s="691"/>
      <c r="DB8" s="691"/>
      <c r="DC8" s="691"/>
      <c r="DD8" s="670">
        <v>21067</v>
      </c>
      <c r="DE8" s="665"/>
      <c r="DF8" s="665"/>
      <c r="DG8" s="665"/>
      <c r="DH8" s="665"/>
      <c r="DI8" s="665"/>
      <c r="DJ8" s="665"/>
      <c r="DK8" s="665"/>
      <c r="DL8" s="665"/>
      <c r="DM8" s="665"/>
      <c r="DN8" s="665"/>
      <c r="DO8" s="665"/>
      <c r="DP8" s="666"/>
      <c r="DQ8" s="670">
        <v>1358173</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26281</v>
      </c>
      <c r="S9" s="665"/>
      <c r="T9" s="665"/>
      <c r="U9" s="665"/>
      <c r="V9" s="665"/>
      <c r="W9" s="665"/>
      <c r="X9" s="665"/>
      <c r="Y9" s="666"/>
      <c r="Z9" s="691">
        <v>0.3</v>
      </c>
      <c r="AA9" s="691"/>
      <c r="AB9" s="691"/>
      <c r="AC9" s="691"/>
      <c r="AD9" s="692">
        <v>26281</v>
      </c>
      <c r="AE9" s="692"/>
      <c r="AF9" s="692"/>
      <c r="AG9" s="692"/>
      <c r="AH9" s="692"/>
      <c r="AI9" s="692"/>
      <c r="AJ9" s="692"/>
      <c r="AK9" s="692"/>
      <c r="AL9" s="667">
        <v>0.5</v>
      </c>
      <c r="AM9" s="668"/>
      <c r="AN9" s="668"/>
      <c r="AO9" s="693"/>
      <c r="AP9" s="661" t="s">
        <v>596</v>
      </c>
      <c r="AQ9" s="662"/>
      <c r="AR9" s="662"/>
      <c r="AS9" s="662"/>
      <c r="AT9" s="662"/>
      <c r="AU9" s="662"/>
      <c r="AV9" s="662"/>
      <c r="AW9" s="662"/>
      <c r="AX9" s="662"/>
      <c r="AY9" s="662"/>
      <c r="AZ9" s="662"/>
      <c r="BA9" s="662"/>
      <c r="BB9" s="662"/>
      <c r="BC9" s="662"/>
      <c r="BD9" s="662"/>
      <c r="BE9" s="662"/>
      <c r="BF9" s="663"/>
      <c r="BG9" s="664">
        <v>934415</v>
      </c>
      <c r="BH9" s="665"/>
      <c r="BI9" s="665"/>
      <c r="BJ9" s="665"/>
      <c r="BK9" s="665"/>
      <c r="BL9" s="665"/>
      <c r="BM9" s="665"/>
      <c r="BN9" s="666"/>
      <c r="BO9" s="691">
        <v>55.1</v>
      </c>
      <c r="BP9" s="691"/>
      <c r="BQ9" s="691"/>
      <c r="BR9" s="691"/>
      <c r="BS9" s="692" t="s">
        <v>597</v>
      </c>
      <c r="BT9" s="692"/>
      <c r="BU9" s="692"/>
      <c r="BV9" s="692"/>
      <c r="BW9" s="692"/>
      <c r="BX9" s="692"/>
      <c r="BY9" s="692"/>
      <c r="BZ9" s="692"/>
      <c r="CA9" s="692"/>
      <c r="CB9" s="759"/>
      <c r="CD9" s="706" t="s">
        <v>241</v>
      </c>
      <c r="CE9" s="703"/>
      <c r="CF9" s="703"/>
      <c r="CG9" s="703"/>
      <c r="CH9" s="703"/>
      <c r="CI9" s="703"/>
      <c r="CJ9" s="703"/>
      <c r="CK9" s="703"/>
      <c r="CL9" s="703"/>
      <c r="CM9" s="703"/>
      <c r="CN9" s="703"/>
      <c r="CO9" s="703"/>
      <c r="CP9" s="703"/>
      <c r="CQ9" s="704"/>
      <c r="CR9" s="664">
        <v>1123913</v>
      </c>
      <c r="CS9" s="665"/>
      <c r="CT9" s="665"/>
      <c r="CU9" s="665"/>
      <c r="CV9" s="665"/>
      <c r="CW9" s="665"/>
      <c r="CX9" s="665"/>
      <c r="CY9" s="666"/>
      <c r="CZ9" s="691">
        <v>14.3</v>
      </c>
      <c r="DA9" s="691"/>
      <c r="DB9" s="691"/>
      <c r="DC9" s="691"/>
      <c r="DD9" s="670">
        <v>22228</v>
      </c>
      <c r="DE9" s="665"/>
      <c r="DF9" s="665"/>
      <c r="DG9" s="665"/>
      <c r="DH9" s="665"/>
      <c r="DI9" s="665"/>
      <c r="DJ9" s="665"/>
      <c r="DK9" s="665"/>
      <c r="DL9" s="665"/>
      <c r="DM9" s="665"/>
      <c r="DN9" s="665"/>
      <c r="DO9" s="665"/>
      <c r="DP9" s="666"/>
      <c r="DQ9" s="670">
        <v>735588</v>
      </c>
      <c r="DR9" s="665"/>
      <c r="DS9" s="665"/>
      <c r="DT9" s="665"/>
      <c r="DU9" s="665"/>
      <c r="DV9" s="665"/>
      <c r="DW9" s="665"/>
      <c r="DX9" s="665"/>
      <c r="DY9" s="665"/>
      <c r="DZ9" s="665"/>
      <c r="EA9" s="665"/>
      <c r="EB9" s="665"/>
      <c r="EC9" s="705"/>
    </row>
    <row r="10" spans="2:143" ht="11.25" customHeight="1" x14ac:dyDescent="0.15">
      <c r="B10" s="661" t="s">
        <v>242</v>
      </c>
      <c r="C10" s="662"/>
      <c r="D10" s="662"/>
      <c r="E10" s="662"/>
      <c r="F10" s="662"/>
      <c r="G10" s="662"/>
      <c r="H10" s="662"/>
      <c r="I10" s="662"/>
      <c r="J10" s="662"/>
      <c r="K10" s="662"/>
      <c r="L10" s="662"/>
      <c r="M10" s="662"/>
      <c r="N10" s="662"/>
      <c r="O10" s="662"/>
      <c r="P10" s="662"/>
      <c r="Q10" s="663"/>
      <c r="R10" s="664" t="s">
        <v>597</v>
      </c>
      <c r="S10" s="665"/>
      <c r="T10" s="665"/>
      <c r="U10" s="665"/>
      <c r="V10" s="665"/>
      <c r="W10" s="665"/>
      <c r="X10" s="665"/>
      <c r="Y10" s="666"/>
      <c r="Z10" s="691" t="s">
        <v>598</v>
      </c>
      <c r="AA10" s="691"/>
      <c r="AB10" s="691"/>
      <c r="AC10" s="691"/>
      <c r="AD10" s="692" t="s">
        <v>597</v>
      </c>
      <c r="AE10" s="692"/>
      <c r="AF10" s="692"/>
      <c r="AG10" s="692"/>
      <c r="AH10" s="692"/>
      <c r="AI10" s="692"/>
      <c r="AJ10" s="692"/>
      <c r="AK10" s="692"/>
      <c r="AL10" s="667" t="s">
        <v>129</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20593</v>
      </c>
      <c r="BH10" s="665"/>
      <c r="BI10" s="665"/>
      <c r="BJ10" s="665"/>
      <c r="BK10" s="665"/>
      <c r="BL10" s="665"/>
      <c r="BM10" s="665"/>
      <c r="BN10" s="666"/>
      <c r="BO10" s="691">
        <v>1.2</v>
      </c>
      <c r="BP10" s="691"/>
      <c r="BQ10" s="691"/>
      <c r="BR10" s="691"/>
      <c r="BS10" s="692" t="s">
        <v>597</v>
      </c>
      <c r="BT10" s="692"/>
      <c r="BU10" s="692"/>
      <c r="BV10" s="692"/>
      <c r="BW10" s="692"/>
      <c r="BX10" s="692"/>
      <c r="BY10" s="692"/>
      <c r="BZ10" s="692"/>
      <c r="CA10" s="692"/>
      <c r="CB10" s="759"/>
      <c r="CD10" s="706" t="s">
        <v>244</v>
      </c>
      <c r="CE10" s="703"/>
      <c r="CF10" s="703"/>
      <c r="CG10" s="703"/>
      <c r="CH10" s="703"/>
      <c r="CI10" s="703"/>
      <c r="CJ10" s="703"/>
      <c r="CK10" s="703"/>
      <c r="CL10" s="703"/>
      <c r="CM10" s="703"/>
      <c r="CN10" s="703"/>
      <c r="CO10" s="703"/>
      <c r="CP10" s="703"/>
      <c r="CQ10" s="704"/>
      <c r="CR10" s="664">
        <v>6334</v>
      </c>
      <c r="CS10" s="665"/>
      <c r="CT10" s="665"/>
      <c r="CU10" s="665"/>
      <c r="CV10" s="665"/>
      <c r="CW10" s="665"/>
      <c r="CX10" s="665"/>
      <c r="CY10" s="666"/>
      <c r="CZ10" s="691">
        <v>0.1</v>
      </c>
      <c r="DA10" s="691"/>
      <c r="DB10" s="691"/>
      <c r="DC10" s="691"/>
      <c r="DD10" s="670" t="s">
        <v>597</v>
      </c>
      <c r="DE10" s="665"/>
      <c r="DF10" s="665"/>
      <c r="DG10" s="665"/>
      <c r="DH10" s="665"/>
      <c r="DI10" s="665"/>
      <c r="DJ10" s="665"/>
      <c r="DK10" s="665"/>
      <c r="DL10" s="665"/>
      <c r="DM10" s="665"/>
      <c r="DN10" s="665"/>
      <c r="DO10" s="665"/>
      <c r="DP10" s="666"/>
      <c r="DQ10" s="670">
        <v>4244</v>
      </c>
      <c r="DR10" s="665"/>
      <c r="DS10" s="665"/>
      <c r="DT10" s="665"/>
      <c r="DU10" s="665"/>
      <c r="DV10" s="665"/>
      <c r="DW10" s="665"/>
      <c r="DX10" s="665"/>
      <c r="DY10" s="665"/>
      <c r="DZ10" s="665"/>
      <c r="EA10" s="665"/>
      <c r="EB10" s="665"/>
      <c r="EC10" s="705"/>
    </row>
    <row r="11" spans="2:143" ht="11.25" customHeight="1" x14ac:dyDescent="0.15">
      <c r="B11" s="661" t="s">
        <v>245</v>
      </c>
      <c r="C11" s="662"/>
      <c r="D11" s="662"/>
      <c r="E11" s="662"/>
      <c r="F11" s="662"/>
      <c r="G11" s="662"/>
      <c r="H11" s="662"/>
      <c r="I11" s="662"/>
      <c r="J11" s="662"/>
      <c r="K11" s="662"/>
      <c r="L11" s="662"/>
      <c r="M11" s="662"/>
      <c r="N11" s="662"/>
      <c r="O11" s="662"/>
      <c r="P11" s="662"/>
      <c r="Q11" s="663"/>
      <c r="R11" s="664">
        <v>379451</v>
      </c>
      <c r="S11" s="665"/>
      <c r="T11" s="665"/>
      <c r="U11" s="665"/>
      <c r="V11" s="665"/>
      <c r="W11" s="665"/>
      <c r="X11" s="665"/>
      <c r="Y11" s="666"/>
      <c r="Z11" s="667">
        <v>4.5</v>
      </c>
      <c r="AA11" s="668"/>
      <c r="AB11" s="668"/>
      <c r="AC11" s="669"/>
      <c r="AD11" s="670">
        <v>379451</v>
      </c>
      <c r="AE11" s="665"/>
      <c r="AF11" s="665"/>
      <c r="AG11" s="665"/>
      <c r="AH11" s="665"/>
      <c r="AI11" s="665"/>
      <c r="AJ11" s="665"/>
      <c r="AK11" s="666"/>
      <c r="AL11" s="667">
        <v>7.8</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21063</v>
      </c>
      <c r="BH11" s="665"/>
      <c r="BI11" s="665"/>
      <c r="BJ11" s="665"/>
      <c r="BK11" s="665"/>
      <c r="BL11" s="665"/>
      <c r="BM11" s="665"/>
      <c r="BN11" s="666"/>
      <c r="BO11" s="691">
        <v>1.2</v>
      </c>
      <c r="BP11" s="691"/>
      <c r="BQ11" s="691"/>
      <c r="BR11" s="691"/>
      <c r="BS11" s="692">
        <v>5982</v>
      </c>
      <c r="BT11" s="692"/>
      <c r="BU11" s="692"/>
      <c r="BV11" s="692"/>
      <c r="BW11" s="692"/>
      <c r="BX11" s="692"/>
      <c r="BY11" s="692"/>
      <c r="BZ11" s="692"/>
      <c r="CA11" s="692"/>
      <c r="CB11" s="759"/>
      <c r="CD11" s="706" t="s">
        <v>247</v>
      </c>
      <c r="CE11" s="703"/>
      <c r="CF11" s="703"/>
      <c r="CG11" s="703"/>
      <c r="CH11" s="703"/>
      <c r="CI11" s="703"/>
      <c r="CJ11" s="703"/>
      <c r="CK11" s="703"/>
      <c r="CL11" s="703"/>
      <c r="CM11" s="703"/>
      <c r="CN11" s="703"/>
      <c r="CO11" s="703"/>
      <c r="CP11" s="703"/>
      <c r="CQ11" s="704"/>
      <c r="CR11" s="664">
        <v>93075</v>
      </c>
      <c r="CS11" s="665"/>
      <c r="CT11" s="665"/>
      <c r="CU11" s="665"/>
      <c r="CV11" s="665"/>
      <c r="CW11" s="665"/>
      <c r="CX11" s="665"/>
      <c r="CY11" s="666"/>
      <c r="CZ11" s="691">
        <v>1.2</v>
      </c>
      <c r="DA11" s="691"/>
      <c r="DB11" s="691"/>
      <c r="DC11" s="691"/>
      <c r="DD11" s="670">
        <v>3518</v>
      </c>
      <c r="DE11" s="665"/>
      <c r="DF11" s="665"/>
      <c r="DG11" s="665"/>
      <c r="DH11" s="665"/>
      <c r="DI11" s="665"/>
      <c r="DJ11" s="665"/>
      <c r="DK11" s="665"/>
      <c r="DL11" s="665"/>
      <c r="DM11" s="665"/>
      <c r="DN11" s="665"/>
      <c r="DO11" s="665"/>
      <c r="DP11" s="666"/>
      <c r="DQ11" s="670">
        <v>81927</v>
      </c>
      <c r="DR11" s="665"/>
      <c r="DS11" s="665"/>
      <c r="DT11" s="665"/>
      <c r="DU11" s="665"/>
      <c r="DV11" s="665"/>
      <c r="DW11" s="665"/>
      <c r="DX11" s="665"/>
      <c r="DY11" s="665"/>
      <c r="DZ11" s="665"/>
      <c r="EA11" s="665"/>
      <c r="EB11" s="665"/>
      <c r="EC11" s="705"/>
    </row>
    <row r="12" spans="2:143" ht="11.25" customHeight="1" x14ac:dyDescent="0.15">
      <c r="B12" s="661" t="s">
        <v>248</v>
      </c>
      <c r="C12" s="662"/>
      <c r="D12" s="662"/>
      <c r="E12" s="662"/>
      <c r="F12" s="662"/>
      <c r="G12" s="662"/>
      <c r="H12" s="662"/>
      <c r="I12" s="662"/>
      <c r="J12" s="662"/>
      <c r="K12" s="662"/>
      <c r="L12" s="662"/>
      <c r="M12" s="662"/>
      <c r="N12" s="662"/>
      <c r="O12" s="662"/>
      <c r="P12" s="662"/>
      <c r="Q12" s="663"/>
      <c r="R12" s="664">
        <v>7286</v>
      </c>
      <c r="S12" s="665"/>
      <c r="T12" s="665"/>
      <c r="U12" s="665"/>
      <c r="V12" s="665"/>
      <c r="W12" s="665"/>
      <c r="X12" s="665"/>
      <c r="Y12" s="666"/>
      <c r="Z12" s="691">
        <v>0.1</v>
      </c>
      <c r="AA12" s="691"/>
      <c r="AB12" s="691"/>
      <c r="AC12" s="691"/>
      <c r="AD12" s="692">
        <v>7286</v>
      </c>
      <c r="AE12" s="692"/>
      <c r="AF12" s="692"/>
      <c r="AG12" s="692"/>
      <c r="AH12" s="692"/>
      <c r="AI12" s="692"/>
      <c r="AJ12" s="692"/>
      <c r="AK12" s="692"/>
      <c r="AL12" s="667">
        <v>0.2</v>
      </c>
      <c r="AM12" s="668"/>
      <c r="AN12" s="668"/>
      <c r="AO12" s="693"/>
      <c r="AP12" s="661" t="s">
        <v>599</v>
      </c>
      <c r="AQ12" s="662"/>
      <c r="AR12" s="662"/>
      <c r="AS12" s="662"/>
      <c r="AT12" s="662"/>
      <c r="AU12" s="662"/>
      <c r="AV12" s="662"/>
      <c r="AW12" s="662"/>
      <c r="AX12" s="662"/>
      <c r="AY12" s="662"/>
      <c r="AZ12" s="662"/>
      <c r="BA12" s="662"/>
      <c r="BB12" s="662"/>
      <c r="BC12" s="662"/>
      <c r="BD12" s="662"/>
      <c r="BE12" s="662"/>
      <c r="BF12" s="663"/>
      <c r="BG12" s="664">
        <v>597636</v>
      </c>
      <c r="BH12" s="665"/>
      <c r="BI12" s="665"/>
      <c r="BJ12" s="665"/>
      <c r="BK12" s="665"/>
      <c r="BL12" s="665"/>
      <c r="BM12" s="665"/>
      <c r="BN12" s="666"/>
      <c r="BO12" s="691">
        <v>35.200000000000003</v>
      </c>
      <c r="BP12" s="691"/>
      <c r="BQ12" s="691"/>
      <c r="BR12" s="691"/>
      <c r="BS12" s="692" t="s">
        <v>129</v>
      </c>
      <c r="BT12" s="692"/>
      <c r="BU12" s="692"/>
      <c r="BV12" s="692"/>
      <c r="BW12" s="692"/>
      <c r="BX12" s="692"/>
      <c r="BY12" s="692"/>
      <c r="BZ12" s="692"/>
      <c r="CA12" s="692"/>
      <c r="CB12" s="759"/>
      <c r="CD12" s="706" t="s">
        <v>249</v>
      </c>
      <c r="CE12" s="703"/>
      <c r="CF12" s="703"/>
      <c r="CG12" s="703"/>
      <c r="CH12" s="703"/>
      <c r="CI12" s="703"/>
      <c r="CJ12" s="703"/>
      <c r="CK12" s="703"/>
      <c r="CL12" s="703"/>
      <c r="CM12" s="703"/>
      <c r="CN12" s="703"/>
      <c r="CO12" s="703"/>
      <c r="CP12" s="703"/>
      <c r="CQ12" s="704"/>
      <c r="CR12" s="664">
        <v>13708</v>
      </c>
      <c r="CS12" s="665"/>
      <c r="CT12" s="665"/>
      <c r="CU12" s="665"/>
      <c r="CV12" s="665"/>
      <c r="CW12" s="665"/>
      <c r="CX12" s="665"/>
      <c r="CY12" s="666"/>
      <c r="CZ12" s="691">
        <v>0.2</v>
      </c>
      <c r="DA12" s="691"/>
      <c r="DB12" s="691"/>
      <c r="DC12" s="691"/>
      <c r="DD12" s="670" t="s">
        <v>129</v>
      </c>
      <c r="DE12" s="665"/>
      <c r="DF12" s="665"/>
      <c r="DG12" s="665"/>
      <c r="DH12" s="665"/>
      <c r="DI12" s="665"/>
      <c r="DJ12" s="665"/>
      <c r="DK12" s="665"/>
      <c r="DL12" s="665"/>
      <c r="DM12" s="665"/>
      <c r="DN12" s="665"/>
      <c r="DO12" s="665"/>
      <c r="DP12" s="666"/>
      <c r="DQ12" s="670">
        <v>12554</v>
      </c>
      <c r="DR12" s="665"/>
      <c r="DS12" s="665"/>
      <c r="DT12" s="665"/>
      <c r="DU12" s="665"/>
      <c r="DV12" s="665"/>
      <c r="DW12" s="665"/>
      <c r="DX12" s="665"/>
      <c r="DY12" s="665"/>
      <c r="DZ12" s="665"/>
      <c r="EA12" s="665"/>
      <c r="EB12" s="665"/>
      <c r="EC12" s="705"/>
    </row>
    <row r="13" spans="2:143" ht="11.25" customHeight="1" x14ac:dyDescent="0.15">
      <c r="B13" s="661" t="s">
        <v>250</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597636</v>
      </c>
      <c r="BH13" s="665"/>
      <c r="BI13" s="665"/>
      <c r="BJ13" s="665"/>
      <c r="BK13" s="665"/>
      <c r="BL13" s="665"/>
      <c r="BM13" s="665"/>
      <c r="BN13" s="666"/>
      <c r="BO13" s="691">
        <v>35.200000000000003</v>
      </c>
      <c r="BP13" s="691"/>
      <c r="BQ13" s="691"/>
      <c r="BR13" s="691"/>
      <c r="BS13" s="692" t="s">
        <v>129</v>
      </c>
      <c r="BT13" s="692"/>
      <c r="BU13" s="692"/>
      <c r="BV13" s="692"/>
      <c r="BW13" s="692"/>
      <c r="BX13" s="692"/>
      <c r="BY13" s="692"/>
      <c r="BZ13" s="692"/>
      <c r="CA13" s="692"/>
      <c r="CB13" s="759"/>
      <c r="CD13" s="706" t="s">
        <v>252</v>
      </c>
      <c r="CE13" s="703"/>
      <c r="CF13" s="703"/>
      <c r="CG13" s="703"/>
      <c r="CH13" s="703"/>
      <c r="CI13" s="703"/>
      <c r="CJ13" s="703"/>
      <c r="CK13" s="703"/>
      <c r="CL13" s="703"/>
      <c r="CM13" s="703"/>
      <c r="CN13" s="703"/>
      <c r="CO13" s="703"/>
      <c r="CP13" s="703"/>
      <c r="CQ13" s="704"/>
      <c r="CR13" s="664">
        <v>481483</v>
      </c>
      <c r="CS13" s="665"/>
      <c r="CT13" s="665"/>
      <c r="CU13" s="665"/>
      <c r="CV13" s="665"/>
      <c r="CW13" s="665"/>
      <c r="CX13" s="665"/>
      <c r="CY13" s="666"/>
      <c r="CZ13" s="691">
        <v>6.1</v>
      </c>
      <c r="DA13" s="691"/>
      <c r="DB13" s="691"/>
      <c r="DC13" s="691"/>
      <c r="DD13" s="670">
        <v>177731</v>
      </c>
      <c r="DE13" s="665"/>
      <c r="DF13" s="665"/>
      <c r="DG13" s="665"/>
      <c r="DH13" s="665"/>
      <c r="DI13" s="665"/>
      <c r="DJ13" s="665"/>
      <c r="DK13" s="665"/>
      <c r="DL13" s="665"/>
      <c r="DM13" s="665"/>
      <c r="DN13" s="665"/>
      <c r="DO13" s="665"/>
      <c r="DP13" s="666"/>
      <c r="DQ13" s="670">
        <v>297526</v>
      </c>
      <c r="DR13" s="665"/>
      <c r="DS13" s="665"/>
      <c r="DT13" s="665"/>
      <c r="DU13" s="665"/>
      <c r="DV13" s="665"/>
      <c r="DW13" s="665"/>
      <c r="DX13" s="665"/>
      <c r="DY13" s="665"/>
      <c r="DZ13" s="665"/>
      <c r="EA13" s="665"/>
      <c r="EB13" s="665"/>
      <c r="EC13" s="705"/>
    </row>
    <row r="14" spans="2:143" ht="11.25" customHeight="1" x14ac:dyDescent="0.15">
      <c r="B14" s="661" t="s">
        <v>253</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39377</v>
      </c>
      <c r="BH14" s="665"/>
      <c r="BI14" s="665"/>
      <c r="BJ14" s="665"/>
      <c r="BK14" s="665"/>
      <c r="BL14" s="665"/>
      <c r="BM14" s="665"/>
      <c r="BN14" s="666"/>
      <c r="BO14" s="691">
        <v>2.2999999999999998</v>
      </c>
      <c r="BP14" s="691"/>
      <c r="BQ14" s="691"/>
      <c r="BR14" s="691"/>
      <c r="BS14" s="692" t="s">
        <v>129</v>
      </c>
      <c r="BT14" s="692"/>
      <c r="BU14" s="692"/>
      <c r="BV14" s="692"/>
      <c r="BW14" s="692"/>
      <c r="BX14" s="692"/>
      <c r="BY14" s="692"/>
      <c r="BZ14" s="692"/>
      <c r="CA14" s="692"/>
      <c r="CB14" s="759"/>
      <c r="CD14" s="706" t="s">
        <v>255</v>
      </c>
      <c r="CE14" s="703"/>
      <c r="CF14" s="703"/>
      <c r="CG14" s="703"/>
      <c r="CH14" s="703"/>
      <c r="CI14" s="703"/>
      <c r="CJ14" s="703"/>
      <c r="CK14" s="703"/>
      <c r="CL14" s="703"/>
      <c r="CM14" s="703"/>
      <c r="CN14" s="703"/>
      <c r="CO14" s="703"/>
      <c r="CP14" s="703"/>
      <c r="CQ14" s="704"/>
      <c r="CR14" s="664">
        <v>359867</v>
      </c>
      <c r="CS14" s="665"/>
      <c r="CT14" s="665"/>
      <c r="CU14" s="665"/>
      <c r="CV14" s="665"/>
      <c r="CW14" s="665"/>
      <c r="CX14" s="665"/>
      <c r="CY14" s="666"/>
      <c r="CZ14" s="691">
        <v>4.5999999999999996</v>
      </c>
      <c r="DA14" s="691"/>
      <c r="DB14" s="691"/>
      <c r="DC14" s="691"/>
      <c r="DD14" s="670">
        <v>14063</v>
      </c>
      <c r="DE14" s="665"/>
      <c r="DF14" s="665"/>
      <c r="DG14" s="665"/>
      <c r="DH14" s="665"/>
      <c r="DI14" s="665"/>
      <c r="DJ14" s="665"/>
      <c r="DK14" s="665"/>
      <c r="DL14" s="665"/>
      <c r="DM14" s="665"/>
      <c r="DN14" s="665"/>
      <c r="DO14" s="665"/>
      <c r="DP14" s="666"/>
      <c r="DQ14" s="670">
        <v>307014</v>
      </c>
      <c r="DR14" s="665"/>
      <c r="DS14" s="665"/>
      <c r="DT14" s="665"/>
      <c r="DU14" s="665"/>
      <c r="DV14" s="665"/>
      <c r="DW14" s="665"/>
      <c r="DX14" s="665"/>
      <c r="DY14" s="665"/>
      <c r="DZ14" s="665"/>
      <c r="EA14" s="665"/>
      <c r="EB14" s="665"/>
      <c r="EC14" s="705"/>
    </row>
    <row r="15" spans="2:143" ht="11.25" customHeight="1" x14ac:dyDescent="0.15">
      <c r="B15" s="661" t="s">
        <v>256</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48427</v>
      </c>
      <c r="BH15" s="665"/>
      <c r="BI15" s="665"/>
      <c r="BJ15" s="665"/>
      <c r="BK15" s="665"/>
      <c r="BL15" s="665"/>
      <c r="BM15" s="665"/>
      <c r="BN15" s="666"/>
      <c r="BO15" s="691">
        <v>2.9</v>
      </c>
      <c r="BP15" s="691"/>
      <c r="BQ15" s="691"/>
      <c r="BR15" s="691"/>
      <c r="BS15" s="692" t="s">
        <v>129</v>
      </c>
      <c r="BT15" s="692"/>
      <c r="BU15" s="692"/>
      <c r="BV15" s="692"/>
      <c r="BW15" s="692"/>
      <c r="BX15" s="692"/>
      <c r="BY15" s="692"/>
      <c r="BZ15" s="692"/>
      <c r="CA15" s="692"/>
      <c r="CB15" s="759"/>
      <c r="CD15" s="706" t="s">
        <v>258</v>
      </c>
      <c r="CE15" s="703"/>
      <c r="CF15" s="703"/>
      <c r="CG15" s="703"/>
      <c r="CH15" s="703"/>
      <c r="CI15" s="703"/>
      <c r="CJ15" s="703"/>
      <c r="CK15" s="703"/>
      <c r="CL15" s="703"/>
      <c r="CM15" s="703"/>
      <c r="CN15" s="703"/>
      <c r="CO15" s="703"/>
      <c r="CP15" s="703"/>
      <c r="CQ15" s="704"/>
      <c r="CR15" s="664">
        <v>1173052</v>
      </c>
      <c r="CS15" s="665"/>
      <c r="CT15" s="665"/>
      <c r="CU15" s="665"/>
      <c r="CV15" s="665"/>
      <c r="CW15" s="665"/>
      <c r="CX15" s="665"/>
      <c r="CY15" s="666"/>
      <c r="CZ15" s="691">
        <v>15</v>
      </c>
      <c r="DA15" s="691"/>
      <c r="DB15" s="691"/>
      <c r="DC15" s="691"/>
      <c r="DD15" s="670">
        <v>383640</v>
      </c>
      <c r="DE15" s="665"/>
      <c r="DF15" s="665"/>
      <c r="DG15" s="665"/>
      <c r="DH15" s="665"/>
      <c r="DI15" s="665"/>
      <c r="DJ15" s="665"/>
      <c r="DK15" s="665"/>
      <c r="DL15" s="665"/>
      <c r="DM15" s="665"/>
      <c r="DN15" s="665"/>
      <c r="DO15" s="665"/>
      <c r="DP15" s="666"/>
      <c r="DQ15" s="670">
        <v>862226</v>
      </c>
      <c r="DR15" s="665"/>
      <c r="DS15" s="665"/>
      <c r="DT15" s="665"/>
      <c r="DU15" s="665"/>
      <c r="DV15" s="665"/>
      <c r="DW15" s="665"/>
      <c r="DX15" s="665"/>
      <c r="DY15" s="665"/>
      <c r="DZ15" s="665"/>
      <c r="EA15" s="665"/>
      <c r="EB15" s="665"/>
      <c r="EC15" s="705"/>
    </row>
    <row r="16" spans="2:143" ht="11.25" customHeight="1" x14ac:dyDescent="0.15">
      <c r="B16" s="661" t="s">
        <v>259</v>
      </c>
      <c r="C16" s="662"/>
      <c r="D16" s="662"/>
      <c r="E16" s="662"/>
      <c r="F16" s="662"/>
      <c r="G16" s="662"/>
      <c r="H16" s="662"/>
      <c r="I16" s="662"/>
      <c r="J16" s="662"/>
      <c r="K16" s="662"/>
      <c r="L16" s="662"/>
      <c r="M16" s="662"/>
      <c r="N16" s="662"/>
      <c r="O16" s="662"/>
      <c r="P16" s="662"/>
      <c r="Q16" s="663"/>
      <c r="R16" s="664">
        <v>11200</v>
      </c>
      <c r="S16" s="665"/>
      <c r="T16" s="665"/>
      <c r="U16" s="665"/>
      <c r="V16" s="665"/>
      <c r="W16" s="665"/>
      <c r="X16" s="665"/>
      <c r="Y16" s="666"/>
      <c r="Z16" s="691">
        <v>0.1</v>
      </c>
      <c r="AA16" s="691"/>
      <c r="AB16" s="691"/>
      <c r="AC16" s="691"/>
      <c r="AD16" s="692">
        <v>11200</v>
      </c>
      <c r="AE16" s="692"/>
      <c r="AF16" s="692"/>
      <c r="AG16" s="692"/>
      <c r="AH16" s="692"/>
      <c r="AI16" s="692"/>
      <c r="AJ16" s="692"/>
      <c r="AK16" s="692"/>
      <c r="AL16" s="667">
        <v>0.2</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9"/>
      <c r="CD16" s="706" t="s">
        <v>261</v>
      </c>
      <c r="CE16" s="703"/>
      <c r="CF16" s="703"/>
      <c r="CG16" s="703"/>
      <c r="CH16" s="703"/>
      <c r="CI16" s="703"/>
      <c r="CJ16" s="703"/>
      <c r="CK16" s="703"/>
      <c r="CL16" s="703"/>
      <c r="CM16" s="703"/>
      <c r="CN16" s="703"/>
      <c r="CO16" s="703"/>
      <c r="CP16" s="703"/>
      <c r="CQ16" s="704"/>
      <c r="CR16" s="664">
        <v>192765</v>
      </c>
      <c r="CS16" s="665"/>
      <c r="CT16" s="665"/>
      <c r="CU16" s="665"/>
      <c r="CV16" s="665"/>
      <c r="CW16" s="665"/>
      <c r="CX16" s="665"/>
      <c r="CY16" s="666"/>
      <c r="CZ16" s="691">
        <v>2.5</v>
      </c>
      <c r="DA16" s="691"/>
      <c r="DB16" s="691"/>
      <c r="DC16" s="691"/>
      <c r="DD16" s="670" t="s">
        <v>129</v>
      </c>
      <c r="DE16" s="665"/>
      <c r="DF16" s="665"/>
      <c r="DG16" s="665"/>
      <c r="DH16" s="665"/>
      <c r="DI16" s="665"/>
      <c r="DJ16" s="665"/>
      <c r="DK16" s="665"/>
      <c r="DL16" s="665"/>
      <c r="DM16" s="665"/>
      <c r="DN16" s="665"/>
      <c r="DO16" s="665"/>
      <c r="DP16" s="666"/>
      <c r="DQ16" s="670">
        <v>114185</v>
      </c>
      <c r="DR16" s="665"/>
      <c r="DS16" s="665"/>
      <c r="DT16" s="665"/>
      <c r="DU16" s="665"/>
      <c r="DV16" s="665"/>
      <c r="DW16" s="665"/>
      <c r="DX16" s="665"/>
      <c r="DY16" s="665"/>
      <c r="DZ16" s="665"/>
      <c r="EA16" s="665"/>
      <c r="EB16" s="665"/>
      <c r="EC16" s="705"/>
    </row>
    <row r="17" spans="2:133" ht="11.25" customHeight="1" x14ac:dyDescent="0.15">
      <c r="B17" s="661" t="s">
        <v>262</v>
      </c>
      <c r="C17" s="662"/>
      <c r="D17" s="662"/>
      <c r="E17" s="662"/>
      <c r="F17" s="662"/>
      <c r="G17" s="662"/>
      <c r="H17" s="662"/>
      <c r="I17" s="662"/>
      <c r="J17" s="662"/>
      <c r="K17" s="662"/>
      <c r="L17" s="662"/>
      <c r="M17" s="662"/>
      <c r="N17" s="662"/>
      <c r="O17" s="662"/>
      <c r="P17" s="662"/>
      <c r="Q17" s="663"/>
      <c r="R17" s="664">
        <v>7039</v>
      </c>
      <c r="S17" s="665"/>
      <c r="T17" s="665"/>
      <c r="U17" s="665"/>
      <c r="V17" s="665"/>
      <c r="W17" s="665"/>
      <c r="X17" s="665"/>
      <c r="Y17" s="666"/>
      <c r="Z17" s="691">
        <v>0.1</v>
      </c>
      <c r="AA17" s="691"/>
      <c r="AB17" s="691"/>
      <c r="AC17" s="691"/>
      <c r="AD17" s="692">
        <v>7039</v>
      </c>
      <c r="AE17" s="692"/>
      <c r="AF17" s="692"/>
      <c r="AG17" s="692"/>
      <c r="AH17" s="692"/>
      <c r="AI17" s="692"/>
      <c r="AJ17" s="692"/>
      <c r="AK17" s="692"/>
      <c r="AL17" s="667">
        <v>0.1</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9"/>
      <c r="CD17" s="706" t="s">
        <v>264</v>
      </c>
      <c r="CE17" s="703"/>
      <c r="CF17" s="703"/>
      <c r="CG17" s="703"/>
      <c r="CH17" s="703"/>
      <c r="CI17" s="703"/>
      <c r="CJ17" s="703"/>
      <c r="CK17" s="703"/>
      <c r="CL17" s="703"/>
      <c r="CM17" s="703"/>
      <c r="CN17" s="703"/>
      <c r="CO17" s="703"/>
      <c r="CP17" s="703"/>
      <c r="CQ17" s="704"/>
      <c r="CR17" s="664">
        <v>593452</v>
      </c>
      <c r="CS17" s="665"/>
      <c r="CT17" s="665"/>
      <c r="CU17" s="665"/>
      <c r="CV17" s="665"/>
      <c r="CW17" s="665"/>
      <c r="CX17" s="665"/>
      <c r="CY17" s="666"/>
      <c r="CZ17" s="691">
        <v>7.6</v>
      </c>
      <c r="DA17" s="691"/>
      <c r="DB17" s="691"/>
      <c r="DC17" s="691"/>
      <c r="DD17" s="670" t="s">
        <v>129</v>
      </c>
      <c r="DE17" s="665"/>
      <c r="DF17" s="665"/>
      <c r="DG17" s="665"/>
      <c r="DH17" s="665"/>
      <c r="DI17" s="665"/>
      <c r="DJ17" s="665"/>
      <c r="DK17" s="665"/>
      <c r="DL17" s="665"/>
      <c r="DM17" s="665"/>
      <c r="DN17" s="665"/>
      <c r="DO17" s="665"/>
      <c r="DP17" s="666"/>
      <c r="DQ17" s="670">
        <v>593452</v>
      </c>
      <c r="DR17" s="665"/>
      <c r="DS17" s="665"/>
      <c r="DT17" s="665"/>
      <c r="DU17" s="665"/>
      <c r="DV17" s="665"/>
      <c r="DW17" s="665"/>
      <c r="DX17" s="665"/>
      <c r="DY17" s="665"/>
      <c r="DZ17" s="665"/>
      <c r="EA17" s="665"/>
      <c r="EB17" s="665"/>
      <c r="EC17" s="705"/>
    </row>
    <row r="18" spans="2:133" ht="11.25" customHeight="1" x14ac:dyDescent="0.15">
      <c r="B18" s="661" t="s">
        <v>265</v>
      </c>
      <c r="C18" s="662"/>
      <c r="D18" s="662"/>
      <c r="E18" s="662"/>
      <c r="F18" s="662"/>
      <c r="G18" s="662"/>
      <c r="H18" s="662"/>
      <c r="I18" s="662"/>
      <c r="J18" s="662"/>
      <c r="K18" s="662"/>
      <c r="L18" s="662"/>
      <c r="M18" s="662"/>
      <c r="N18" s="662"/>
      <c r="O18" s="662"/>
      <c r="P18" s="662"/>
      <c r="Q18" s="663"/>
      <c r="R18" s="664">
        <v>19528</v>
      </c>
      <c r="S18" s="665"/>
      <c r="T18" s="665"/>
      <c r="U18" s="665"/>
      <c r="V18" s="665"/>
      <c r="W18" s="665"/>
      <c r="X18" s="665"/>
      <c r="Y18" s="666"/>
      <c r="Z18" s="691">
        <v>0.2</v>
      </c>
      <c r="AA18" s="691"/>
      <c r="AB18" s="691"/>
      <c r="AC18" s="691"/>
      <c r="AD18" s="692">
        <v>19528</v>
      </c>
      <c r="AE18" s="692"/>
      <c r="AF18" s="692"/>
      <c r="AG18" s="692"/>
      <c r="AH18" s="692"/>
      <c r="AI18" s="692"/>
      <c r="AJ18" s="692"/>
      <c r="AK18" s="692"/>
      <c r="AL18" s="667">
        <v>0.40000000596046448</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9"/>
      <c r="CD18" s="706" t="s">
        <v>267</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5"/>
    </row>
    <row r="19" spans="2:133" ht="11.25" customHeight="1" x14ac:dyDescent="0.15">
      <c r="B19" s="661" t="s">
        <v>268</v>
      </c>
      <c r="C19" s="662"/>
      <c r="D19" s="662"/>
      <c r="E19" s="662"/>
      <c r="F19" s="662"/>
      <c r="G19" s="662"/>
      <c r="H19" s="662"/>
      <c r="I19" s="662"/>
      <c r="J19" s="662"/>
      <c r="K19" s="662"/>
      <c r="L19" s="662"/>
      <c r="M19" s="662"/>
      <c r="N19" s="662"/>
      <c r="O19" s="662"/>
      <c r="P19" s="662"/>
      <c r="Q19" s="663"/>
      <c r="R19" s="664">
        <v>5879</v>
      </c>
      <c r="S19" s="665"/>
      <c r="T19" s="665"/>
      <c r="U19" s="665"/>
      <c r="V19" s="665"/>
      <c r="W19" s="665"/>
      <c r="X19" s="665"/>
      <c r="Y19" s="666"/>
      <c r="Z19" s="691">
        <v>0.1</v>
      </c>
      <c r="AA19" s="691"/>
      <c r="AB19" s="691"/>
      <c r="AC19" s="691"/>
      <c r="AD19" s="692">
        <v>5879</v>
      </c>
      <c r="AE19" s="692"/>
      <c r="AF19" s="692"/>
      <c r="AG19" s="692"/>
      <c r="AH19" s="692"/>
      <c r="AI19" s="692"/>
      <c r="AJ19" s="692"/>
      <c r="AK19" s="692"/>
      <c r="AL19" s="667">
        <v>0.1</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t="s">
        <v>129</v>
      </c>
      <c r="BH19" s="665"/>
      <c r="BI19" s="665"/>
      <c r="BJ19" s="665"/>
      <c r="BK19" s="665"/>
      <c r="BL19" s="665"/>
      <c r="BM19" s="665"/>
      <c r="BN19" s="666"/>
      <c r="BO19" s="691" t="s">
        <v>129</v>
      </c>
      <c r="BP19" s="691"/>
      <c r="BQ19" s="691"/>
      <c r="BR19" s="691"/>
      <c r="BS19" s="692" t="s">
        <v>129</v>
      </c>
      <c r="BT19" s="692"/>
      <c r="BU19" s="692"/>
      <c r="BV19" s="692"/>
      <c r="BW19" s="692"/>
      <c r="BX19" s="692"/>
      <c r="BY19" s="692"/>
      <c r="BZ19" s="692"/>
      <c r="CA19" s="692"/>
      <c r="CB19" s="759"/>
      <c r="CD19" s="706" t="s">
        <v>270</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15">
      <c r="B20" s="661" t="s">
        <v>271</v>
      </c>
      <c r="C20" s="662"/>
      <c r="D20" s="662"/>
      <c r="E20" s="662"/>
      <c r="F20" s="662"/>
      <c r="G20" s="662"/>
      <c r="H20" s="662"/>
      <c r="I20" s="662"/>
      <c r="J20" s="662"/>
      <c r="K20" s="662"/>
      <c r="L20" s="662"/>
      <c r="M20" s="662"/>
      <c r="N20" s="662"/>
      <c r="O20" s="662"/>
      <c r="P20" s="662"/>
      <c r="Q20" s="663"/>
      <c r="R20" s="664">
        <v>3307</v>
      </c>
      <c r="S20" s="665"/>
      <c r="T20" s="665"/>
      <c r="U20" s="665"/>
      <c r="V20" s="665"/>
      <c r="W20" s="665"/>
      <c r="X20" s="665"/>
      <c r="Y20" s="666"/>
      <c r="Z20" s="691">
        <v>0</v>
      </c>
      <c r="AA20" s="691"/>
      <c r="AB20" s="691"/>
      <c r="AC20" s="691"/>
      <c r="AD20" s="692">
        <v>3307</v>
      </c>
      <c r="AE20" s="692"/>
      <c r="AF20" s="692"/>
      <c r="AG20" s="692"/>
      <c r="AH20" s="692"/>
      <c r="AI20" s="692"/>
      <c r="AJ20" s="692"/>
      <c r="AK20" s="692"/>
      <c r="AL20" s="667">
        <v>0.1</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t="s">
        <v>129</v>
      </c>
      <c r="BH20" s="665"/>
      <c r="BI20" s="665"/>
      <c r="BJ20" s="665"/>
      <c r="BK20" s="665"/>
      <c r="BL20" s="665"/>
      <c r="BM20" s="665"/>
      <c r="BN20" s="666"/>
      <c r="BO20" s="691" t="s">
        <v>129</v>
      </c>
      <c r="BP20" s="691"/>
      <c r="BQ20" s="691"/>
      <c r="BR20" s="691"/>
      <c r="BS20" s="692" t="s">
        <v>129</v>
      </c>
      <c r="BT20" s="692"/>
      <c r="BU20" s="692"/>
      <c r="BV20" s="692"/>
      <c r="BW20" s="692"/>
      <c r="BX20" s="692"/>
      <c r="BY20" s="692"/>
      <c r="BZ20" s="692"/>
      <c r="CA20" s="692"/>
      <c r="CB20" s="759"/>
      <c r="CD20" s="706" t="s">
        <v>273</v>
      </c>
      <c r="CE20" s="703"/>
      <c r="CF20" s="703"/>
      <c r="CG20" s="703"/>
      <c r="CH20" s="703"/>
      <c r="CI20" s="703"/>
      <c r="CJ20" s="703"/>
      <c r="CK20" s="703"/>
      <c r="CL20" s="703"/>
      <c r="CM20" s="703"/>
      <c r="CN20" s="703"/>
      <c r="CO20" s="703"/>
      <c r="CP20" s="703"/>
      <c r="CQ20" s="704"/>
      <c r="CR20" s="664">
        <v>7843760</v>
      </c>
      <c r="CS20" s="665"/>
      <c r="CT20" s="665"/>
      <c r="CU20" s="665"/>
      <c r="CV20" s="665"/>
      <c r="CW20" s="665"/>
      <c r="CX20" s="665"/>
      <c r="CY20" s="666"/>
      <c r="CZ20" s="691">
        <v>100</v>
      </c>
      <c r="DA20" s="691"/>
      <c r="DB20" s="691"/>
      <c r="DC20" s="691"/>
      <c r="DD20" s="670">
        <v>643998</v>
      </c>
      <c r="DE20" s="665"/>
      <c r="DF20" s="665"/>
      <c r="DG20" s="665"/>
      <c r="DH20" s="665"/>
      <c r="DI20" s="665"/>
      <c r="DJ20" s="665"/>
      <c r="DK20" s="665"/>
      <c r="DL20" s="665"/>
      <c r="DM20" s="665"/>
      <c r="DN20" s="665"/>
      <c r="DO20" s="665"/>
      <c r="DP20" s="666"/>
      <c r="DQ20" s="670">
        <v>5599601</v>
      </c>
      <c r="DR20" s="665"/>
      <c r="DS20" s="665"/>
      <c r="DT20" s="665"/>
      <c r="DU20" s="665"/>
      <c r="DV20" s="665"/>
      <c r="DW20" s="665"/>
      <c r="DX20" s="665"/>
      <c r="DY20" s="665"/>
      <c r="DZ20" s="665"/>
      <c r="EA20" s="665"/>
      <c r="EB20" s="665"/>
      <c r="EC20" s="705"/>
    </row>
    <row r="21" spans="2:133" ht="11.25" customHeight="1" x14ac:dyDescent="0.15">
      <c r="B21" s="661" t="s">
        <v>274</v>
      </c>
      <c r="C21" s="662"/>
      <c r="D21" s="662"/>
      <c r="E21" s="662"/>
      <c r="F21" s="662"/>
      <c r="G21" s="662"/>
      <c r="H21" s="662"/>
      <c r="I21" s="662"/>
      <c r="J21" s="662"/>
      <c r="K21" s="662"/>
      <c r="L21" s="662"/>
      <c r="M21" s="662"/>
      <c r="N21" s="662"/>
      <c r="O21" s="662"/>
      <c r="P21" s="662"/>
      <c r="Q21" s="663"/>
      <c r="R21" s="664">
        <v>891</v>
      </c>
      <c r="S21" s="665"/>
      <c r="T21" s="665"/>
      <c r="U21" s="665"/>
      <c r="V21" s="665"/>
      <c r="W21" s="665"/>
      <c r="X21" s="665"/>
      <c r="Y21" s="666"/>
      <c r="Z21" s="691">
        <v>0</v>
      </c>
      <c r="AA21" s="691"/>
      <c r="AB21" s="691"/>
      <c r="AC21" s="691"/>
      <c r="AD21" s="692">
        <v>891</v>
      </c>
      <c r="AE21" s="692"/>
      <c r="AF21" s="692"/>
      <c r="AG21" s="692"/>
      <c r="AH21" s="692"/>
      <c r="AI21" s="692"/>
      <c r="AJ21" s="692"/>
      <c r="AK21" s="692"/>
      <c r="AL21" s="667">
        <v>0</v>
      </c>
      <c r="AM21" s="668"/>
      <c r="AN21" s="668"/>
      <c r="AO21" s="693"/>
      <c r="AP21" s="756" t="s">
        <v>275</v>
      </c>
      <c r="AQ21" s="764"/>
      <c r="AR21" s="764"/>
      <c r="AS21" s="764"/>
      <c r="AT21" s="764"/>
      <c r="AU21" s="764"/>
      <c r="AV21" s="764"/>
      <c r="AW21" s="764"/>
      <c r="AX21" s="764"/>
      <c r="AY21" s="764"/>
      <c r="AZ21" s="764"/>
      <c r="BA21" s="764"/>
      <c r="BB21" s="764"/>
      <c r="BC21" s="764"/>
      <c r="BD21" s="764"/>
      <c r="BE21" s="764"/>
      <c r="BF21" s="758"/>
      <c r="BG21" s="664" t="s">
        <v>129</v>
      </c>
      <c r="BH21" s="665"/>
      <c r="BI21" s="665"/>
      <c r="BJ21" s="665"/>
      <c r="BK21" s="665"/>
      <c r="BL21" s="665"/>
      <c r="BM21" s="665"/>
      <c r="BN21" s="666"/>
      <c r="BO21" s="691" t="s">
        <v>129</v>
      </c>
      <c r="BP21" s="691"/>
      <c r="BQ21" s="691"/>
      <c r="BR21" s="691"/>
      <c r="BS21" s="692" t="s">
        <v>129</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276</v>
      </c>
      <c r="C22" s="728"/>
      <c r="D22" s="728"/>
      <c r="E22" s="728"/>
      <c r="F22" s="728"/>
      <c r="G22" s="728"/>
      <c r="H22" s="728"/>
      <c r="I22" s="728"/>
      <c r="J22" s="728"/>
      <c r="K22" s="728"/>
      <c r="L22" s="728"/>
      <c r="M22" s="728"/>
      <c r="N22" s="728"/>
      <c r="O22" s="728"/>
      <c r="P22" s="728"/>
      <c r="Q22" s="729"/>
      <c r="R22" s="664">
        <v>9451</v>
      </c>
      <c r="S22" s="665"/>
      <c r="T22" s="665"/>
      <c r="U22" s="665"/>
      <c r="V22" s="665"/>
      <c r="W22" s="665"/>
      <c r="X22" s="665"/>
      <c r="Y22" s="666"/>
      <c r="Z22" s="691">
        <v>0.1</v>
      </c>
      <c r="AA22" s="691"/>
      <c r="AB22" s="691"/>
      <c r="AC22" s="691"/>
      <c r="AD22" s="692">
        <v>9451</v>
      </c>
      <c r="AE22" s="692"/>
      <c r="AF22" s="692"/>
      <c r="AG22" s="692"/>
      <c r="AH22" s="692"/>
      <c r="AI22" s="692"/>
      <c r="AJ22" s="692"/>
      <c r="AK22" s="692"/>
      <c r="AL22" s="667">
        <v>0.20000000298023224</v>
      </c>
      <c r="AM22" s="668"/>
      <c r="AN22" s="668"/>
      <c r="AO22" s="693"/>
      <c r="AP22" s="756" t="s">
        <v>277</v>
      </c>
      <c r="AQ22" s="764"/>
      <c r="AR22" s="764"/>
      <c r="AS22" s="764"/>
      <c r="AT22" s="764"/>
      <c r="AU22" s="764"/>
      <c r="AV22" s="764"/>
      <c r="AW22" s="764"/>
      <c r="AX22" s="764"/>
      <c r="AY22" s="764"/>
      <c r="AZ22" s="764"/>
      <c r="BA22" s="764"/>
      <c r="BB22" s="764"/>
      <c r="BC22" s="764"/>
      <c r="BD22" s="764"/>
      <c r="BE22" s="764"/>
      <c r="BF22" s="758"/>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9"/>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279</v>
      </c>
      <c r="C23" s="662"/>
      <c r="D23" s="662"/>
      <c r="E23" s="662"/>
      <c r="F23" s="662"/>
      <c r="G23" s="662"/>
      <c r="H23" s="662"/>
      <c r="I23" s="662"/>
      <c r="J23" s="662"/>
      <c r="K23" s="662"/>
      <c r="L23" s="662"/>
      <c r="M23" s="662"/>
      <c r="N23" s="662"/>
      <c r="O23" s="662"/>
      <c r="P23" s="662"/>
      <c r="Q23" s="663"/>
      <c r="R23" s="664">
        <v>2831294</v>
      </c>
      <c r="S23" s="665"/>
      <c r="T23" s="665"/>
      <c r="U23" s="665"/>
      <c r="V23" s="665"/>
      <c r="W23" s="665"/>
      <c r="X23" s="665"/>
      <c r="Y23" s="666"/>
      <c r="Z23" s="691">
        <v>33.4</v>
      </c>
      <c r="AA23" s="691"/>
      <c r="AB23" s="691"/>
      <c r="AC23" s="691"/>
      <c r="AD23" s="692">
        <v>2594494</v>
      </c>
      <c r="AE23" s="692"/>
      <c r="AF23" s="692"/>
      <c r="AG23" s="692"/>
      <c r="AH23" s="692"/>
      <c r="AI23" s="692"/>
      <c r="AJ23" s="692"/>
      <c r="AK23" s="692"/>
      <c r="AL23" s="667">
        <v>53.7</v>
      </c>
      <c r="AM23" s="668"/>
      <c r="AN23" s="668"/>
      <c r="AO23" s="693"/>
      <c r="AP23" s="756" t="s">
        <v>280</v>
      </c>
      <c r="AQ23" s="764"/>
      <c r="AR23" s="764"/>
      <c r="AS23" s="764"/>
      <c r="AT23" s="764"/>
      <c r="AU23" s="764"/>
      <c r="AV23" s="764"/>
      <c r="AW23" s="764"/>
      <c r="AX23" s="764"/>
      <c r="AY23" s="764"/>
      <c r="AZ23" s="764"/>
      <c r="BA23" s="764"/>
      <c r="BB23" s="764"/>
      <c r="BC23" s="764"/>
      <c r="BD23" s="764"/>
      <c r="BE23" s="764"/>
      <c r="BF23" s="758"/>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9"/>
      <c r="CD23" s="766" t="s">
        <v>223</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15">
      <c r="B24" s="661" t="s">
        <v>286</v>
      </c>
      <c r="C24" s="662"/>
      <c r="D24" s="662"/>
      <c r="E24" s="662"/>
      <c r="F24" s="662"/>
      <c r="G24" s="662"/>
      <c r="H24" s="662"/>
      <c r="I24" s="662"/>
      <c r="J24" s="662"/>
      <c r="K24" s="662"/>
      <c r="L24" s="662"/>
      <c r="M24" s="662"/>
      <c r="N24" s="662"/>
      <c r="O24" s="662"/>
      <c r="P24" s="662"/>
      <c r="Q24" s="663"/>
      <c r="R24" s="664">
        <v>2594494</v>
      </c>
      <c r="S24" s="665"/>
      <c r="T24" s="665"/>
      <c r="U24" s="665"/>
      <c r="V24" s="665"/>
      <c r="W24" s="665"/>
      <c r="X24" s="665"/>
      <c r="Y24" s="666"/>
      <c r="Z24" s="691">
        <v>30.6</v>
      </c>
      <c r="AA24" s="691"/>
      <c r="AB24" s="691"/>
      <c r="AC24" s="691"/>
      <c r="AD24" s="692">
        <v>2594494</v>
      </c>
      <c r="AE24" s="692"/>
      <c r="AF24" s="692"/>
      <c r="AG24" s="692"/>
      <c r="AH24" s="692"/>
      <c r="AI24" s="692"/>
      <c r="AJ24" s="692"/>
      <c r="AK24" s="692"/>
      <c r="AL24" s="667">
        <v>53.7</v>
      </c>
      <c r="AM24" s="668"/>
      <c r="AN24" s="668"/>
      <c r="AO24" s="693"/>
      <c r="AP24" s="756" t="s">
        <v>287</v>
      </c>
      <c r="AQ24" s="764"/>
      <c r="AR24" s="764"/>
      <c r="AS24" s="764"/>
      <c r="AT24" s="764"/>
      <c r="AU24" s="764"/>
      <c r="AV24" s="764"/>
      <c r="AW24" s="764"/>
      <c r="AX24" s="764"/>
      <c r="AY24" s="764"/>
      <c r="AZ24" s="764"/>
      <c r="BA24" s="764"/>
      <c r="BB24" s="764"/>
      <c r="BC24" s="764"/>
      <c r="BD24" s="764"/>
      <c r="BE24" s="764"/>
      <c r="BF24" s="758"/>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9"/>
      <c r="CD24" s="720" t="s">
        <v>288</v>
      </c>
      <c r="CE24" s="721"/>
      <c r="CF24" s="721"/>
      <c r="CG24" s="721"/>
      <c r="CH24" s="721"/>
      <c r="CI24" s="721"/>
      <c r="CJ24" s="721"/>
      <c r="CK24" s="721"/>
      <c r="CL24" s="721"/>
      <c r="CM24" s="721"/>
      <c r="CN24" s="721"/>
      <c r="CO24" s="721"/>
      <c r="CP24" s="721"/>
      <c r="CQ24" s="722"/>
      <c r="CR24" s="717">
        <v>3366295</v>
      </c>
      <c r="CS24" s="718"/>
      <c r="CT24" s="718"/>
      <c r="CU24" s="718"/>
      <c r="CV24" s="718"/>
      <c r="CW24" s="718"/>
      <c r="CX24" s="718"/>
      <c r="CY24" s="761"/>
      <c r="CZ24" s="762">
        <v>42.9</v>
      </c>
      <c r="DA24" s="736"/>
      <c r="DB24" s="736"/>
      <c r="DC24" s="765"/>
      <c r="DD24" s="760">
        <v>2413074</v>
      </c>
      <c r="DE24" s="718"/>
      <c r="DF24" s="718"/>
      <c r="DG24" s="718"/>
      <c r="DH24" s="718"/>
      <c r="DI24" s="718"/>
      <c r="DJ24" s="718"/>
      <c r="DK24" s="761"/>
      <c r="DL24" s="760">
        <v>2372923</v>
      </c>
      <c r="DM24" s="718"/>
      <c r="DN24" s="718"/>
      <c r="DO24" s="718"/>
      <c r="DP24" s="718"/>
      <c r="DQ24" s="718"/>
      <c r="DR24" s="718"/>
      <c r="DS24" s="718"/>
      <c r="DT24" s="718"/>
      <c r="DU24" s="718"/>
      <c r="DV24" s="761"/>
      <c r="DW24" s="762">
        <v>46.4</v>
      </c>
      <c r="DX24" s="736"/>
      <c r="DY24" s="736"/>
      <c r="DZ24" s="736"/>
      <c r="EA24" s="736"/>
      <c r="EB24" s="736"/>
      <c r="EC24" s="763"/>
    </row>
    <row r="25" spans="2:133" ht="11.25" customHeight="1" x14ac:dyDescent="0.15">
      <c r="B25" s="661" t="s">
        <v>289</v>
      </c>
      <c r="C25" s="662"/>
      <c r="D25" s="662"/>
      <c r="E25" s="662"/>
      <c r="F25" s="662"/>
      <c r="G25" s="662"/>
      <c r="H25" s="662"/>
      <c r="I25" s="662"/>
      <c r="J25" s="662"/>
      <c r="K25" s="662"/>
      <c r="L25" s="662"/>
      <c r="M25" s="662"/>
      <c r="N25" s="662"/>
      <c r="O25" s="662"/>
      <c r="P25" s="662"/>
      <c r="Q25" s="663"/>
      <c r="R25" s="664">
        <v>236800</v>
      </c>
      <c r="S25" s="665"/>
      <c r="T25" s="665"/>
      <c r="U25" s="665"/>
      <c r="V25" s="665"/>
      <c r="W25" s="665"/>
      <c r="X25" s="665"/>
      <c r="Y25" s="666"/>
      <c r="Z25" s="691">
        <v>2.8</v>
      </c>
      <c r="AA25" s="691"/>
      <c r="AB25" s="691"/>
      <c r="AC25" s="691"/>
      <c r="AD25" s="692" t="s">
        <v>129</v>
      </c>
      <c r="AE25" s="692"/>
      <c r="AF25" s="692"/>
      <c r="AG25" s="692"/>
      <c r="AH25" s="692"/>
      <c r="AI25" s="692"/>
      <c r="AJ25" s="692"/>
      <c r="AK25" s="692"/>
      <c r="AL25" s="667" t="s">
        <v>129</v>
      </c>
      <c r="AM25" s="668"/>
      <c r="AN25" s="668"/>
      <c r="AO25" s="693"/>
      <c r="AP25" s="756" t="s">
        <v>290</v>
      </c>
      <c r="AQ25" s="764"/>
      <c r="AR25" s="764"/>
      <c r="AS25" s="764"/>
      <c r="AT25" s="764"/>
      <c r="AU25" s="764"/>
      <c r="AV25" s="764"/>
      <c r="AW25" s="764"/>
      <c r="AX25" s="764"/>
      <c r="AY25" s="764"/>
      <c r="AZ25" s="764"/>
      <c r="BA25" s="764"/>
      <c r="BB25" s="764"/>
      <c r="BC25" s="764"/>
      <c r="BD25" s="764"/>
      <c r="BE25" s="764"/>
      <c r="BF25" s="758"/>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9"/>
      <c r="CD25" s="706" t="s">
        <v>291</v>
      </c>
      <c r="CE25" s="703"/>
      <c r="CF25" s="703"/>
      <c r="CG25" s="703"/>
      <c r="CH25" s="703"/>
      <c r="CI25" s="703"/>
      <c r="CJ25" s="703"/>
      <c r="CK25" s="703"/>
      <c r="CL25" s="703"/>
      <c r="CM25" s="703"/>
      <c r="CN25" s="703"/>
      <c r="CO25" s="703"/>
      <c r="CP25" s="703"/>
      <c r="CQ25" s="704"/>
      <c r="CR25" s="664">
        <v>1841814</v>
      </c>
      <c r="CS25" s="675"/>
      <c r="CT25" s="675"/>
      <c r="CU25" s="675"/>
      <c r="CV25" s="675"/>
      <c r="CW25" s="675"/>
      <c r="CX25" s="675"/>
      <c r="CY25" s="676"/>
      <c r="CZ25" s="667">
        <v>23.5</v>
      </c>
      <c r="DA25" s="677"/>
      <c r="DB25" s="677"/>
      <c r="DC25" s="678"/>
      <c r="DD25" s="670">
        <v>1647879</v>
      </c>
      <c r="DE25" s="675"/>
      <c r="DF25" s="675"/>
      <c r="DG25" s="675"/>
      <c r="DH25" s="675"/>
      <c r="DI25" s="675"/>
      <c r="DJ25" s="675"/>
      <c r="DK25" s="676"/>
      <c r="DL25" s="670">
        <v>1607728</v>
      </c>
      <c r="DM25" s="675"/>
      <c r="DN25" s="675"/>
      <c r="DO25" s="675"/>
      <c r="DP25" s="675"/>
      <c r="DQ25" s="675"/>
      <c r="DR25" s="675"/>
      <c r="DS25" s="675"/>
      <c r="DT25" s="675"/>
      <c r="DU25" s="675"/>
      <c r="DV25" s="676"/>
      <c r="DW25" s="667">
        <v>31.5</v>
      </c>
      <c r="DX25" s="677"/>
      <c r="DY25" s="677"/>
      <c r="DZ25" s="677"/>
      <c r="EA25" s="677"/>
      <c r="EB25" s="677"/>
      <c r="EC25" s="698"/>
    </row>
    <row r="26" spans="2:133" ht="11.25" customHeight="1" x14ac:dyDescent="0.15">
      <c r="B26" s="661" t="s">
        <v>292</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6" t="s">
        <v>293</v>
      </c>
      <c r="AQ26" s="757"/>
      <c r="AR26" s="757"/>
      <c r="AS26" s="757"/>
      <c r="AT26" s="757"/>
      <c r="AU26" s="757"/>
      <c r="AV26" s="757"/>
      <c r="AW26" s="757"/>
      <c r="AX26" s="757"/>
      <c r="AY26" s="757"/>
      <c r="AZ26" s="757"/>
      <c r="BA26" s="757"/>
      <c r="BB26" s="757"/>
      <c r="BC26" s="757"/>
      <c r="BD26" s="757"/>
      <c r="BE26" s="757"/>
      <c r="BF26" s="758"/>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9"/>
      <c r="CD26" s="706" t="s">
        <v>294</v>
      </c>
      <c r="CE26" s="703"/>
      <c r="CF26" s="703"/>
      <c r="CG26" s="703"/>
      <c r="CH26" s="703"/>
      <c r="CI26" s="703"/>
      <c r="CJ26" s="703"/>
      <c r="CK26" s="703"/>
      <c r="CL26" s="703"/>
      <c r="CM26" s="703"/>
      <c r="CN26" s="703"/>
      <c r="CO26" s="703"/>
      <c r="CP26" s="703"/>
      <c r="CQ26" s="704"/>
      <c r="CR26" s="664">
        <v>1014385</v>
      </c>
      <c r="CS26" s="665"/>
      <c r="CT26" s="665"/>
      <c r="CU26" s="665"/>
      <c r="CV26" s="665"/>
      <c r="CW26" s="665"/>
      <c r="CX26" s="665"/>
      <c r="CY26" s="666"/>
      <c r="CZ26" s="667">
        <v>12.9</v>
      </c>
      <c r="DA26" s="677"/>
      <c r="DB26" s="677"/>
      <c r="DC26" s="678"/>
      <c r="DD26" s="670">
        <v>892368</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x14ac:dyDescent="0.15">
      <c r="B27" s="661" t="s">
        <v>295</v>
      </c>
      <c r="C27" s="662"/>
      <c r="D27" s="662"/>
      <c r="E27" s="662"/>
      <c r="F27" s="662"/>
      <c r="G27" s="662"/>
      <c r="H27" s="662"/>
      <c r="I27" s="662"/>
      <c r="J27" s="662"/>
      <c r="K27" s="662"/>
      <c r="L27" s="662"/>
      <c r="M27" s="662"/>
      <c r="N27" s="662"/>
      <c r="O27" s="662"/>
      <c r="P27" s="662"/>
      <c r="Q27" s="663"/>
      <c r="R27" s="664">
        <v>5063259</v>
      </c>
      <c r="S27" s="665"/>
      <c r="T27" s="665"/>
      <c r="U27" s="665"/>
      <c r="V27" s="665"/>
      <c r="W27" s="665"/>
      <c r="X27" s="665"/>
      <c r="Y27" s="666"/>
      <c r="Z27" s="691">
        <v>59.7</v>
      </c>
      <c r="AA27" s="691"/>
      <c r="AB27" s="691"/>
      <c r="AC27" s="691"/>
      <c r="AD27" s="692">
        <v>4826459</v>
      </c>
      <c r="AE27" s="692"/>
      <c r="AF27" s="692"/>
      <c r="AG27" s="692"/>
      <c r="AH27" s="692"/>
      <c r="AI27" s="692"/>
      <c r="AJ27" s="692"/>
      <c r="AK27" s="692"/>
      <c r="AL27" s="667">
        <v>99.800003051757813</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1696049</v>
      </c>
      <c r="BH27" s="665"/>
      <c r="BI27" s="665"/>
      <c r="BJ27" s="665"/>
      <c r="BK27" s="665"/>
      <c r="BL27" s="665"/>
      <c r="BM27" s="665"/>
      <c r="BN27" s="666"/>
      <c r="BO27" s="691">
        <v>100</v>
      </c>
      <c r="BP27" s="691"/>
      <c r="BQ27" s="691"/>
      <c r="BR27" s="691"/>
      <c r="BS27" s="692">
        <v>5982</v>
      </c>
      <c r="BT27" s="692"/>
      <c r="BU27" s="692"/>
      <c r="BV27" s="692"/>
      <c r="BW27" s="692"/>
      <c r="BX27" s="692"/>
      <c r="BY27" s="692"/>
      <c r="BZ27" s="692"/>
      <c r="CA27" s="692"/>
      <c r="CB27" s="759"/>
      <c r="CD27" s="706" t="s">
        <v>297</v>
      </c>
      <c r="CE27" s="703"/>
      <c r="CF27" s="703"/>
      <c r="CG27" s="703"/>
      <c r="CH27" s="703"/>
      <c r="CI27" s="703"/>
      <c r="CJ27" s="703"/>
      <c r="CK27" s="703"/>
      <c r="CL27" s="703"/>
      <c r="CM27" s="703"/>
      <c r="CN27" s="703"/>
      <c r="CO27" s="703"/>
      <c r="CP27" s="703"/>
      <c r="CQ27" s="704"/>
      <c r="CR27" s="664">
        <v>931029</v>
      </c>
      <c r="CS27" s="675"/>
      <c r="CT27" s="675"/>
      <c r="CU27" s="675"/>
      <c r="CV27" s="675"/>
      <c r="CW27" s="675"/>
      <c r="CX27" s="675"/>
      <c r="CY27" s="676"/>
      <c r="CZ27" s="667">
        <v>11.9</v>
      </c>
      <c r="DA27" s="677"/>
      <c r="DB27" s="677"/>
      <c r="DC27" s="678"/>
      <c r="DD27" s="670">
        <v>171743</v>
      </c>
      <c r="DE27" s="675"/>
      <c r="DF27" s="675"/>
      <c r="DG27" s="675"/>
      <c r="DH27" s="675"/>
      <c r="DI27" s="675"/>
      <c r="DJ27" s="675"/>
      <c r="DK27" s="676"/>
      <c r="DL27" s="670">
        <v>171743</v>
      </c>
      <c r="DM27" s="675"/>
      <c r="DN27" s="675"/>
      <c r="DO27" s="675"/>
      <c r="DP27" s="675"/>
      <c r="DQ27" s="675"/>
      <c r="DR27" s="675"/>
      <c r="DS27" s="675"/>
      <c r="DT27" s="675"/>
      <c r="DU27" s="675"/>
      <c r="DV27" s="676"/>
      <c r="DW27" s="667">
        <v>3.4</v>
      </c>
      <c r="DX27" s="677"/>
      <c r="DY27" s="677"/>
      <c r="DZ27" s="677"/>
      <c r="EA27" s="677"/>
      <c r="EB27" s="677"/>
      <c r="EC27" s="698"/>
    </row>
    <row r="28" spans="2:133" ht="11.25" customHeight="1" x14ac:dyDescent="0.15">
      <c r="B28" s="661" t="s">
        <v>298</v>
      </c>
      <c r="C28" s="662"/>
      <c r="D28" s="662"/>
      <c r="E28" s="662"/>
      <c r="F28" s="662"/>
      <c r="G28" s="662"/>
      <c r="H28" s="662"/>
      <c r="I28" s="662"/>
      <c r="J28" s="662"/>
      <c r="K28" s="662"/>
      <c r="L28" s="662"/>
      <c r="M28" s="662"/>
      <c r="N28" s="662"/>
      <c r="O28" s="662"/>
      <c r="P28" s="662"/>
      <c r="Q28" s="663"/>
      <c r="R28" s="664">
        <v>2756</v>
      </c>
      <c r="S28" s="665"/>
      <c r="T28" s="665"/>
      <c r="U28" s="665"/>
      <c r="V28" s="665"/>
      <c r="W28" s="665"/>
      <c r="X28" s="665"/>
      <c r="Y28" s="666"/>
      <c r="Z28" s="691">
        <v>0</v>
      </c>
      <c r="AA28" s="691"/>
      <c r="AB28" s="691"/>
      <c r="AC28" s="691"/>
      <c r="AD28" s="692">
        <v>2756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593452</v>
      </c>
      <c r="CS28" s="665"/>
      <c r="CT28" s="665"/>
      <c r="CU28" s="665"/>
      <c r="CV28" s="665"/>
      <c r="CW28" s="665"/>
      <c r="CX28" s="665"/>
      <c r="CY28" s="666"/>
      <c r="CZ28" s="667">
        <v>7.6</v>
      </c>
      <c r="DA28" s="677"/>
      <c r="DB28" s="677"/>
      <c r="DC28" s="678"/>
      <c r="DD28" s="670">
        <v>593452</v>
      </c>
      <c r="DE28" s="665"/>
      <c r="DF28" s="665"/>
      <c r="DG28" s="665"/>
      <c r="DH28" s="665"/>
      <c r="DI28" s="665"/>
      <c r="DJ28" s="665"/>
      <c r="DK28" s="666"/>
      <c r="DL28" s="670">
        <v>593452</v>
      </c>
      <c r="DM28" s="665"/>
      <c r="DN28" s="665"/>
      <c r="DO28" s="665"/>
      <c r="DP28" s="665"/>
      <c r="DQ28" s="665"/>
      <c r="DR28" s="665"/>
      <c r="DS28" s="665"/>
      <c r="DT28" s="665"/>
      <c r="DU28" s="665"/>
      <c r="DV28" s="666"/>
      <c r="DW28" s="667">
        <v>11.6</v>
      </c>
      <c r="DX28" s="677"/>
      <c r="DY28" s="677"/>
      <c r="DZ28" s="677"/>
      <c r="EA28" s="677"/>
      <c r="EB28" s="677"/>
      <c r="EC28" s="698"/>
    </row>
    <row r="29" spans="2:133" ht="11.25" customHeight="1" x14ac:dyDescent="0.15">
      <c r="B29" s="661" t="s">
        <v>300</v>
      </c>
      <c r="C29" s="662"/>
      <c r="D29" s="662"/>
      <c r="E29" s="662"/>
      <c r="F29" s="662"/>
      <c r="G29" s="662"/>
      <c r="H29" s="662"/>
      <c r="I29" s="662"/>
      <c r="J29" s="662"/>
      <c r="K29" s="662"/>
      <c r="L29" s="662"/>
      <c r="M29" s="662"/>
      <c r="N29" s="662"/>
      <c r="O29" s="662"/>
      <c r="P29" s="662"/>
      <c r="Q29" s="663"/>
      <c r="R29" s="664">
        <v>44244</v>
      </c>
      <c r="S29" s="665"/>
      <c r="T29" s="665"/>
      <c r="U29" s="665"/>
      <c r="V29" s="665"/>
      <c r="W29" s="665"/>
      <c r="X29" s="665"/>
      <c r="Y29" s="666"/>
      <c r="Z29" s="691">
        <v>0.5</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301</v>
      </c>
      <c r="CE29" s="751"/>
      <c r="CF29" s="706" t="s">
        <v>70</v>
      </c>
      <c r="CG29" s="703"/>
      <c r="CH29" s="703"/>
      <c r="CI29" s="703"/>
      <c r="CJ29" s="703"/>
      <c r="CK29" s="703"/>
      <c r="CL29" s="703"/>
      <c r="CM29" s="703"/>
      <c r="CN29" s="703"/>
      <c r="CO29" s="703"/>
      <c r="CP29" s="703"/>
      <c r="CQ29" s="704"/>
      <c r="CR29" s="664">
        <v>593452</v>
      </c>
      <c r="CS29" s="675"/>
      <c r="CT29" s="675"/>
      <c r="CU29" s="675"/>
      <c r="CV29" s="675"/>
      <c r="CW29" s="675"/>
      <c r="CX29" s="675"/>
      <c r="CY29" s="676"/>
      <c r="CZ29" s="667">
        <v>7.6</v>
      </c>
      <c r="DA29" s="677"/>
      <c r="DB29" s="677"/>
      <c r="DC29" s="678"/>
      <c r="DD29" s="670">
        <v>593452</v>
      </c>
      <c r="DE29" s="675"/>
      <c r="DF29" s="675"/>
      <c r="DG29" s="675"/>
      <c r="DH29" s="675"/>
      <c r="DI29" s="675"/>
      <c r="DJ29" s="675"/>
      <c r="DK29" s="676"/>
      <c r="DL29" s="670">
        <v>593452</v>
      </c>
      <c r="DM29" s="675"/>
      <c r="DN29" s="675"/>
      <c r="DO29" s="675"/>
      <c r="DP29" s="675"/>
      <c r="DQ29" s="675"/>
      <c r="DR29" s="675"/>
      <c r="DS29" s="675"/>
      <c r="DT29" s="675"/>
      <c r="DU29" s="675"/>
      <c r="DV29" s="676"/>
      <c r="DW29" s="667">
        <v>11.6</v>
      </c>
      <c r="DX29" s="677"/>
      <c r="DY29" s="677"/>
      <c r="DZ29" s="677"/>
      <c r="EA29" s="677"/>
      <c r="EB29" s="677"/>
      <c r="EC29" s="698"/>
    </row>
    <row r="30" spans="2:133" ht="11.25" customHeight="1" x14ac:dyDescent="0.15">
      <c r="B30" s="661" t="s">
        <v>302</v>
      </c>
      <c r="C30" s="662"/>
      <c r="D30" s="662"/>
      <c r="E30" s="662"/>
      <c r="F30" s="662"/>
      <c r="G30" s="662"/>
      <c r="H30" s="662"/>
      <c r="I30" s="662"/>
      <c r="J30" s="662"/>
      <c r="K30" s="662"/>
      <c r="L30" s="662"/>
      <c r="M30" s="662"/>
      <c r="N30" s="662"/>
      <c r="O30" s="662"/>
      <c r="P30" s="662"/>
      <c r="Q30" s="663"/>
      <c r="R30" s="664">
        <v>38095</v>
      </c>
      <c r="S30" s="665"/>
      <c r="T30" s="665"/>
      <c r="U30" s="665"/>
      <c r="V30" s="665"/>
      <c r="W30" s="665"/>
      <c r="X30" s="665"/>
      <c r="Y30" s="666"/>
      <c r="Z30" s="691">
        <v>0.4</v>
      </c>
      <c r="AA30" s="691"/>
      <c r="AB30" s="691"/>
      <c r="AC30" s="691"/>
      <c r="AD30" s="692" t="s">
        <v>129</v>
      </c>
      <c r="AE30" s="692"/>
      <c r="AF30" s="692"/>
      <c r="AG30" s="692"/>
      <c r="AH30" s="692"/>
      <c r="AI30" s="692"/>
      <c r="AJ30" s="692"/>
      <c r="AK30" s="692"/>
      <c r="AL30" s="667" t="s">
        <v>129</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2"/>
      <c r="CE30" s="753"/>
      <c r="CF30" s="706" t="s">
        <v>305</v>
      </c>
      <c r="CG30" s="703"/>
      <c r="CH30" s="703"/>
      <c r="CI30" s="703"/>
      <c r="CJ30" s="703"/>
      <c r="CK30" s="703"/>
      <c r="CL30" s="703"/>
      <c r="CM30" s="703"/>
      <c r="CN30" s="703"/>
      <c r="CO30" s="703"/>
      <c r="CP30" s="703"/>
      <c r="CQ30" s="704"/>
      <c r="CR30" s="664">
        <v>569543</v>
      </c>
      <c r="CS30" s="665"/>
      <c r="CT30" s="665"/>
      <c r="CU30" s="665"/>
      <c r="CV30" s="665"/>
      <c r="CW30" s="665"/>
      <c r="CX30" s="665"/>
      <c r="CY30" s="666"/>
      <c r="CZ30" s="667">
        <v>7.3</v>
      </c>
      <c r="DA30" s="677"/>
      <c r="DB30" s="677"/>
      <c r="DC30" s="678"/>
      <c r="DD30" s="670">
        <v>569543</v>
      </c>
      <c r="DE30" s="665"/>
      <c r="DF30" s="665"/>
      <c r="DG30" s="665"/>
      <c r="DH30" s="665"/>
      <c r="DI30" s="665"/>
      <c r="DJ30" s="665"/>
      <c r="DK30" s="666"/>
      <c r="DL30" s="670">
        <v>569543</v>
      </c>
      <c r="DM30" s="665"/>
      <c r="DN30" s="665"/>
      <c r="DO30" s="665"/>
      <c r="DP30" s="665"/>
      <c r="DQ30" s="665"/>
      <c r="DR30" s="665"/>
      <c r="DS30" s="665"/>
      <c r="DT30" s="665"/>
      <c r="DU30" s="665"/>
      <c r="DV30" s="666"/>
      <c r="DW30" s="667">
        <v>11.1</v>
      </c>
      <c r="DX30" s="677"/>
      <c r="DY30" s="677"/>
      <c r="DZ30" s="677"/>
      <c r="EA30" s="677"/>
      <c r="EB30" s="677"/>
      <c r="EC30" s="698"/>
    </row>
    <row r="31" spans="2:133" ht="11.25" customHeight="1" x14ac:dyDescent="0.15">
      <c r="B31" s="661" t="s">
        <v>306</v>
      </c>
      <c r="C31" s="662"/>
      <c r="D31" s="662"/>
      <c r="E31" s="662"/>
      <c r="F31" s="662"/>
      <c r="G31" s="662"/>
      <c r="H31" s="662"/>
      <c r="I31" s="662"/>
      <c r="J31" s="662"/>
      <c r="K31" s="662"/>
      <c r="L31" s="662"/>
      <c r="M31" s="662"/>
      <c r="N31" s="662"/>
      <c r="O31" s="662"/>
      <c r="P31" s="662"/>
      <c r="Q31" s="663"/>
      <c r="R31" s="664">
        <v>12086</v>
      </c>
      <c r="S31" s="665"/>
      <c r="T31" s="665"/>
      <c r="U31" s="665"/>
      <c r="V31" s="665"/>
      <c r="W31" s="665"/>
      <c r="X31" s="665"/>
      <c r="Y31" s="666"/>
      <c r="Z31" s="691">
        <v>0.1</v>
      </c>
      <c r="AA31" s="691"/>
      <c r="AB31" s="691"/>
      <c r="AC31" s="691"/>
      <c r="AD31" s="692" t="s">
        <v>129</v>
      </c>
      <c r="AE31" s="692"/>
      <c r="AF31" s="692"/>
      <c r="AG31" s="692"/>
      <c r="AH31" s="692"/>
      <c r="AI31" s="692"/>
      <c r="AJ31" s="692"/>
      <c r="AK31" s="692"/>
      <c r="AL31" s="667" t="s">
        <v>129</v>
      </c>
      <c r="AM31" s="668"/>
      <c r="AN31" s="668"/>
      <c r="AO31" s="693"/>
      <c r="AP31" s="739" t="s">
        <v>307</v>
      </c>
      <c r="AQ31" s="740"/>
      <c r="AR31" s="740"/>
      <c r="AS31" s="740"/>
      <c r="AT31" s="745" t="s">
        <v>308</v>
      </c>
      <c r="AU31" s="366"/>
      <c r="AV31" s="366"/>
      <c r="AW31" s="366"/>
      <c r="AX31" s="731" t="s">
        <v>189</v>
      </c>
      <c r="AY31" s="732"/>
      <c r="AZ31" s="732"/>
      <c r="BA31" s="732"/>
      <c r="BB31" s="732"/>
      <c r="BC31" s="732"/>
      <c r="BD31" s="732"/>
      <c r="BE31" s="732"/>
      <c r="BF31" s="733"/>
      <c r="BG31" s="734">
        <v>99.4</v>
      </c>
      <c r="BH31" s="735"/>
      <c r="BI31" s="735"/>
      <c r="BJ31" s="735"/>
      <c r="BK31" s="735"/>
      <c r="BL31" s="735"/>
      <c r="BM31" s="736">
        <v>97.6</v>
      </c>
      <c r="BN31" s="735"/>
      <c r="BO31" s="735"/>
      <c r="BP31" s="735"/>
      <c r="BQ31" s="737"/>
      <c r="BR31" s="734">
        <v>99.3</v>
      </c>
      <c r="BS31" s="735"/>
      <c r="BT31" s="735"/>
      <c r="BU31" s="735"/>
      <c r="BV31" s="735"/>
      <c r="BW31" s="735"/>
      <c r="BX31" s="736">
        <v>97.5</v>
      </c>
      <c r="BY31" s="735"/>
      <c r="BZ31" s="735"/>
      <c r="CA31" s="735"/>
      <c r="CB31" s="737"/>
      <c r="CD31" s="752"/>
      <c r="CE31" s="753"/>
      <c r="CF31" s="706" t="s">
        <v>309</v>
      </c>
      <c r="CG31" s="703"/>
      <c r="CH31" s="703"/>
      <c r="CI31" s="703"/>
      <c r="CJ31" s="703"/>
      <c r="CK31" s="703"/>
      <c r="CL31" s="703"/>
      <c r="CM31" s="703"/>
      <c r="CN31" s="703"/>
      <c r="CO31" s="703"/>
      <c r="CP31" s="703"/>
      <c r="CQ31" s="704"/>
      <c r="CR31" s="664">
        <v>23909</v>
      </c>
      <c r="CS31" s="675"/>
      <c r="CT31" s="675"/>
      <c r="CU31" s="675"/>
      <c r="CV31" s="675"/>
      <c r="CW31" s="675"/>
      <c r="CX31" s="675"/>
      <c r="CY31" s="676"/>
      <c r="CZ31" s="667">
        <v>0.3</v>
      </c>
      <c r="DA31" s="677"/>
      <c r="DB31" s="677"/>
      <c r="DC31" s="678"/>
      <c r="DD31" s="670">
        <v>23909</v>
      </c>
      <c r="DE31" s="675"/>
      <c r="DF31" s="675"/>
      <c r="DG31" s="675"/>
      <c r="DH31" s="675"/>
      <c r="DI31" s="675"/>
      <c r="DJ31" s="675"/>
      <c r="DK31" s="676"/>
      <c r="DL31" s="670">
        <v>23909</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310</v>
      </c>
      <c r="C32" s="662"/>
      <c r="D32" s="662"/>
      <c r="E32" s="662"/>
      <c r="F32" s="662"/>
      <c r="G32" s="662"/>
      <c r="H32" s="662"/>
      <c r="I32" s="662"/>
      <c r="J32" s="662"/>
      <c r="K32" s="662"/>
      <c r="L32" s="662"/>
      <c r="M32" s="662"/>
      <c r="N32" s="662"/>
      <c r="O32" s="662"/>
      <c r="P32" s="662"/>
      <c r="Q32" s="663"/>
      <c r="R32" s="664">
        <v>1409928</v>
      </c>
      <c r="S32" s="665"/>
      <c r="T32" s="665"/>
      <c r="U32" s="665"/>
      <c r="V32" s="665"/>
      <c r="W32" s="665"/>
      <c r="X32" s="665"/>
      <c r="Y32" s="666"/>
      <c r="Z32" s="691">
        <v>16.600000000000001</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2" t="s">
        <v>311</v>
      </c>
      <c r="AV32" s="362"/>
      <c r="AW32" s="362"/>
      <c r="AX32" s="661" t="s">
        <v>312</v>
      </c>
      <c r="AY32" s="662"/>
      <c r="AZ32" s="662"/>
      <c r="BA32" s="662"/>
      <c r="BB32" s="662"/>
      <c r="BC32" s="662"/>
      <c r="BD32" s="662"/>
      <c r="BE32" s="662"/>
      <c r="BF32" s="663"/>
      <c r="BG32" s="738">
        <v>99.6</v>
      </c>
      <c r="BH32" s="675"/>
      <c r="BI32" s="675"/>
      <c r="BJ32" s="675"/>
      <c r="BK32" s="675"/>
      <c r="BL32" s="675"/>
      <c r="BM32" s="668">
        <v>98.1</v>
      </c>
      <c r="BN32" s="730"/>
      <c r="BO32" s="730"/>
      <c r="BP32" s="730"/>
      <c r="BQ32" s="702"/>
      <c r="BR32" s="738">
        <v>99.3</v>
      </c>
      <c r="BS32" s="675"/>
      <c r="BT32" s="675"/>
      <c r="BU32" s="675"/>
      <c r="BV32" s="675"/>
      <c r="BW32" s="675"/>
      <c r="BX32" s="668">
        <v>97.6</v>
      </c>
      <c r="BY32" s="730"/>
      <c r="BZ32" s="730"/>
      <c r="CA32" s="730"/>
      <c r="CB32" s="702"/>
      <c r="CD32" s="754"/>
      <c r="CE32" s="755"/>
      <c r="CF32" s="706" t="s">
        <v>313</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129</v>
      </c>
      <c r="DX32" s="677"/>
      <c r="DY32" s="677"/>
      <c r="DZ32" s="677"/>
      <c r="EA32" s="677"/>
      <c r="EB32" s="677"/>
      <c r="EC32" s="698"/>
    </row>
    <row r="33" spans="2:133" ht="11.25" customHeight="1" x14ac:dyDescent="0.15">
      <c r="B33" s="727" t="s">
        <v>314</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0"/>
      <c r="AV33" s="360"/>
      <c r="AW33" s="360"/>
      <c r="AX33" s="641" t="s">
        <v>315</v>
      </c>
      <c r="AY33" s="642"/>
      <c r="AZ33" s="642"/>
      <c r="BA33" s="642"/>
      <c r="BB33" s="642"/>
      <c r="BC33" s="642"/>
      <c r="BD33" s="642"/>
      <c r="BE33" s="642"/>
      <c r="BF33" s="643"/>
      <c r="BG33" s="726">
        <v>99</v>
      </c>
      <c r="BH33" s="645"/>
      <c r="BI33" s="645"/>
      <c r="BJ33" s="645"/>
      <c r="BK33" s="645"/>
      <c r="BL33" s="645"/>
      <c r="BM33" s="683">
        <v>96.7</v>
      </c>
      <c r="BN33" s="645"/>
      <c r="BO33" s="645"/>
      <c r="BP33" s="645"/>
      <c r="BQ33" s="694"/>
      <c r="BR33" s="726">
        <v>99.2</v>
      </c>
      <c r="BS33" s="645"/>
      <c r="BT33" s="645"/>
      <c r="BU33" s="645"/>
      <c r="BV33" s="645"/>
      <c r="BW33" s="645"/>
      <c r="BX33" s="683">
        <v>97</v>
      </c>
      <c r="BY33" s="645"/>
      <c r="BZ33" s="645"/>
      <c r="CA33" s="645"/>
      <c r="CB33" s="694"/>
      <c r="CD33" s="706" t="s">
        <v>316</v>
      </c>
      <c r="CE33" s="703"/>
      <c r="CF33" s="703"/>
      <c r="CG33" s="703"/>
      <c r="CH33" s="703"/>
      <c r="CI33" s="703"/>
      <c r="CJ33" s="703"/>
      <c r="CK33" s="703"/>
      <c r="CL33" s="703"/>
      <c r="CM33" s="703"/>
      <c r="CN33" s="703"/>
      <c r="CO33" s="703"/>
      <c r="CP33" s="703"/>
      <c r="CQ33" s="704"/>
      <c r="CR33" s="664">
        <v>3640702</v>
      </c>
      <c r="CS33" s="675"/>
      <c r="CT33" s="675"/>
      <c r="CU33" s="675"/>
      <c r="CV33" s="675"/>
      <c r="CW33" s="675"/>
      <c r="CX33" s="675"/>
      <c r="CY33" s="676"/>
      <c r="CZ33" s="667">
        <v>46.4</v>
      </c>
      <c r="DA33" s="677"/>
      <c r="DB33" s="677"/>
      <c r="DC33" s="678"/>
      <c r="DD33" s="670">
        <v>2883606</v>
      </c>
      <c r="DE33" s="675"/>
      <c r="DF33" s="675"/>
      <c r="DG33" s="675"/>
      <c r="DH33" s="675"/>
      <c r="DI33" s="675"/>
      <c r="DJ33" s="675"/>
      <c r="DK33" s="676"/>
      <c r="DL33" s="670">
        <v>2250514</v>
      </c>
      <c r="DM33" s="675"/>
      <c r="DN33" s="675"/>
      <c r="DO33" s="675"/>
      <c r="DP33" s="675"/>
      <c r="DQ33" s="675"/>
      <c r="DR33" s="675"/>
      <c r="DS33" s="675"/>
      <c r="DT33" s="675"/>
      <c r="DU33" s="675"/>
      <c r="DV33" s="676"/>
      <c r="DW33" s="667">
        <v>44</v>
      </c>
      <c r="DX33" s="677"/>
      <c r="DY33" s="677"/>
      <c r="DZ33" s="677"/>
      <c r="EA33" s="677"/>
      <c r="EB33" s="677"/>
      <c r="EC33" s="698"/>
    </row>
    <row r="34" spans="2:133" ht="11.25" customHeight="1" x14ac:dyDescent="0.15">
      <c r="B34" s="661" t="s">
        <v>317</v>
      </c>
      <c r="C34" s="662"/>
      <c r="D34" s="662"/>
      <c r="E34" s="662"/>
      <c r="F34" s="662"/>
      <c r="G34" s="662"/>
      <c r="H34" s="662"/>
      <c r="I34" s="662"/>
      <c r="J34" s="662"/>
      <c r="K34" s="662"/>
      <c r="L34" s="662"/>
      <c r="M34" s="662"/>
      <c r="N34" s="662"/>
      <c r="O34" s="662"/>
      <c r="P34" s="662"/>
      <c r="Q34" s="663"/>
      <c r="R34" s="664">
        <v>483879</v>
      </c>
      <c r="S34" s="665"/>
      <c r="T34" s="665"/>
      <c r="U34" s="665"/>
      <c r="V34" s="665"/>
      <c r="W34" s="665"/>
      <c r="X34" s="665"/>
      <c r="Y34" s="666"/>
      <c r="Z34" s="691">
        <v>5.7</v>
      </c>
      <c r="AA34" s="691"/>
      <c r="AB34" s="691"/>
      <c r="AC34" s="691"/>
      <c r="AD34" s="692" t="s">
        <v>129</v>
      </c>
      <c r="AE34" s="692"/>
      <c r="AF34" s="692"/>
      <c r="AG34" s="692"/>
      <c r="AH34" s="692"/>
      <c r="AI34" s="692"/>
      <c r="AJ34" s="692"/>
      <c r="AK34" s="692"/>
      <c r="AL34" s="667" t="s">
        <v>129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318</v>
      </c>
      <c r="CE34" s="703"/>
      <c r="CF34" s="703"/>
      <c r="CG34" s="703"/>
      <c r="CH34" s="703"/>
      <c r="CI34" s="703"/>
      <c r="CJ34" s="703"/>
      <c r="CK34" s="703"/>
      <c r="CL34" s="703"/>
      <c r="CM34" s="703"/>
      <c r="CN34" s="703"/>
      <c r="CO34" s="703"/>
      <c r="CP34" s="703"/>
      <c r="CQ34" s="704"/>
      <c r="CR34" s="664">
        <v>1298369</v>
      </c>
      <c r="CS34" s="665"/>
      <c r="CT34" s="665"/>
      <c r="CU34" s="665"/>
      <c r="CV34" s="665"/>
      <c r="CW34" s="665"/>
      <c r="CX34" s="665"/>
      <c r="CY34" s="666"/>
      <c r="CZ34" s="667">
        <v>16.600000000000001</v>
      </c>
      <c r="DA34" s="677"/>
      <c r="DB34" s="677"/>
      <c r="DC34" s="678"/>
      <c r="DD34" s="670">
        <v>857959</v>
      </c>
      <c r="DE34" s="665"/>
      <c r="DF34" s="665"/>
      <c r="DG34" s="665"/>
      <c r="DH34" s="665"/>
      <c r="DI34" s="665"/>
      <c r="DJ34" s="665"/>
      <c r="DK34" s="666"/>
      <c r="DL34" s="670">
        <v>687426</v>
      </c>
      <c r="DM34" s="665"/>
      <c r="DN34" s="665"/>
      <c r="DO34" s="665"/>
      <c r="DP34" s="665"/>
      <c r="DQ34" s="665"/>
      <c r="DR34" s="665"/>
      <c r="DS34" s="665"/>
      <c r="DT34" s="665"/>
      <c r="DU34" s="665"/>
      <c r="DV34" s="666"/>
      <c r="DW34" s="667">
        <v>13.5</v>
      </c>
      <c r="DX34" s="677"/>
      <c r="DY34" s="677"/>
      <c r="DZ34" s="677"/>
      <c r="EA34" s="677"/>
      <c r="EB34" s="677"/>
      <c r="EC34" s="698"/>
    </row>
    <row r="35" spans="2:133" ht="11.25" customHeight="1" x14ac:dyDescent="0.15">
      <c r="B35" s="661" t="s">
        <v>319</v>
      </c>
      <c r="C35" s="662"/>
      <c r="D35" s="662"/>
      <c r="E35" s="662"/>
      <c r="F35" s="662"/>
      <c r="G35" s="662"/>
      <c r="H35" s="662"/>
      <c r="I35" s="662"/>
      <c r="J35" s="662"/>
      <c r="K35" s="662"/>
      <c r="L35" s="662"/>
      <c r="M35" s="662"/>
      <c r="N35" s="662"/>
      <c r="O35" s="662"/>
      <c r="P35" s="662"/>
      <c r="Q35" s="663"/>
      <c r="R35" s="664">
        <v>4916</v>
      </c>
      <c r="S35" s="665"/>
      <c r="T35" s="665"/>
      <c r="U35" s="665"/>
      <c r="V35" s="665"/>
      <c r="W35" s="665"/>
      <c r="X35" s="665"/>
      <c r="Y35" s="666"/>
      <c r="Z35" s="691">
        <v>0.1</v>
      </c>
      <c r="AA35" s="691"/>
      <c r="AB35" s="691"/>
      <c r="AC35" s="691"/>
      <c r="AD35" s="692" t="s">
        <v>129</v>
      </c>
      <c r="AE35" s="692"/>
      <c r="AF35" s="692"/>
      <c r="AG35" s="692"/>
      <c r="AH35" s="692"/>
      <c r="AI35" s="692"/>
      <c r="AJ35" s="692"/>
      <c r="AK35" s="692"/>
      <c r="AL35" s="667" t="s">
        <v>129</v>
      </c>
      <c r="AM35" s="668"/>
      <c r="AN35" s="668"/>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322</v>
      </c>
      <c r="CE35" s="703"/>
      <c r="CF35" s="703"/>
      <c r="CG35" s="703"/>
      <c r="CH35" s="703"/>
      <c r="CI35" s="703"/>
      <c r="CJ35" s="703"/>
      <c r="CK35" s="703"/>
      <c r="CL35" s="703"/>
      <c r="CM35" s="703"/>
      <c r="CN35" s="703"/>
      <c r="CO35" s="703"/>
      <c r="CP35" s="703"/>
      <c r="CQ35" s="704"/>
      <c r="CR35" s="664">
        <v>157935</v>
      </c>
      <c r="CS35" s="675"/>
      <c r="CT35" s="675"/>
      <c r="CU35" s="675"/>
      <c r="CV35" s="675"/>
      <c r="CW35" s="675"/>
      <c r="CX35" s="675"/>
      <c r="CY35" s="676"/>
      <c r="CZ35" s="667">
        <v>2</v>
      </c>
      <c r="DA35" s="677"/>
      <c r="DB35" s="677"/>
      <c r="DC35" s="678"/>
      <c r="DD35" s="670">
        <v>116374</v>
      </c>
      <c r="DE35" s="675"/>
      <c r="DF35" s="675"/>
      <c r="DG35" s="675"/>
      <c r="DH35" s="675"/>
      <c r="DI35" s="675"/>
      <c r="DJ35" s="675"/>
      <c r="DK35" s="676"/>
      <c r="DL35" s="670">
        <v>116374</v>
      </c>
      <c r="DM35" s="675"/>
      <c r="DN35" s="675"/>
      <c r="DO35" s="675"/>
      <c r="DP35" s="675"/>
      <c r="DQ35" s="675"/>
      <c r="DR35" s="675"/>
      <c r="DS35" s="675"/>
      <c r="DT35" s="675"/>
      <c r="DU35" s="675"/>
      <c r="DV35" s="676"/>
      <c r="DW35" s="667">
        <v>2.2999999999999998</v>
      </c>
      <c r="DX35" s="677"/>
      <c r="DY35" s="677"/>
      <c r="DZ35" s="677"/>
      <c r="EA35" s="677"/>
      <c r="EB35" s="677"/>
      <c r="EC35" s="698"/>
    </row>
    <row r="36" spans="2:133" ht="11.25" customHeight="1" x14ac:dyDescent="0.15">
      <c r="B36" s="661" t="s">
        <v>323</v>
      </c>
      <c r="C36" s="662"/>
      <c r="D36" s="662"/>
      <c r="E36" s="662"/>
      <c r="F36" s="662"/>
      <c r="G36" s="662"/>
      <c r="H36" s="662"/>
      <c r="I36" s="662"/>
      <c r="J36" s="662"/>
      <c r="K36" s="662"/>
      <c r="L36" s="662"/>
      <c r="M36" s="662"/>
      <c r="N36" s="662"/>
      <c r="O36" s="662"/>
      <c r="P36" s="662"/>
      <c r="Q36" s="663"/>
      <c r="R36" s="664">
        <v>25432</v>
      </c>
      <c r="S36" s="665"/>
      <c r="T36" s="665"/>
      <c r="U36" s="665"/>
      <c r="V36" s="665"/>
      <c r="W36" s="665"/>
      <c r="X36" s="665"/>
      <c r="Y36" s="666"/>
      <c r="Z36" s="691">
        <v>0.3</v>
      </c>
      <c r="AA36" s="691"/>
      <c r="AB36" s="691"/>
      <c r="AC36" s="691"/>
      <c r="AD36" s="692" t="s">
        <v>129</v>
      </c>
      <c r="AE36" s="692"/>
      <c r="AF36" s="692"/>
      <c r="AG36" s="692"/>
      <c r="AH36" s="692"/>
      <c r="AI36" s="692"/>
      <c r="AJ36" s="692"/>
      <c r="AK36" s="692"/>
      <c r="AL36" s="667" t="s">
        <v>129</v>
      </c>
      <c r="AM36" s="668"/>
      <c r="AN36" s="668"/>
      <c r="AO36" s="693"/>
      <c r="AP36" s="218"/>
      <c r="AQ36" s="714" t="s">
        <v>324</v>
      </c>
      <c r="AR36" s="715"/>
      <c r="AS36" s="715"/>
      <c r="AT36" s="715"/>
      <c r="AU36" s="715"/>
      <c r="AV36" s="715"/>
      <c r="AW36" s="715"/>
      <c r="AX36" s="715"/>
      <c r="AY36" s="716"/>
      <c r="AZ36" s="717">
        <v>974786</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69059</v>
      </c>
      <c r="BW36" s="718"/>
      <c r="BX36" s="718"/>
      <c r="BY36" s="718"/>
      <c r="BZ36" s="718"/>
      <c r="CA36" s="718"/>
      <c r="CB36" s="719"/>
      <c r="CD36" s="706" t="s">
        <v>326</v>
      </c>
      <c r="CE36" s="703"/>
      <c r="CF36" s="703"/>
      <c r="CG36" s="703"/>
      <c r="CH36" s="703"/>
      <c r="CI36" s="703"/>
      <c r="CJ36" s="703"/>
      <c r="CK36" s="703"/>
      <c r="CL36" s="703"/>
      <c r="CM36" s="703"/>
      <c r="CN36" s="703"/>
      <c r="CO36" s="703"/>
      <c r="CP36" s="703"/>
      <c r="CQ36" s="704"/>
      <c r="CR36" s="664">
        <v>904971</v>
      </c>
      <c r="CS36" s="665"/>
      <c r="CT36" s="665"/>
      <c r="CU36" s="665"/>
      <c r="CV36" s="665"/>
      <c r="CW36" s="665"/>
      <c r="CX36" s="665"/>
      <c r="CY36" s="666"/>
      <c r="CZ36" s="667">
        <v>11.5</v>
      </c>
      <c r="DA36" s="677"/>
      <c r="DB36" s="677"/>
      <c r="DC36" s="678"/>
      <c r="DD36" s="670">
        <v>798976</v>
      </c>
      <c r="DE36" s="665"/>
      <c r="DF36" s="665"/>
      <c r="DG36" s="665"/>
      <c r="DH36" s="665"/>
      <c r="DI36" s="665"/>
      <c r="DJ36" s="665"/>
      <c r="DK36" s="666"/>
      <c r="DL36" s="670">
        <v>691705</v>
      </c>
      <c r="DM36" s="665"/>
      <c r="DN36" s="665"/>
      <c r="DO36" s="665"/>
      <c r="DP36" s="665"/>
      <c r="DQ36" s="665"/>
      <c r="DR36" s="665"/>
      <c r="DS36" s="665"/>
      <c r="DT36" s="665"/>
      <c r="DU36" s="665"/>
      <c r="DV36" s="666"/>
      <c r="DW36" s="667">
        <v>13.5</v>
      </c>
      <c r="DX36" s="677"/>
      <c r="DY36" s="677"/>
      <c r="DZ36" s="677"/>
      <c r="EA36" s="677"/>
      <c r="EB36" s="677"/>
      <c r="EC36" s="698"/>
    </row>
    <row r="37" spans="2:133" ht="11.25" customHeight="1" x14ac:dyDescent="0.15">
      <c r="B37" s="661" t="s">
        <v>327</v>
      </c>
      <c r="C37" s="662"/>
      <c r="D37" s="662"/>
      <c r="E37" s="662"/>
      <c r="F37" s="662"/>
      <c r="G37" s="662"/>
      <c r="H37" s="662"/>
      <c r="I37" s="662"/>
      <c r="J37" s="662"/>
      <c r="K37" s="662"/>
      <c r="L37" s="662"/>
      <c r="M37" s="662"/>
      <c r="N37" s="662"/>
      <c r="O37" s="662"/>
      <c r="P37" s="662"/>
      <c r="Q37" s="663"/>
      <c r="R37" s="664">
        <v>375552</v>
      </c>
      <c r="S37" s="665"/>
      <c r="T37" s="665"/>
      <c r="U37" s="665"/>
      <c r="V37" s="665"/>
      <c r="W37" s="665"/>
      <c r="X37" s="665"/>
      <c r="Y37" s="666"/>
      <c r="Z37" s="691">
        <v>4.4000000000000004</v>
      </c>
      <c r="AA37" s="691"/>
      <c r="AB37" s="691"/>
      <c r="AC37" s="691"/>
      <c r="AD37" s="692" t="s">
        <v>129</v>
      </c>
      <c r="AE37" s="692"/>
      <c r="AF37" s="692"/>
      <c r="AG37" s="692"/>
      <c r="AH37" s="692"/>
      <c r="AI37" s="692"/>
      <c r="AJ37" s="692"/>
      <c r="AK37" s="692"/>
      <c r="AL37" s="667" t="s">
        <v>129</v>
      </c>
      <c r="AM37" s="668"/>
      <c r="AN37" s="668"/>
      <c r="AO37" s="693"/>
      <c r="AQ37" s="699" t="s">
        <v>328</v>
      </c>
      <c r="AR37" s="700"/>
      <c r="AS37" s="700"/>
      <c r="AT37" s="700"/>
      <c r="AU37" s="700"/>
      <c r="AV37" s="700"/>
      <c r="AW37" s="700"/>
      <c r="AX37" s="700"/>
      <c r="AY37" s="701"/>
      <c r="AZ37" s="664">
        <v>87749</v>
      </c>
      <c r="BA37" s="665"/>
      <c r="BB37" s="665"/>
      <c r="BC37" s="665"/>
      <c r="BD37" s="675"/>
      <c r="BE37" s="675"/>
      <c r="BF37" s="702"/>
      <c r="BG37" s="706" t="s">
        <v>329</v>
      </c>
      <c r="BH37" s="703"/>
      <c r="BI37" s="703"/>
      <c r="BJ37" s="703"/>
      <c r="BK37" s="703"/>
      <c r="BL37" s="703"/>
      <c r="BM37" s="703"/>
      <c r="BN37" s="703"/>
      <c r="BO37" s="703"/>
      <c r="BP37" s="703"/>
      <c r="BQ37" s="703"/>
      <c r="BR37" s="703"/>
      <c r="BS37" s="703"/>
      <c r="BT37" s="703"/>
      <c r="BU37" s="704"/>
      <c r="BV37" s="664">
        <v>56293</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4">
        <v>365000</v>
      </c>
      <c r="CS37" s="675"/>
      <c r="CT37" s="675"/>
      <c r="CU37" s="675"/>
      <c r="CV37" s="675"/>
      <c r="CW37" s="675"/>
      <c r="CX37" s="675"/>
      <c r="CY37" s="676"/>
      <c r="CZ37" s="667">
        <v>4.7</v>
      </c>
      <c r="DA37" s="677"/>
      <c r="DB37" s="677"/>
      <c r="DC37" s="678"/>
      <c r="DD37" s="670">
        <v>365000</v>
      </c>
      <c r="DE37" s="675"/>
      <c r="DF37" s="675"/>
      <c r="DG37" s="675"/>
      <c r="DH37" s="675"/>
      <c r="DI37" s="675"/>
      <c r="DJ37" s="675"/>
      <c r="DK37" s="676"/>
      <c r="DL37" s="670">
        <v>302164</v>
      </c>
      <c r="DM37" s="675"/>
      <c r="DN37" s="675"/>
      <c r="DO37" s="675"/>
      <c r="DP37" s="675"/>
      <c r="DQ37" s="675"/>
      <c r="DR37" s="675"/>
      <c r="DS37" s="675"/>
      <c r="DT37" s="675"/>
      <c r="DU37" s="675"/>
      <c r="DV37" s="676"/>
      <c r="DW37" s="667">
        <v>5.9</v>
      </c>
      <c r="DX37" s="677"/>
      <c r="DY37" s="677"/>
      <c r="DZ37" s="677"/>
      <c r="EA37" s="677"/>
      <c r="EB37" s="677"/>
      <c r="EC37" s="698"/>
    </row>
    <row r="38" spans="2:133" ht="11.25" customHeight="1" x14ac:dyDescent="0.15">
      <c r="B38" s="661" t="s">
        <v>331</v>
      </c>
      <c r="C38" s="662"/>
      <c r="D38" s="662"/>
      <c r="E38" s="662"/>
      <c r="F38" s="662"/>
      <c r="G38" s="662"/>
      <c r="H38" s="662"/>
      <c r="I38" s="662"/>
      <c r="J38" s="662"/>
      <c r="K38" s="662"/>
      <c r="L38" s="662"/>
      <c r="M38" s="662"/>
      <c r="N38" s="662"/>
      <c r="O38" s="662"/>
      <c r="P38" s="662"/>
      <c r="Q38" s="663"/>
      <c r="R38" s="664">
        <v>288199</v>
      </c>
      <c r="S38" s="665"/>
      <c r="T38" s="665"/>
      <c r="U38" s="665"/>
      <c r="V38" s="665"/>
      <c r="W38" s="665"/>
      <c r="X38" s="665"/>
      <c r="Y38" s="666"/>
      <c r="Z38" s="691">
        <v>3.4</v>
      </c>
      <c r="AA38" s="691"/>
      <c r="AB38" s="691"/>
      <c r="AC38" s="691"/>
      <c r="AD38" s="692" t="s">
        <v>129</v>
      </c>
      <c r="AE38" s="692"/>
      <c r="AF38" s="692"/>
      <c r="AG38" s="692"/>
      <c r="AH38" s="692"/>
      <c r="AI38" s="692"/>
      <c r="AJ38" s="692"/>
      <c r="AK38" s="692"/>
      <c r="AL38" s="667" t="s">
        <v>129</v>
      </c>
      <c r="AM38" s="668"/>
      <c r="AN38" s="668"/>
      <c r="AO38" s="693"/>
      <c r="AQ38" s="699" t="s">
        <v>332</v>
      </c>
      <c r="AR38" s="700"/>
      <c r="AS38" s="700"/>
      <c r="AT38" s="700"/>
      <c r="AU38" s="700"/>
      <c r="AV38" s="700"/>
      <c r="AW38" s="700"/>
      <c r="AX38" s="700"/>
      <c r="AY38" s="701"/>
      <c r="AZ38" s="664" t="s">
        <v>129</v>
      </c>
      <c r="BA38" s="665"/>
      <c r="BB38" s="665"/>
      <c r="BC38" s="665"/>
      <c r="BD38" s="675"/>
      <c r="BE38" s="675"/>
      <c r="BF38" s="702"/>
      <c r="BG38" s="706" t="s">
        <v>333</v>
      </c>
      <c r="BH38" s="703"/>
      <c r="BI38" s="703"/>
      <c r="BJ38" s="703"/>
      <c r="BK38" s="703"/>
      <c r="BL38" s="703"/>
      <c r="BM38" s="703"/>
      <c r="BN38" s="703"/>
      <c r="BO38" s="703"/>
      <c r="BP38" s="703"/>
      <c r="BQ38" s="703"/>
      <c r="BR38" s="703"/>
      <c r="BS38" s="703"/>
      <c r="BT38" s="703"/>
      <c r="BU38" s="704"/>
      <c r="BV38" s="664">
        <v>3171</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4">
        <v>974786</v>
      </c>
      <c r="CS38" s="665"/>
      <c r="CT38" s="665"/>
      <c r="CU38" s="665"/>
      <c r="CV38" s="665"/>
      <c r="CW38" s="665"/>
      <c r="CX38" s="665"/>
      <c r="CY38" s="666"/>
      <c r="CZ38" s="667">
        <v>12.4</v>
      </c>
      <c r="DA38" s="677"/>
      <c r="DB38" s="677"/>
      <c r="DC38" s="678"/>
      <c r="DD38" s="670">
        <v>811004</v>
      </c>
      <c r="DE38" s="665"/>
      <c r="DF38" s="665"/>
      <c r="DG38" s="665"/>
      <c r="DH38" s="665"/>
      <c r="DI38" s="665"/>
      <c r="DJ38" s="665"/>
      <c r="DK38" s="666"/>
      <c r="DL38" s="670">
        <v>755009</v>
      </c>
      <c r="DM38" s="665"/>
      <c r="DN38" s="665"/>
      <c r="DO38" s="665"/>
      <c r="DP38" s="665"/>
      <c r="DQ38" s="665"/>
      <c r="DR38" s="665"/>
      <c r="DS38" s="665"/>
      <c r="DT38" s="665"/>
      <c r="DU38" s="665"/>
      <c r="DV38" s="666"/>
      <c r="DW38" s="667">
        <v>14.8</v>
      </c>
      <c r="DX38" s="677"/>
      <c r="DY38" s="677"/>
      <c r="DZ38" s="677"/>
      <c r="EA38" s="677"/>
      <c r="EB38" s="677"/>
      <c r="EC38" s="698"/>
    </row>
    <row r="39" spans="2:133" ht="11.25" customHeight="1" x14ac:dyDescent="0.15">
      <c r="B39" s="661" t="s">
        <v>335</v>
      </c>
      <c r="C39" s="662"/>
      <c r="D39" s="662"/>
      <c r="E39" s="662"/>
      <c r="F39" s="662"/>
      <c r="G39" s="662"/>
      <c r="H39" s="662"/>
      <c r="I39" s="662"/>
      <c r="J39" s="662"/>
      <c r="K39" s="662"/>
      <c r="L39" s="662"/>
      <c r="M39" s="662"/>
      <c r="N39" s="662"/>
      <c r="O39" s="662"/>
      <c r="P39" s="662"/>
      <c r="Q39" s="663"/>
      <c r="R39" s="664">
        <v>86087</v>
      </c>
      <c r="S39" s="665"/>
      <c r="T39" s="665"/>
      <c r="U39" s="665"/>
      <c r="V39" s="665"/>
      <c r="W39" s="665"/>
      <c r="X39" s="665"/>
      <c r="Y39" s="666"/>
      <c r="Z39" s="691">
        <v>1</v>
      </c>
      <c r="AA39" s="691"/>
      <c r="AB39" s="691"/>
      <c r="AC39" s="691"/>
      <c r="AD39" s="692">
        <v>4614</v>
      </c>
      <c r="AE39" s="692"/>
      <c r="AF39" s="692"/>
      <c r="AG39" s="692"/>
      <c r="AH39" s="692"/>
      <c r="AI39" s="692"/>
      <c r="AJ39" s="692"/>
      <c r="AK39" s="692"/>
      <c r="AL39" s="667">
        <v>0.1</v>
      </c>
      <c r="AM39" s="668"/>
      <c r="AN39" s="668"/>
      <c r="AO39" s="693"/>
      <c r="AQ39" s="699" t="s">
        <v>336</v>
      </c>
      <c r="AR39" s="700"/>
      <c r="AS39" s="700"/>
      <c r="AT39" s="700"/>
      <c r="AU39" s="700"/>
      <c r="AV39" s="700"/>
      <c r="AW39" s="700"/>
      <c r="AX39" s="700"/>
      <c r="AY39" s="701"/>
      <c r="AZ39" s="664" t="s">
        <v>129</v>
      </c>
      <c r="BA39" s="665"/>
      <c r="BB39" s="665"/>
      <c r="BC39" s="665"/>
      <c r="BD39" s="675"/>
      <c r="BE39" s="675"/>
      <c r="BF39" s="702"/>
      <c r="BG39" s="706" t="s">
        <v>337</v>
      </c>
      <c r="BH39" s="703"/>
      <c r="BI39" s="703"/>
      <c r="BJ39" s="703"/>
      <c r="BK39" s="703"/>
      <c r="BL39" s="703"/>
      <c r="BM39" s="703"/>
      <c r="BN39" s="703"/>
      <c r="BO39" s="703"/>
      <c r="BP39" s="703"/>
      <c r="BQ39" s="703"/>
      <c r="BR39" s="703"/>
      <c r="BS39" s="703"/>
      <c r="BT39" s="703"/>
      <c r="BU39" s="704"/>
      <c r="BV39" s="664">
        <v>4854</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4">
        <v>301297</v>
      </c>
      <c r="CS39" s="675"/>
      <c r="CT39" s="675"/>
      <c r="CU39" s="675"/>
      <c r="CV39" s="675"/>
      <c r="CW39" s="675"/>
      <c r="CX39" s="675"/>
      <c r="CY39" s="676"/>
      <c r="CZ39" s="667">
        <v>3.8</v>
      </c>
      <c r="DA39" s="677"/>
      <c r="DB39" s="677"/>
      <c r="DC39" s="678"/>
      <c r="DD39" s="670">
        <v>299293</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698"/>
    </row>
    <row r="40" spans="2:133" ht="11.25" customHeight="1" x14ac:dyDescent="0.15">
      <c r="B40" s="661" t="s">
        <v>339</v>
      </c>
      <c r="C40" s="662"/>
      <c r="D40" s="662"/>
      <c r="E40" s="662"/>
      <c r="F40" s="662"/>
      <c r="G40" s="662"/>
      <c r="H40" s="662"/>
      <c r="I40" s="662"/>
      <c r="J40" s="662"/>
      <c r="K40" s="662"/>
      <c r="L40" s="662"/>
      <c r="M40" s="662"/>
      <c r="N40" s="662"/>
      <c r="O40" s="662"/>
      <c r="P40" s="662"/>
      <c r="Q40" s="663"/>
      <c r="R40" s="664">
        <v>650386</v>
      </c>
      <c r="S40" s="665"/>
      <c r="T40" s="665"/>
      <c r="U40" s="665"/>
      <c r="V40" s="665"/>
      <c r="W40" s="665"/>
      <c r="X40" s="665"/>
      <c r="Y40" s="666"/>
      <c r="Z40" s="691">
        <v>7.7</v>
      </c>
      <c r="AA40" s="691"/>
      <c r="AB40" s="691"/>
      <c r="AC40" s="691"/>
      <c r="AD40" s="692" t="s">
        <v>129</v>
      </c>
      <c r="AE40" s="692"/>
      <c r="AF40" s="692"/>
      <c r="AG40" s="692"/>
      <c r="AH40" s="692"/>
      <c r="AI40" s="692"/>
      <c r="AJ40" s="692"/>
      <c r="AK40" s="692"/>
      <c r="AL40" s="667" t="s">
        <v>129</v>
      </c>
      <c r="AM40" s="668"/>
      <c r="AN40" s="668"/>
      <c r="AO40" s="693"/>
      <c r="AQ40" s="699" t="s">
        <v>340</v>
      </c>
      <c r="AR40" s="700"/>
      <c r="AS40" s="700"/>
      <c r="AT40" s="700"/>
      <c r="AU40" s="700"/>
      <c r="AV40" s="700"/>
      <c r="AW40" s="700"/>
      <c r="AX40" s="700"/>
      <c r="AY40" s="701"/>
      <c r="AZ40" s="664" t="s">
        <v>129</v>
      </c>
      <c r="BA40" s="665"/>
      <c r="BB40" s="665"/>
      <c r="BC40" s="665"/>
      <c r="BD40" s="675"/>
      <c r="BE40" s="675"/>
      <c r="BF40" s="702"/>
      <c r="BG40" s="707" t="s">
        <v>341</v>
      </c>
      <c r="BH40" s="708"/>
      <c r="BI40" s="708"/>
      <c r="BJ40" s="708"/>
      <c r="BK40" s="708"/>
      <c r="BL40" s="364"/>
      <c r="BM40" s="703" t="s">
        <v>342</v>
      </c>
      <c r="BN40" s="703"/>
      <c r="BO40" s="703"/>
      <c r="BP40" s="703"/>
      <c r="BQ40" s="703"/>
      <c r="BR40" s="703"/>
      <c r="BS40" s="703"/>
      <c r="BT40" s="703"/>
      <c r="BU40" s="704"/>
      <c r="BV40" s="664">
        <v>115</v>
      </c>
      <c r="BW40" s="665"/>
      <c r="BX40" s="665"/>
      <c r="BY40" s="665"/>
      <c r="BZ40" s="665"/>
      <c r="CA40" s="665"/>
      <c r="CB40" s="705"/>
      <c r="CD40" s="706" t="s">
        <v>343</v>
      </c>
      <c r="CE40" s="703"/>
      <c r="CF40" s="703"/>
      <c r="CG40" s="703"/>
      <c r="CH40" s="703"/>
      <c r="CI40" s="703"/>
      <c r="CJ40" s="703"/>
      <c r="CK40" s="703"/>
      <c r="CL40" s="703"/>
      <c r="CM40" s="703"/>
      <c r="CN40" s="703"/>
      <c r="CO40" s="703"/>
      <c r="CP40" s="703"/>
      <c r="CQ40" s="704"/>
      <c r="CR40" s="664">
        <v>3344</v>
      </c>
      <c r="CS40" s="665"/>
      <c r="CT40" s="665"/>
      <c r="CU40" s="665"/>
      <c r="CV40" s="665"/>
      <c r="CW40" s="665"/>
      <c r="CX40" s="665"/>
      <c r="CY40" s="666"/>
      <c r="CZ40" s="667">
        <v>0</v>
      </c>
      <c r="DA40" s="677"/>
      <c r="DB40" s="677"/>
      <c r="DC40" s="678"/>
      <c r="DD40" s="670" t="s">
        <v>129</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698"/>
    </row>
    <row r="41" spans="2:133" ht="11.25" customHeight="1" x14ac:dyDescent="0.15">
      <c r="B41" s="661" t="s">
        <v>344</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699" t="s">
        <v>345</v>
      </c>
      <c r="AR41" s="700"/>
      <c r="AS41" s="700"/>
      <c r="AT41" s="700"/>
      <c r="AU41" s="700"/>
      <c r="AV41" s="700"/>
      <c r="AW41" s="700"/>
      <c r="AX41" s="700"/>
      <c r="AY41" s="701"/>
      <c r="AZ41" s="664">
        <v>194473</v>
      </c>
      <c r="BA41" s="665"/>
      <c r="BB41" s="665"/>
      <c r="BC41" s="665"/>
      <c r="BD41" s="675"/>
      <c r="BE41" s="675"/>
      <c r="BF41" s="702"/>
      <c r="BG41" s="707"/>
      <c r="BH41" s="708"/>
      <c r="BI41" s="708"/>
      <c r="BJ41" s="708"/>
      <c r="BK41" s="708"/>
      <c r="BL41" s="364"/>
      <c r="BM41" s="703" t="s">
        <v>346</v>
      </c>
      <c r="BN41" s="703"/>
      <c r="BO41" s="703"/>
      <c r="BP41" s="703"/>
      <c r="BQ41" s="703"/>
      <c r="BR41" s="703"/>
      <c r="BS41" s="703"/>
      <c r="BT41" s="703"/>
      <c r="BU41" s="704"/>
      <c r="BV41" s="664" t="s">
        <v>129</v>
      </c>
      <c r="BW41" s="665"/>
      <c r="BX41" s="665"/>
      <c r="BY41" s="665"/>
      <c r="BZ41" s="665"/>
      <c r="CA41" s="665"/>
      <c r="CB41" s="705"/>
      <c r="CD41" s="706" t="s">
        <v>347</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348</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11" t="s">
        <v>349</v>
      </c>
      <c r="AR42" s="712"/>
      <c r="AS42" s="712"/>
      <c r="AT42" s="712"/>
      <c r="AU42" s="712"/>
      <c r="AV42" s="712"/>
      <c r="AW42" s="712"/>
      <c r="AX42" s="712"/>
      <c r="AY42" s="713"/>
      <c r="AZ42" s="644">
        <v>692564</v>
      </c>
      <c r="BA42" s="679"/>
      <c r="BB42" s="679"/>
      <c r="BC42" s="679"/>
      <c r="BD42" s="645"/>
      <c r="BE42" s="645"/>
      <c r="BF42" s="694"/>
      <c r="BG42" s="709"/>
      <c r="BH42" s="710"/>
      <c r="BI42" s="710"/>
      <c r="BJ42" s="710"/>
      <c r="BK42" s="710"/>
      <c r="BL42" s="365"/>
      <c r="BM42" s="695" t="s">
        <v>350</v>
      </c>
      <c r="BN42" s="695"/>
      <c r="BO42" s="695"/>
      <c r="BP42" s="695"/>
      <c r="BQ42" s="695"/>
      <c r="BR42" s="695"/>
      <c r="BS42" s="695"/>
      <c r="BT42" s="695"/>
      <c r="BU42" s="696"/>
      <c r="BV42" s="644">
        <v>399</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836763</v>
      </c>
      <c r="CS42" s="675"/>
      <c r="CT42" s="675"/>
      <c r="CU42" s="675"/>
      <c r="CV42" s="675"/>
      <c r="CW42" s="675"/>
      <c r="CX42" s="675"/>
      <c r="CY42" s="676"/>
      <c r="CZ42" s="667">
        <v>10.7</v>
      </c>
      <c r="DA42" s="677"/>
      <c r="DB42" s="677"/>
      <c r="DC42" s="678"/>
      <c r="DD42" s="670">
        <v>302921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352</v>
      </c>
      <c r="C43" s="662"/>
      <c r="D43" s="662"/>
      <c r="E43" s="662"/>
      <c r="F43" s="662"/>
      <c r="G43" s="662"/>
      <c r="H43" s="662"/>
      <c r="I43" s="662"/>
      <c r="J43" s="662"/>
      <c r="K43" s="662"/>
      <c r="L43" s="662"/>
      <c r="M43" s="662"/>
      <c r="N43" s="662"/>
      <c r="O43" s="662"/>
      <c r="P43" s="662"/>
      <c r="Q43" s="663"/>
      <c r="R43" s="664">
        <v>275886</v>
      </c>
      <c r="S43" s="665"/>
      <c r="T43" s="665"/>
      <c r="U43" s="665"/>
      <c r="V43" s="665"/>
      <c r="W43" s="665"/>
      <c r="X43" s="665"/>
      <c r="Y43" s="666"/>
      <c r="Z43" s="691">
        <v>3.3</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353</v>
      </c>
      <c r="CE43" s="662"/>
      <c r="CF43" s="662"/>
      <c r="CG43" s="662"/>
      <c r="CH43" s="662"/>
      <c r="CI43" s="662"/>
      <c r="CJ43" s="662"/>
      <c r="CK43" s="662"/>
      <c r="CL43" s="662"/>
      <c r="CM43" s="662"/>
      <c r="CN43" s="662"/>
      <c r="CO43" s="662"/>
      <c r="CP43" s="662"/>
      <c r="CQ43" s="663"/>
      <c r="CR43" s="664">
        <v>16804</v>
      </c>
      <c r="CS43" s="675"/>
      <c r="CT43" s="675"/>
      <c r="CU43" s="675"/>
      <c r="CV43" s="675"/>
      <c r="CW43" s="675"/>
      <c r="CX43" s="675"/>
      <c r="CY43" s="676"/>
      <c r="CZ43" s="667">
        <v>0.2</v>
      </c>
      <c r="DA43" s="677"/>
      <c r="DB43" s="677"/>
      <c r="DC43" s="678"/>
      <c r="DD43" s="670">
        <v>16804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354</v>
      </c>
      <c r="C44" s="642"/>
      <c r="D44" s="642"/>
      <c r="E44" s="642"/>
      <c r="F44" s="642"/>
      <c r="G44" s="642"/>
      <c r="H44" s="642"/>
      <c r="I44" s="642"/>
      <c r="J44" s="642"/>
      <c r="K44" s="642"/>
      <c r="L44" s="642"/>
      <c r="M44" s="642"/>
      <c r="N44" s="642"/>
      <c r="O44" s="642"/>
      <c r="P44" s="642"/>
      <c r="Q44" s="643"/>
      <c r="R44" s="644">
        <v>8484819</v>
      </c>
      <c r="S44" s="679"/>
      <c r="T44" s="679"/>
      <c r="U44" s="679"/>
      <c r="V44" s="679"/>
      <c r="W44" s="679"/>
      <c r="X44" s="679"/>
      <c r="Y44" s="680"/>
      <c r="Z44" s="681">
        <v>100</v>
      </c>
      <c r="AA44" s="681"/>
      <c r="AB44" s="681"/>
      <c r="AC44" s="681"/>
      <c r="AD44" s="682">
        <v>4833829</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643998</v>
      </c>
      <c r="CS44" s="665"/>
      <c r="CT44" s="665"/>
      <c r="CU44" s="665"/>
      <c r="CV44" s="665"/>
      <c r="CW44" s="665"/>
      <c r="CX44" s="665"/>
      <c r="CY44" s="666"/>
      <c r="CZ44" s="667">
        <v>8.1999999999999993</v>
      </c>
      <c r="DA44" s="668"/>
      <c r="DB44" s="668"/>
      <c r="DC44" s="669"/>
      <c r="DD44" s="670">
        <v>188736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356</v>
      </c>
      <c r="CG45" s="662"/>
      <c r="CH45" s="662"/>
      <c r="CI45" s="662"/>
      <c r="CJ45" s="662"/>
      <c r="CK45" s="662"/>
      <c r="CL45" s="662"/>
      <c r="CM45" s="662"/>
      <c r="CN45" s="662"/>
      <c r="CO45" s="662"/>
      <c r="CP45" s="662"/>
      <c r="CQ45" s="663"/>
      <c r="CR45" s="664">
        <v>256897</v>
      </c>
      <c r="CS45" s="675"/>
      <c r="CT45" s="675"/>
      <c r="CU45" s="675"/>
      <c r="CV45" s="675"/>
      <c r="CW45" s="675"/>
      <c r="CX45" s="675"/>
      <c r="CY45" s="676"/>
      <c r="CZ45" s="667">
        <v>3.3</v>
      </c>
      <c r="DA45" s="677"/>
      <c r="DB45" s="677"/>
      <c r="DC45" s="678"/>
      <c r="DD45" s="670">
        <v>28527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358</v>
      </c>
      <c r="CG46" s="662"/>
      <c r="CH46" s="662"/>
      <c r="CI46" s="662"/>
      <c r="CJ46" s="662"/>
      <c r="CK46" s="662"/>
      <c r="CL46" s="662"/>
      <c r="CM46" s="662"/>
      <c r="CN46" s="662"/>
      <c r="CO46" s="662"/>
      <c r="CP46" s="662"/>
      <c r="CQ46" s="663"/>
      <c r="CR46" s="664">
        <v>387101</v>
      </c>
      <c r="CS46" s="665"/>
      <c r="CT46" s="665"/>
      <c r="CU46" s="665"/>
      <c r="CV46" s="665"/>
      <c r="CW46" s="665"/>
      <c r="CX46" s="665"/>
      <c r="CY46" s="666"/>
      <c r="CZ46" s="667">
        <v>4.9000000000000004</v>
      </c>
      <c r="DA46" s="668"/>
      <c r="DB46" s="668"/>
      <c r="DC46" s="669"/>
      <c r="DD46" s="670">
        <v>160209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v>192765</v>
      </c>
      <c r="CS47" s="675"/>
      <c r="CT47" s="675"/>
      <c r="CU47" s="675"/>
      <c r="CV47" s="675"/>
      <c r="CW47" s="675"/>
      <c r="CX47" s="675"/>
      <c r="CY47" s="676"/>
      <c r="CZ47" s="667">
        <v>2.5</v>
      </c>
      <c r="DA47" s="677"/>
      <c r="DB47" s="677"/>
      <c r="DC47" s="678"/>
      <c r="DD47" s="670">
        <v>114185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363</v>
      </c>
      <c r="CE49" s="642"/>
      <c r="CF49" s="642"/>
      <c r="CG49" s="642"/>
      <c r="CH49" s="642"/>
      <c r="CI49" s="642"/>
      <c r="CJ49" s="642"/>
      <c r="CK49" s="642"/>
      <c r="CL49" s="642"/>
      <c r="CM49" s="642"/>
      <c r="CN49" s="642"/>
      <c r="CO49" s="642"/>
      <c r="CP49" s="642"/>
      <c r="CQ49" s="643"/>
      <c r="CR49" s="644">
        <v>7843760</v>
      </c>
      <c r="CS49" s="645"/>
      <c r="CT49" s="645"/>
      <c r="CU49" s="645"/>
      <c r="CV49" s="645"/>
      <c r="CW49" s="645"/>
      <c r="CX49" s="645"/>
      <c r="CY49" s="646"/>
      <c r="CZ49" s="647">
        <v>100</v>
      </c>
      <c r="DA49" s="648"/>
      <c r="DB49" s="648"/>
      <c r="DC49" s="649"/>
      <c r="DD49" s="650">
        <v>5599601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61" t="s">
        <v>364</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1161"/>
      <c r="AP2" s="1161"/>
      <c r="AQ2" s="1161"/>
      <c r="AR2" s="1161"/>
      <c r="AS2" s="1161"/>
      <c r="AT2" s="1161"/>
      <c r="AU2" s="1161"/>
      <c r="AV2" s="1161"/>
      <c r="AW2" s="1161"/>
      <c r="AX2" s="1161"/>
      <c r="AY2" s="1161"/>
      <c r="AZ2" s="1161"/>
      <c r="BA2" s="1161"/>
      <c r="BB2" s="1161"/>
      <c r="BC2" s="1161"/>
      <c r="BD2" s="1161"/>
      <c r="BE2" s="1161"/>
      <c r="BF2" s="1161"/>
      <c r="BG2" s="1161"/>
      <c r="BH2" s="1161"/>
      <c r="BI2" s="116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2" t="s">
        <v>365</v>
      </c>
      <c r="DK2" s="1163"/>
      <c r="DL2" s="1163"/>
      <c r="DM2" s="1163"/>
      <c r="DN2" s="1163"/>
      <c r="DO2" s="1164"/>
      <c r="DP2" s="224"/>
      <c r="DQ2" s="1162" t="s">
        <v>366</v>
      </c>
      <c r="DR2" s="1163"/>
      <c r="DS2" s="1163"/>
      <c r="DT2" s="1163"/>
      <c r="DU2" s="1163"/>
      <c r="DV2" s="1163"/>
      <c r="DW2" s="1163"/>
      <c r="DX2" s="1163"/>
      <c r="DY2" s="1163"/>
      <c r="DZ2" s="116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30" t="s">
        <v>367</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66" t="s">
        <v>369</v>
      </c>
      <c r="B5" s="1067"/>
      <c r="C5" s="1067"/>
      <c r="D5" s="1067"/>
      <c r="E5" s="1067"/>
      <c r="F5" s="1067"/>
      <c r="G5" s="1067"/>
      <c r="H5" s="1067"/>
      <c r="I5" s="1067"/>
      <c r="J5" s="1067"/>
      <c r="K5" s="1067"/>
      <c r="L5" s="1067"/>
      <c r="M5" s="1067"/>
      <c r="N5" s="1067"/>
      <c r="O5" s="1067"/>
      <c r="P5" s="1068"/>
      <c r="Q5" s="1072" t="s">
        <v>370</v>
      </c>
      <c r="R5" s="1073"/>
      <c r="S5" s="1073"/>
      <c r="T5" s="1073"/>
      <c r="U5" s="1074"/>
      <c r="V5" s="1072" t="s">
        <v>371</v>
      </c>
      <c r="W5" s="1073"/>
      <c r="X5" s="1073"/>
      <c r="Y5" s="1073"/>
      <c r="Z5" s="1074"/>
      <c r="AA5" s="1072" t="s">
        <v>372</v>
      </c>
      <c r="AB5" s="1073"/>
      <c r="AC5" s="1073"/>
      <c r="AD5" s="1073"/>
      <c r="AE5" s="1073"/>
      <c r="AF5" s="1165" t="s">
        <v>373</v>
      </c>
      <c r="AG5" s="1073"/>
      <c r="AH5" s="1073"/>
      <c r="AI5" s="1073"/>
      <c r="AJ5" s="1086"/>
      <c r="AK5" s="1073" t="s">
        <v>374</v>
      </c>
      <c r="AL5" s="1073"/>
      <c r="AM5" s="1073"/>
      <c r="AN5" s="1073"/>
      <c r="AO5" s="1074"/>
      <c r="AP5" s="1072" t="s">
        <v>375</v>
      </c>
      <c r="AQ5" s="1073"/>
      <c r="AR5" s="1073"/>
      <c r="AS5" s="1073"/>
      <c r="AT5" s="1074"/>
      <c r="AU5" s="1072" t="s">
        <v>376</v>
      </c>
      <c r="AV5" s="1073"/>
      <c r="AW5" s="1073"/>
      <c r="AX5" s="1073"/>
      <c r="AY5" s="1086"/>
      <c r="AZ5" s="228"/>
      <c r="BA5" s="228"/>
      <c r="BB5" s="228"/>
      <c r="BC5" s="228"/>
      <c r="BD5" s="228"/>
      <c r="BE5" s="229"/>
      <c r="BF5" s="229"/>
      <c r="BG5" s="229"/>
      <c r="BH5" s="229"/>
      <c r="BI5" s="229"/>
      <c r="BJ5" s="229"/>
      <c r="BK5" s="229"/>
      <c r="BL5" s="229"/>
      <c r="BM5" s="229"/>
      <c r="BN5" s="229"/>
      <c r="BO5" s="229"/>
      <c r="BP5" s="229"/>
      <c r="BQ5" s="1066" t="s">
        <v>377</v>
      </c>
      <c r="BR5" s="1067"/>
      <c r="BS5" s="1067"/>
      <c r="BT5" s="1067"/>
      <c r="BU5" s="1067"/>
      <c r="BV5" s="1067"/>
      <c r="BW5" s="1067"/>
      <c r="BX5" s="1067"/>
      <c r="BY5" s="1067"/>
      <c r="BZ5" s="1067"/>
      <c r="CA5" s="1067"/>
      <c r="CB5" s="1067"/>
      <c r="CC5" s="1067"/>
      <c r="CD5" s="1067"/>
      <c r="CE5" s="1067"/>
      <c r="CF5" s="1067"/>
      <c r="CG5" s="1068"/>
      <c r="CH5" s="1072" t="s">
        <v>378</v>
      </c>
      <c r="CI5" s="1073"/>
      <c r="CJ5" s="1073"/>
      <c r="CK5" s="1073"/>
      <c r="CL5" s="1074"/>
      <c r="CM5" s="1072" t="s">
        <v>379</v>
      </c>
      <c r="CN5" s="1073"/>
      <c r="CO5" s="1073"/>
      <c r="CP5" s="1073"/>
      <c r="CQ5" s="1074"/>
      <c r="CR5" s="1072" t="s">
        <v>380</v>
      </c>
      <c r="CS5" s="1073"/>
      <c r="CT5" s="1073"/>
      <c r="CU5" s="1073"/>
      <c r="CV5" s="1074"/>
      <c r="CW5" s="1072" t="s">
        <v>381</v>
      </c>
      <c r="CX5" s="1073"/>
      <c r="CY5" s="1073"/>
      <c r="CZ5" s="1073"/>
      <c r="DA5" s="1074"/>
      <c r="DB5" s="1072" t="s">
        <v>382</v>
      </c>
      <c r="DC5" s="1073"/>
      <c r="DD5" s="1073"/>
      <c r="DE5" s="1073"/>
      <c r="DF5" s="1074"/>
      <c r="DG5" s="1155" t="s">
        <v>383</v>
      </c>
      <c r="DH5" s="1156"/>
      <c r="DI5" s="1156"/>
      <c r="DJ5" s="1156"/>
      <c r="DK5" s="1157"/>
      <c r="DL5" s="1155" t="s">
        <v>384</v>
      </c>
      <c r="DM5" s="1156"/>
      <c r="DN5" s="1156"/>
      <c r="DO5" s="1156"/>
      <c r="DP5" s="1157"/>
      <c r="DQ5" s="1072" t="s">
        <v>385</v>
      </c>
      <c r="DR5" s="1073"/>
      <c r="DS5" s="1073"/>
      <c r="DT5" s="1073"/>
      <c r="DU5" s="1074"/>
      <c r="DV5" s="1072" t="s">
        <v>376</v>
      </c>
      <c r="DW5" s="1073"/>
      <c r="DX5" s="1073"/>
      <c r="DY5" s="1073"/>
      <c r="DZ5" s="1086"/>
      <c r="EA5" s="230"/>
    </row>
    <row r="6" spans="1:131" s="231"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66"/>
      <c r="AG6" s="1076"/>
      <c r="AH6" s="1076"/>
      <c r="AI6" s="1076"/>
      <c r="AJ6" s="1087"/>
      <c r="AK6" s="1076"/>
      <c r="AL6" s="1076"/>
      <c r="AM6" s="1076"/>
      <c r="AN6" s="1076"/>
      <c r="AO6" s="1077"/>
      <c r="AP6" s="1075"/>
      <c r="AQ6" s="1076"/>
      <c r="AR6" s="1076"/>
      <c r="AS6" s="1076"/>
      <c r="AT6" s="1077"/>
      <c r="AU6" s="1075"/>
      <c r="AV6" s="1076"/>
      <c r="AW6" s="1076"/>
      <c r="AX6" s="1076"/>
      <c r="AY6" s="1087"/>
      <c r="AZ6" s="228"/>
      <c r="BA6" s="228"/>
      <c r="BB6" s="228"/>
      <c r="BC6" s="228"/>
      <c r="BD6" s="228"/>
      <c r="BE6" s="229"/>
      <c r="BF6" s="229"/>
      <c r="BG6" s="229"/>
      <c r="BH6" s="229"/>
      <c r="BI6" s="229"/>
      <c r="BJ6" s="229"/>
      <c r="BK6" s="229"/>
      <c r="BL6" s="229"/>
      <c r="BM6" s="229"/>
      <c r="BN6" s="229"/>
      <c r="BO6" s="229"/>
      <c r="BP6" s="229"/>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58"/>
      <c r="DH6" s="1159"/>
      <c r="DI6" s="1159"/>
      <c r="DJ6" s="1159"/>
      <c r="DK6" s="1160"/>
      <c r="DL6" s="1158"/>
      <c r="DM6" s="1159"/>
      <c r="DN6" s="1159"/>
      <c r="DO6" s="1159"/>
      <c r="DP6" s="1160"/>
      <c r="DQ6" s="1075"/>
      <c r="DR6" s="1076"/>
      <c r="DS6" s="1076"/>
      <c r="DT6" s="1076"/>
      <c r="DU6" s="1077"/>
      <c r="DV6" s="1075"/>
      <c r="DW6" s="1076"/>
      <c r="DX6" s="1076"/>
      <c r="DY6" s="1076"/>
      <c r="DZ6" s="1087"/>
      <c r="EA6" s="230"/>
    </row>
    <row r="7" spans="1:131" s="231" customFormat="1" ht="26.25" customHeight="1" thickTop="1" x14ac:dyDescent="0.15">
      <c r="A7" s="232">
        <v>1</v>
      </c>
      <c r="B7" s="1118" t="s">
        <v>386</v>
      </c>
      <c r="C7" s="1119"/>
      <c r="D7" s="1119"/>
      <c r="E7" s="1119"/>
      <c r="F7" s="1119"/>
      <c r="G7" s="1119"/>
      <c r="H7" s="1119"/>
      <c r="I7" s="1119"/>
      <c r="J7" s="1119"/>
      <c r="K7" s="1119"/>
      <c r="L7" s="1119"/>
      <c r="M7" s="1119"/>
      <c r="N7" s="1119"/>
      <c r="O7" s="1119"/>
      <c r="P7" s="1120"/>
      <c r="Q7" s="1173">
        <v>8485</v>
      </c>
      <c r="R7" s="1174"/>
      <c r="S7" s="1174"/>
      <c r="T7" s="1174"/>
      <c r="U7" s="1174"/>
      <c r="V7" s="1174">
        <v>7844</v>
      </c>
      <c r="W7" s="1174"/>
      <c r="X7" s="1174"/>
      <c r="Y7" s="1174"/>
      <c r="Z7" s="1174"/>
      <c r="AA7" s="1174">
        <v>641</v>
      </c>
      <c r="AB7" s="1174"/>
      <c r="AC7" s="1174"/>
      <c r="AD7" s="1174"/>
      <c r="AE7" s="1175"/>
      <c r="AF7" s="1176">
        <v>405</v>
      </c>
      <c r="AG7" s="1177"/>
      <c r="AH7" s="1177"/>
      <c r="AI7" s="1177"/>
      <c r="AJ7" s="1178"/>
      <c r="AK7" s="1179">
        <v>376</v>
      </c>
      <c r="AL7" s="1180"/>
      <c r="AM7" s="1180"/>
      <c r="AN7" s="1180"/>
      <c r="AO7" s="1180"/>
      <c r="AP7" s="1180">
        <v>5777</v>
      </c>
      <c r="AQ7" s="1180"/>
      <c r="AR7" s="1180"/>
      <c r="AS7" s="1180"/>
      <c r="AT7" s="1180"/>
      <c r="AU7" s="1181"/>
      <c r="AV7" s="1181"/>
      <c r="AW7" s="1181"/>
      <c r="AX7" s="1181"/>
      <c r="AY7" s="1182"/>
      <c r="AZ7" s="228"/>
      <c r="BA7" s="228"/>
      <c r="BB7" s="228"/>
      <c r="BC7" s="228"/>
      <c r="BD7" s="228"/>
      <c r="BE7" s="229"/>
      <c r="BF7" s="229"/>
      <c r="BG7" s="229"/>
      <c r="BH7" s="229"/>
      <c r="BI7" s="229"/>
      <c r="BJ7" s="229"/>
      <c r="BK7" s="229"/>
      <c r="BL7" s="229"/>
      <c r="BM7" s="229"/>
      <c r="BN7" s="229"/>
      <c r="BO7" s="229"/>
      <c r="BP7" s="229"/>
      <c r="BQ7" s="232">
        <v>1</v>
      </c>
      <c r="BR7" s="233"/>
      <c r="BS7" s="1170"/>
      <c r="BT7" s="1171"/>
      <c r="BU7" s="1171"/>
      <c r="BV7" s="1171"/>
      <c r="BW7" s="1171"/>
      <c r="BX7" s="1171"/>
      <c r="BY7" s="1171"/>
      <c r="BZ7" s="1171"/>
      <c r="CA7" s="1171"/>
      <c r="CB7" s="1171"/>
      <c r="CC7" s="1171"/>
      <c r="CD7" s="1171"/>
      <c r="CE7" s="1171"/>
      <c r="CF7" s="1171"/>
      <c r="CG7" s="1183"/>
      <c r="CH7" s="1167"/>
      <c r="CI7" s="1168"/>
      <c r="CJ7" s="1168"/>
      <c r="CK7" s="1168"/>
      <c r="CL7" s="1169"/>
      <c r="CM7" s="1167"/>
      <c r="CN7" s="1168"/>
      <c r="CO7" s="1168"/>
      <c r="CP7" s="1168"/>
      <c r="CQ7" s="1169"/>
      <c r="CR7" s="1167"/>
      <c r="CS7" s="1168"/>
      <c r="CT7" s="1168"/>
      <c r="CU7" s="1168"/>
      <c r="CV7" s="1169"/>
      <c r="CW7" s="1167"/>
      <c r="CX7" s="1168"/>
      <c r="CY7" s="1168"/>
      <c r="CZ7" s="1168"/>
      <c r="DA7" s="1169"/>
      <c r="DB7" s="1167"/>
      <c r="DC7" s="1168"/>
      <c r="DD7" s="1168"/>
      <c r="DE7" s="1168"/>
      <c r="DF7" s="1169"/>
      <c r="DG7" s="1167"/>
      <c r="DH7" s="1168"/>
      <c r="DI7" s="1168"/>
      <c r="DJ7" s="1168"/>
      <c r="DK7" s="1169"/>
      <c r="DL7" s="1167"/>
      <c r="DM7" s="1168"/>
      <c r="DN7" s="1168"/>
      <c r="DO7" s="1168"/>
      <c r="DP7" s="1169"/>
      <c r="DQ7" s="1167"/>
      <c r="DR7" s="1168"/>
      <c r="DS7" s="1168"/>
      <c r="DT7" s="1168"/>
      <c r="DU7" s="1169"/>
      <c r="DV7" s="1170"/>
      <c r="DW7" s="1171"/>
      <c r="DX7" s="1171"/>
      <c r="DY7" s="1171"/>
      <c r="DZ7" s="1172"/>
      <c r="EA7" s="230"/>
    </row>
    <row r="8" spans="1:131" s="231" customFormat="1" ht="26.25" customHeight="1" x14ac:dyDescent="0.15">
      <c r="A8" s="234">
        <v>2</v>
      </c>
      <c r="B8" s="1101"/>
      <c r="C8" s="1102"/>
      <c r="D8" s="1102"/>
      <c r="E8" s="1102"/>
      <c r="F8" s="1102"/>
      <c r="G8" s="1102"/>
      <c r="H8" s="1102"/>
      <c r="I8" s="1102"/>
      <c r="J8" s="1102"/>
      <c r="K8" s="1102"/>
      <c r="L8" s="1102"/>
      <c r="M8" s="1102"/>
      <c r="N8" s="1102"/>
      <c r="O8" s="1102"/>
      <c r="P8" s="1103"/>
      <c r="Q8" s="1109"/>
      <c r="R8" s="1110"/>
      <c r="S8" s="1110"/>
      <c r="T8" s="1110"/>
      <c r="U8" s="1110"/>
      <c r="V8" s="1110"/>
      <c r="W8" s="1110"/>
      <c r="X8" s="1110"/>
      <c r="Y8" s="1110"/>
      <c r="Z8" s="1110"/>
      <c r="AA8" s="1110"/>
      <c r="AB8" s="1110"/>
      <c r="AC8" s="1110"/>
      <c r="AD8" s="1110"/>
      <c r="AE8" s="1111"/>
      <c r="AF8" s="1106"/>
      <c r="AG8" s="1107"/>
      <c r="AH8" s="1107"/>
      <c r="AI8" s="1107"/>
      <c r="AJ8" s="1108"/>
      <c r="AK8" s="1151"/>
      <c r="AL8" s="1152"/>
      <c r="AM8" s="1152"/>
      <c r="AN8" s="1152"/>
      <c r="AO8" s="1152"/>
      <c r="AP8" s="1152"/>
      <c r="AQ8" s="1152"/>
      <c r="AR8" s="1152"/>
      <c r="AS8" s="1152"/>
      <c r="AT8" s="1152"/>
      <c r="AU8" s="1153"/>
      <c r="AV8" s="1153"/>
      <c r="AW8" s="1153"/>
      <c r="AX8" s="1153"/>
      <c r="AY8" s="1154"/>
      <c r="AZ8" s="228"/>
      <c r="BA8" s="228"/>
      <c r="BB8" s="228"/>
      <c r="BC8" s="228"/>
      <c r="BD8" s="228"/>
      <c r="BE8" s="229"/>
      <c r="BF8" s="229"/>
      <c r="BG8" s="229"/>
      <c r="BH8" s="229"/>
      <c r="BI8" s="229"/>
      <c r="BJ8" s="229"/>
      <c r="BK8" s="229"/>
      <c r="BL8" s="229"/>
      <c r="BM8" s="229"/>
      <c r="BN8" s="229"/>
      <c r="BO8" s="229"/>
      <c r="BP8" s="229"/>
      <c r="BQ8" s="234">
        <v>2</v>
      </c>
      <c r="BR8" s="235"/>
      <c r="BS8" s="1063"/>
      <c r="BT8" s="1064"/>
      <c r="BU8" s="1064"/>
      <c r="BV8" s="1064"/>
      <c r="BW8" s="1064"/>
      <c r="BX8" s="1064"/>
      <c r="BY8" s="1064"/>
      <c r="BZ8" s="1064"/>
      <c r="CA8" s="1064"/>
      <c r="CB8" s="1064"/>
      <c r="CC8" s="1064"/>
      <c r="CD8" s="1064"/>
      <c r="CE8" s="1064"/>
      <c r="CF8" s="1064"/>
      <c r="CG8" s="1085"/>
      <c r="CH8" s="1060"/>
      <c r="CI8" s="1061"/>
      <c r="CJ8" s="1061"/>
      <c r="CK8" s="1061"/>
      <c r="CL8" s="1062"/>
      <c r="CM8" s="1060"/>
      <c r="CN8" s="1061"/>
      <c r="CO8" s="1061"/>
      <c r="CP8" s="1061"/>
      <c r="CQ8" s="1062"/>
      <c r="CR8" s="1060"/>
      <c r="CS8" s="1061"/>
      <c r="CT8" s="1061"/>
      <c r="CU8" s="1061"/>
      <c r="CV8" s="1062"/>
      <c r="CW8" s="1060"/>
      <c r="CX8" s="1061"/>
      <c r="CY8" s="1061"/>
      <c r="CZ8" s="1061"/>
      <c r="DA8" s="1062"/>
      <c r="DB8" s="1060"/>
      <c r="DC8" s="1061"/>
      <c r="DD8" s="1061"/>
      <c r="DE8" s="1061"/>
      <c r="DF8" s="1062"/>
      <c r="DG8" s="1060"/>
      <c r="DH8" s="1061"/>
      <c r="DI8" s="1061"/>
      <c r="DJ8" s="1061"/>
      <c r="DK8" s="1062"/>
      <c r="DL8" s="1060"/>
      <c r="DM8" s="1061"/>
      <c r="DN8" s="1061"/>
      <c r="DO8" s="1061"/>
      <c r="DP8" s="1062"/>
      <c r="DQ8" s="1060"/>
      <c r="DR8" s="1061"/>
      <c r="DS8" s="1061"/>
      <c r="DT8" s="1061"/>
      <c r="DU8" s="1062"/>
      <c r="DV8" s="1063"/>
      <c r="DW8" s="1064"/>
      <c r="DX8" s="1064"/>
      <c r="DY8" s="1064"/>
      <c r="DZ8" s="1065"/>
      <c r="EA8" s="230"/>
    </row>
    <row r="9" spans="1:131" s="231" customFormat="1" ht="26.25" customHeight="1" x14ac:dyDescent="0.15">
      <c r="A9" s="234">
        <v>3</v>
      </c>
      <c r="B9" s="1101"/>
      <c r="C9" s="1102"/>
      <c r="D9" s="1102"/>
      <c r="E9" s="1102"/>
      <c r="F9" s="1102"/>
      <c r="G9" s="1102"/>
      <c r="H9" s="1102"/>
      <c r="I9" s="1102"/>
      <c r="J9" s="1102"/>
      <c r="K9" s="1102"/>
      <c r="L9" s="1102"/>
      <c r="M9" s="1102"/>
      <c r="N9" s="1102"/>
      <c r="O9" s="1102"/>
      <c r="P9" s="1103"/>
      <c r="Q9" s="1109"/>
      <c r="R9" s="1110"/>
      <c r="S9" s="1110"/>
      <c r="T9" s="1110"/>
      <c r="U9" s="1110"/>
      <c r="V9" s="1110"/>
      <c r="W9" s="1110"/>
      <c r="X9" s="1110"/>
      <c r="Y9" s="1110"/>
      <c r="Z9" s="1110"/>
      <c r="AA9" s="1110"/>
      <c r="AB9" s="1110"/>
      <c r="AC9" s="1110"/>
      <c r="AD9" s="1110"/>
      <c r="AE9" s="1111"/>
      <c r="AF9" s="1106"/>
      <c r="AG9" s="1107"/>
      <c r="AH9" s="1107"/>
      <c r="AI9" s="1107"/>
      <c r="AJ9" s="1108"/>
      <c r="AK9" s="1151"/>
      <c r="AL9" s="1152"/>
      <c r="AM9" s="1152"/>
      <c r="AN9" s="1152"/>
      <c r="AO9" s="1152"/>
      <c r="AP9" s="1152"/>
      <c r="AQ9" s="1152"/>
      <c r="AR9" s="1152"/>
      <c r="AS9" s="1152"/>
      <c r="AT9" s="1152"/>
      <c r="AU9" s="1153"/>
      <c r="AV9" s="1153"/>
      <c r="AW9" s="1153"/>
      <c r="AX9" s="1153"/>
      <c r="AY9" s="1154"/>
      <c r="AZ9" s="228"/>
      <c r="BA9" s="228"/>
      <c r="BB9" s="228"/>
      <c r="BC9" s="228"/>
      <c r="BD9" s="228"/>
      <c r="BE9" s="229"/>
      <c r="BF9" s="229"/>
      <c r="BG9" s="229"/>
      <c r="BH9" s="229"/>
      <c r="BI9" s="229"/>
      <c r="BJ9" s="229"/>
      <c r="BK9" s="229"/>
      <c r="BL9" s="229"/>
      <c r="BM9" s="229"/>
      <c r="BN9" s="229"/>
      <c r="BO9" s="229"/>
      <c r="BP9" s="229"/>
      <c r="BQ9" s="234">
        <v>3</v>
      </c>
      <c r="BR9" s="235"/>
      <c r="BS9" s="1063"/>
      <c r="BT9" s="1064"/>
      <c r="BU9" s="1064"/>
      <c r="BV9" s="1064"/>
      <c r="BW9" s="1064"/>
      <c r="BX9" s="1064"/>
      <c r="BY9" s="1064"/>
      <c r="BZ9" s="1064"/>
      <c r="CA9" s="1064"/>
      <c r="CB9" s="1064"/>
      <c r="CC9" s="1064"/>
      <c r="CD9" s="1064"/>
      <c r="CE9" s="1064"/>
      <c r="CF9" s="1064"/>
      <c r="CG9" s="1085"/>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0"/>
    </row>
    <row r="10" spans="1:131" s="231" customFormat="1" ht="26.25" customHeight="1" x14ac:dyDescent="0.15">
      <c r="A10" s="234">
        <v>4</v>
      </c>
      <c r="B10" s="1101"/>
      <c r="C10" s="1102"/>
      <c r="D10" s="1102"/>
      <c r="E10" s="1102"/>
      <c r="F10" s="1102"/>
      <c r="G10" s="1102"/>
      <c r="H10" s="1102"/>
      <c r="I10" s="1102"/>
      <c r="J10" s="1102"/>
      <c r="K10" s="1102"/>
      <c r="L10" s="1102"/>
      <c r="M10" s="1102"/>
      <c r="N10" s="1102"/>
      <c r="O10" s="1102"/>
      <c r="P10" s="1103"/>
      <c r="Q10" s="1109"/>
      <c r="R10" s="1110"/>
      <c r="S10" s="1110"/>
      <c r="T10" s="1110"/>
      <c r="U10" s="1110"/>
      <c r="V10" s="1110"/>
      <c r="W10" s="1110"/>
      <c r="X10" s="1110"/>
      <c r="Y10" s="1110"/>
      <c r="Z10" s="1110"/>
      <c r="AA10" s="1110"/>
      <c r="AB10" s="1110"/>
      <c r="AC10" s="1110"/>
      <c r="AD10" s="1110"/>
      <c r="AE10" s="1111"/>
      <c r="AF10" s="1106"/>
      <c r="AG10" s="1107"/>
      <c r="AH10" s="1107"/>
      <c r="AI10" s="1107"/>
      <c r="AJ10" s="1108"/>
      <c r="AK10" s="1151"/>
      <c r="AL10" s="1152"/>
      <c r="AM10" s="1152"/>
      <c r="AN10" s="1152"/>
      <c r="AO10" s="1152"/>
      <c r="AP10" s="1152"/>
      <c r="AQ10" s="1152"/>
      <c r="AR10" s="1152"/>
      <c r="AS10" s="1152"/>
      <c r="AT10" s="1152"/>
      <c r="AU10" s="1153"/>
      <c r="AV10" s="1153"/>
      <c r="AW10" s="1153"/>
      <c r="AX10" s="1153"/>
      <c r="AY10" s="1154"/>
      <c r="AZ10" s="228"/>
      <c r="BA10" s="228"/>
      <c r="BB10" s="228"/>
      <c r="BC10" s="228"/>
      <c r="BD10" s="228"/>
      <c r="BE10" s="229"/>
      <c r="BF10" s="229"/>
      <c r="BG10" s="229"/>
      <c r="BH10" s="229"/>
      <c r="BI10" s="229"/>
      <c r="BJ10" s="229"/>
      <c r="BK10" s="229"/>
      <c r="BL10" s="229"/>
      <c r="BM10" s="229"/>
      <c r="BN10" s="229"/>
      <c r="BO10" s="229"/>
      <c r="BP10" s="229"/>
      <c r="BQ10" s="234">
        <v>4</v>
      </c>
      <c r="BR10" s="235"/>
      <c r="BS10" s="1063"/>
      <c r="BT10" s="1064"/>
      <c r="BU10" s="1064"/>
      <c r="BV10" s="1064"/>
      <c r="BW10" s="1064"/>
      <c r="BX10" s="1064"/>
      <c r="BY10" s="1064"/>
      <c r="BZ10" s="1064"/>
      <c r="CA10" s="1064"/>
      <c r="CB10" s="1064"/>
      <c r="CC10" s="1064"/>
      <c r="CD10" s="1064"/>
      <c r="CE10" s="1064"/>
      <c r="CF10" s="1064"/>
      <c r="CG10" s="1085"/>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0"/>
    </row>
    <row r="11" spans="1:131" s="231" customFormat="1" ht="26.25" customHeight="1" x14ac:dyDescent="0.15">
      <c r="A11" s="234">
        <v>5</v>
      </c>
      <c r="B11" s="1101"/>
      <c r="C11" s="1102"/>
      <c r="D11" s="1102"/>
      <c r="E11" s="1102"/>
      <c r="F11" s="1102"/>
      <c r="G11" s="1102"/>
      <c r="H11" s="1102"/>
      <c r="I11" s="1102"/>
      <c r="J11" s="1102"/>
      <c r="K11" s="1102"/>
      <c r="L11" s="1102"/>
      <c r="M11" s="1102"/>
      <c r="N11" s="1102"/>
      <c r="O11" s="1102"/>
      <c r="P11" s="1103"/>
      <c r="Q11" s="1109"/>
      <c r="R11" s="1110"/>
      <c r="S11" s="1110"/>
      <c r="T11" s="1110"/>
      <c r="U11" s="1110"/>
      <c r="V11" s="1110"/>
      <c r="W11" s="1110"/>
      <c r="X11" s="1110"/>
      <c r="Y11" s="1110"/>
      <c r="Z11" s="1110"/>
      <c r="AA11" s="1110"/>
      <c r="AB11" s="1110"/>
      <c r="AC11" s="1110"/>
      <c r="AD11" s="1110"/>
      <c r="AE11" s="1111"/>
      <c r="AF11" s="1106"/>
      <c r="AG11" s="1107"/>
      <c r="AH11" s="1107"/>
      <c r="AI11" s="1107"/>
      <c r="AJ11" s="1108"/>
      <c r="AK11" s="1151"/>
      <c r="AL11" s="1152"/>
      <c r="AM11" s="1152"/>
      <c r="AN11" s="1152"/>
      <c r="AO11" s="1152"/>
      <c r="AP11" s="1152"/>
      <c r="AQ11" s="1152"/>
      <c r="AR11" s="1152"/>
      <c r="AS11" s="1152"/>
      <c r="AT11" s="1152"/>
      <c r="AU11" s="1153"/>
      <c r="AV11" s="1153"/>
      <c r="AW11" s="1153"/>
      <c r="AX11" s="1153"/>
      <c r="AY11" s="1154"/>
      <c r="AZ11" s="228"/>
      <c r="BA11" s="228"/>
      <c r="BB11" s="228"/>
      <c r="BC11" s="228"/>
      <c r="BD11" s="228"/>
      <c r="BE11" s="229"/>
      <c r="BF11" s="229"/>
      <c r="BG11" s="229"/>
      <c r="BH11" s="229"/>
      <c r="BI11" s="229"/>
      <c r="BJ11" s="229"/>
      <c r="BK11" s="229"/>
      <c r="BL11" s="229"/>
      <c r="BM11" s="229"/>
      <c r="BN11" s="229"/>
      <c r="BO11" s="229"/>
      <c r="BP11" s="229"/>
      <c r="BQ11" s="234">
        <v>5</v>
      </c>
      <c r="BR11" s="235"/>
      <c r="BS11" s="1063"/>
      <c r="BT11" s="1064"/>
      <c r="BU11" s="1064"/>
      <c r="BV11" s="1064"/>
      <c r="BW11" s="1064"/>
      <c r="BX11" s="1064"/>
      <c r="BY11" s="1064"/>
      <c r="BZ11" s="1064"/>
      <c r="CA11" s="1064"/>
      <c r="CB11" s="1064"/>
      <c r="CC11" s="1064"/>
      <c r="CD11" s="1064"/>
      <c r="CE11" s="1064"/>
      <c r="CF11" s="1064"/>
      <c r="CG11" s="1085"/>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0"/>
    </row>
    <row r="12" spans="1:131" s="231" customFormat="1" ht="26.25" customHeight="1" x14ac:dyDescent="0.15">
      <c r="A12" s="234">
        <v>6</v>
      </c>
      <c r="B12" s="1101"/>
      <c r="C12" s="1102"/>
      <c r="D12" s="1102"/>
      <c r="E12" s="1102"/>
      <c r="F12" s="1102"/>
      <c r="G12" s="1102"/>
      <c r="H12" s="1102"/>
      <c r="I12" s="1102"/>
      <c r="J12" s="1102"/>
      <c r="K12" s="1102"/>
      <c r="L12" s="1102"/>
      <c r="M12" s="1102"/>
      <c r="N12" s="1102"/>
      <c r="O12" s="1102"/>
      <c r="P12" s="1103"/>
      <c r="Q12" s="1109"/>
      <c r="R12" s="1110"/>
      <c r="S12" s="1110"/>
      <c r="T12" s="1110"/>
      <c r="U12" s="1110"/>
      <c r="V12" s="1110"/>
      <c r="W12" s="1110"/>
      <c r="X12" s="1110"/>
      <c r="Y12" s="1110"/>
      <c r="Z12" s="1110"/>
      <c r="AA12" s="1110"/>
      <c r="AB12" s="1110"/>
      <c r="AC12" s="1110"/>
      <c r="AD12" s="1110"/>
      <c r="AE12" s="1111"/>
      <c r="AF12" s="1106"/>
      <c r="AG12" s="1107"/>
      <c r="AH12" s="1107"/>
      <c r="AI12" s="1107"/>
      <c r="AJ12" s="1108"/>
      <c r="AK12" s="1151"/>
      <c r="AL12" s="1152"/>
      <c r="AM12" s="1152"/>
      <c r="AN12" s="1152"/>
      <c r="AO12" s="1152"/>
      <c r="AP12" s="1152"/>
      <c r="AQ12" s="1152"/>
      <c r="AR12" s="1152"/>
      <c r="AS12" s="1152"/>
      <c r="AT12" s="1152"/>
      <c r="AU12" s="1153"/>
      <c r="AV12" s="1153"/>
      <c r="AW12" s="1153"/>
      <c r="AX12" s="1153"/>
      <c r="AY12" s="1154"/>
      <c r="AZ12" s="228"/>
      <c r="BA12" s="228"/>
      <c r="BB12" s="228"/>
      <c r="BC12" s="228"/>
      <c r="BD12" s="228"/>
      <c r="BE12" s="229"/>
      <c r="BF12" s="229"/>
      <c r="BG12" s="229"/>
      <c r="BH12" s="229"/>
      <c r="BI12" s="229"/>
      <c r="BJ12" s="229"/>
      <c r="BK12" s="229"/>
      <c r="BL12" s="229"/>
      <c r="BM12" s="229"/>
      <c r="BN12" s="229"/>
      <c r="BO12" s="229"/>
      <c r="BP12" s="229"/>
      <c r="BQ12" s="234">
        <v>6</v>
      </c>
      <c r="BR12" s="235"/>
      <c r="BS12" s="1063"/>
      <c r="BT12" s="1064"/>
      <c r="BU12" s="1064"/>
      <c r="BV12" s="1064"/>
      <c r="BW12" s="1064"/>
      <c r="BX12" s="1064"/>
      <c r="BY12" s="1064"/>
      <c r="BZ12" s="1064"/>
      <c r="CA12" s="1064"/>
      <c r="CB12" s="1064"/>
      <c r="CC12" s="1064"/>
      <c r="CD12" s="1064"/>
      <c r="CE12" s="1064"/>
      <c r="CF12" s="1064"/>
      <c r="CG12" s="1085"/>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0"/>
    </row>
    <row r="13" spans="1:131" s="231" customFormat="1" ht="26.25" customHeight="1" x14ac:dyDescent="0.15">
      <c r="A13" s="234">
        <v>7</v>
      </c>
      <c r="B13" s="1101"/>
      <c r="C13" s="1102"/>
      <c r="D13" s="1102"/>
      <c r="E13" s="1102"/>
      <c r="F13" s="1102"/>
      <c r="G13" s="1102"/>
      <c r="H13" s="1102"/>
      <c r="I13" s="1102"/>
      <c r="J13" s="1102"/>
      <c r="K13" s="1102"/>
      <c r="L13" s="1102"/>
      <c r="M13" s="1102"/>
      <c r="N13" s="1102"/>
      <c r="O13" s="1102"/>
      <c r="P13" s="1103"/>
      <c r="Q13" s="1109"/>
      <c r="R13" s="1110"/>
      <c r="S13" s="1110"/>
      <c r="T13" s="1110"/>
      <c r="U13" s="1110"/>
      <c r="V13" s="1110"/>
      <c r="W13" s="1110"/>
      <c r="X13" s="1110"/>
      <c r="Y13" s="1110"/>
      <c r="Z13" s="1110"/>
      <c r="AA13" s="1110"/>
      <c r="AB13" s="1110"/>
      <c r="AC13" s="1110"/>
      <c r="AD13" s="1110"/>
      <c r="AE13" s="1111"/>
      <c r="AF13" s="1106"/>
      <c r="AG13" s="1107"/>
      <c r="AH13" s="1107"/>
      <c r="AI13" s="1107"/>
      <c r="AJ13" s="1108"/>
      <c r="AK13" s="1151"/>
      <c r="AL13" s="1152"/>
      <c r="AM13" s="1152"/>
      <c r="AN13" s="1152"/>
      <c r="AO13" s="1152"/>
      <c r="AP13" s="1152"/>
      <c r="AQ13" s="1152"/>
      <c r="AR13" s="1152"/>
      <c r="AS13" s="1152"/>
      <c r="AT13" s="1152"/>
      <c r="AU13" s="1153"/>
      <c r="AV13" s="1153"/>
      <c r="AW13" s="1153"/>
      <c r="AX13" s="1153"/>
      <c r="AY13" s="1154"/>
      <c r="AZ13" s="228"/>
      <c r="BA13" s="228"/>
      <c r="BB13" s="228"/>
      <c r="BC13" s="228"/>
      <c r="BD13" s="228"/>
      <c r="BE13" s="229"/>
      <c r="BF13" s="229"/>
      <c r="BG13" s="229"/>
      <c r="BH13" s="229"/>
      <c r="BI13" s="229"/>
      <c r="BJ13" s="229"/>
      <c r="BK13" s="229"/>
      <c r="BL13" s="229"/>
      <c r="BM13" s="229"/>
      <c r="BN13" s="229"/>
      <c r="BO13" s="229"/>
      <c r="BP13" s="229"/>
      <c r="BQ13" s="234">
        <v>7</v>
      </c>
      <c r="BR13" s="235"/>
      <c r="BS13" s="1063"/>
      <c r="BT13" s="1064"/>
      <c r="BU13" s="1064"/>
      <c r="BV13" s="1064"/>
      <c r="BW13" s="1064"/>
      <c r="BX13" s="1064"/>
      <c r="BY13" s="1064"/>
      <c r="BZ13" s="1064"/>
      <c r="CA13" s="1064"/>
      <c r="CB13" s="1064"/>
      <c r="CC13" s="1064"/>
      <c r="CD13" s="1064"/>
      <c r="CE13" s="1064"/>
      <c r="CF13" s="1064"/>
      <c r="CG13" s="1085"/>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0"/>
    </row>
    <row r="14" spans="1:131" s="231" customFormat="1" ht="26.25" customHeight="1" x14ac:dyDescent="0.15">
      <c r="A14" s="234">
        <v>8</v>
      </c>
      <c r="B14" s="1101"/>
      <c r="C14" s="1102"/>
      <c r="D14" s="1102"/>
      <c r="E14" s="1102"/>
      <c r="F14" s="1102"/>
      <c r="G14" s="1102"/>
      <c r="H14" s="1102"/>
      <c r="I14" s="1102"/>
      <c r="J14" s="1102"/>
      <c r="K14" s="1102"/>
      <c r="L14" s="1102"/>
      <c r="M14" s="1102"/>
      <c r="N14" s="1102"/>
      <c r="O14" s="1102"/>
      <c r="P14" s="1103"/>
      <c r="Q14" s="1109"/>
      <c r="R14" s="1110"/>
      <c r="S14" s="1110"/>
      <c r="T14" s="1110"/>
      <c r="U14" s="1110"/>
      <c r="V14" s="1110"/>
      <c r="W14" s="1110"/>
      <c r="X14" s="1110"/>
      <c r="Y14" s="1110"/>
      <c r="Z14" s="1110"/>
      <c r="AA14" s="1110"/>
      <c r="AB14" s="1110"/>
      <c r="AC14" s="1110"/>
      <c r="AD14" s="1110"/>
      <c r="AE14" s="1111"/>
      <c r="AF14" s="1106"/>
      <c r="AG14" s="1107"/>
      <c r="AH14" s="1107"/>
      <c r="AI14" s="1107"/>
      <c r="AJ14" s="1108"/>
      <c r="AK14" s="1151"/>
      <c r="AL14" s="1152"/>
      <c r="AM14" s="1152"/>
      <c r="AN14" s="1152"/>
      <c r="AO14" s="1152"/>
      <c r="AP14" s="1152"/>
      <c r="AQ14" s="1152"/>
      <c r="AR14" s="1152"/>
      <c r="AS14" s="1152"/>
      <c r="AT14" s="1152"/>
      <c r="AU14" s="1153"/>
      <c r="AV14" s="1153"/>
      <c r="AW14" s="1153"/>
      <c r="AX14" s="1153"/>
      <c r="AY14" s="1154"/>
      <c r="AZ14" s="228"/>
      <c r="BA14" s="228"/>
      <c r="BB14" s="228"/>
      <c r="BC14" s="228"/>
      <c r="BD14" s="228"/>
      <c r="BE14" s="229"/>
      <c r="BF14" s="229"/>
      <c r="BG14" s="229"/>
      <c r="BH14" s="229"/>
      <c r="BI14" s="229"/>
      <c r="BJ14" s="229"/>
      <c r="BK14" s="229"/>
      <c r="BL14" s="229"/>
      <c r="BM14" s="229"/>
      <c r="BN14" s="229"/>
      <c r="BO14" s="229"/>
      <c r="BP14" s="229"/>
      <c r="BQ14" s="234">
        <v>8</v>
      </c>
      <c r="BR14" s="235"/>
      <c r="BS14" s="1063"/>
      <c r="BT14" s="1064"/>
      <c r="BU14" s="1064"/>
      <c r="BV14" s="1064"/>
      <c r="BW14" s="1064"/>
      <c r="BX14" s="1064"/>
      <c r="BY14" s="1064"/>
      <c r="BZ14" s="1064"/>
      <c r="CA14" s="1064"/>
      <c r="CB14" s="1064"/>
      <c r="CC14" s="1064"/>
      <c r="CD14" s="1064"/>
      <c r="CE14" s="1064"/>
      <c r="CF14" s="1064"/>
      <c r="CG14" s="1085"/>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0"/>
    </row>
    <row r="15" spans="1:131" s="231" customFormat="1" ht="26.25" customHeight="1" x14ac:dyDescent="0.15">
      <c r="A15" s="234">
        <v>9</v>
      </c>
      <c r="B15" s="1101"/>
      <c r="C15" s="1102"/>
      <c r="D15" s="1102"/>
      <c r="E15" s="1102"/>
      <c r="F15" s="1102"/>
      <c r="G15" s="1102"/>
      <c r="H15" s="1102"/>
      <c r="I15" s="1102"/>
      <c r="J15" s="1102"/>
      <c r="K15" s="1102"/>
      <c r="L15" s="1102"/>
      <c r="M15" s="1102"/>
      <c r="N15" s="1102"/>
      <c r="O15" s="1102"/>
      <c r="P15" s="1103"/>
      <c r="Q15" s="1109"/>
      <c r="R15" s="1110"/>
      <c r="S15" s="1110"/>
      <c r="T15" s="1110"/>
      <c r="U15" s="1110"/>
      <c r="V15" s="1110"/>
      <c r="W15" s="1110"/>
      <c r="X15" s="1110"/>
      <c r="Y15" s="1110"/>
      <c r="Z15" s="1110"/>
      <c r="AA15" s="1110"/>
      <c r="AB15" s="1110"/>
      <c r="AC15" s="1110"/>
      <c r="AD15" s="1110"/>
      <c r="AE15" s="1111"/>
      <c r="AF15" s="1106"/>
      <c r="AG15" s="1107"/>
      <c r="AH15" s="1107"/>
      <c r="AI15" s="1107"/>
      <c r="AJ15" s="1108"/>
      <c r="AK15" s="1151"/>
      <c r="AL15" s="1152"/>
      <c r="AM15" s="1152"/>
      <c r="AN15" s="1152"/>
      <c r="AO15" s="1152"/>
      <c r="AP15" s="1152"/>
      <c r="AQ15" s="1152"/>
      <c r="AR15" s="1152"/>
      <c r="AS15" s="1152"/>
      <c r="AT15" s="1152"/>
      <c r="AU15" s="1153"/>
      <c r="AV15" s="1153"/>
      <c r="AW15" s="1153"/>
      <c r="AX15" s="1153"/>
      <c r="AY15" s="1154"/>
      <c r="AZ15" s="228"/>
      <c r="BA15" s="228"/>
      <c r="BB15" s="228"/>
      <c r="BC15" s="228"/>
      <c r="BD15" s="228"/>
      <c r="BE15" s="229"/>
      <c r="BF15" s="229"/>
      <c r="BG15" s="229"/>
      <c r="BH15" s="229"/>
      <c r="BI15" s="229"/>
      <c r="BJ15" s="229"/>
      <c r="BK15" s="229"/>
      <c r="BL15" s="229"/>
      <c r="BM15" s="229"/>
      <c r="BN15" s="229"/>
      <c r="BO15" s="229"/>
      <c r="BP15" s="229"/>
      <c r="BQ15" s="234">
        <v>9</v>
      </c>
      <c r="BR15" s="235"/>
      <c r="BS15" s="1063"/>
      <c r="BT15" s="1064"/>
      <c r="BU15" s="1064"/>
      <c r="BV15" s="1064"/>
      <c r="BW15" s="1064"/>
      <c r="BX15" s="1064"/>
      <c r="BY15" s="1064"/>
      <c r="BZ15" s="1064"/>
      <c r="CA15" s="1064"/>
      <c r="CB15" s="1064"/>
      <c r="CC15" s="1064"/>
      <c r="CD15" s="1064"/>
      <c r="CE15" s="1064"/>
      <c r="CF15" s="1064"/>
      <c r="CG15" s="1085"/>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0"/>
    </row>
    <row r="16" spans="1:131" s="231" customFormat="1" ht="26.25" customHeight="1" x14ac:dyDescent="0.15">
      <c r="A16" s="234">
        <v>10</v>
      </c>
      <c r="B16" s="1101"/>
      <c r="C16" s="1102"/>
      <c r="D16" s="1102"/>
      <c r="E16" s="1102"/>
      <c r="F16" s="1102"/>
      <c r="G16" s="1102"/>
      <c r="H16" s="1102"/>
      <c r="I16" s="1102"/>
      <c r="J16" s="1102"/>
      <c r="K16" s="1102"/>
      <c r="L16" s="1102"/>
      <c r="M16" s="1102"/>
      <c r="N16" s="1102"/>
      <c r="O16" s="1102"/>
      <c r="P16" s="1103"/>
      <c r="Q16" s="1109"/>
      <c r="R16" s="1110"/>
      <c r="S16" s="1110"/>
      <c r="T16" s="1110"/>
      <c r="U16" s="1110"/>
      <c r="V16" s="1110"/>
      <c r="W16" s="1110"/>
      <c r="X16" s="1110"/>
      <c r="Y16" s="1110"/>
      <c r="Z16" s="1110"/>
      <c r="AA16" s="1110"/>
      <c r="AB16" s="1110"/>
      <c r="AC16" s="1110"/>
      <c r="AD16" s="1110"/>
      <c r="AE16" s="1111"/>
      <c r="AF16" s="1106"/>
      <c r="AG16" s="1107"/>
      <c r="AH16" s="1107"/>
      <c r="AI16" s="1107"/>
      <c r="AJ16" s="1108"/>
      <c r="AK16" s="1151"/>
      <c r="AL16" s="1152"/>
      <c r="AM16" s="1152"/>
      <c r="AN16" s="1152"/>
      <c r="AO16" s="1152"/>
      <c r="AP16" s="1152"/>
      <c r="AQ16" s="1152"/>
      <c r="AR16" s="1152"/>
      <c r="AS16" s="1152"/>
      <c r="AT16" s="1152"/>
      <c r="AU16" s="1153"/>
      <c r="AV16" s="1153"/>
      <c r="AW16" s="1153"/>
      <c r="AX16" s="1153"/>
      <c r="AY16" s="1154"/>
      <c r="AZ16" s="228"/>
      <c r="BA16" s="228"/>
      <c r="BB16" s="228"/>
      <c r="BC16" s="228"/>
      <c r="BD16" s="228"/>
      <c r="BE16" s="229"/>
      <c r="BF16" s="229"/>
      <c r="BG16" s="229"/>
      <c r="BH16" s="229"/>
      <c r="BI16" s="229"/>
      <c r="BJ16" s="229"/>
      <c r="BK16" s="229"/>
      <c r="BL16" s="229"/>
      <c r="BM16" s="229"/>
      <c r="BN16" s="229"/>
      <c r="BO16" s="229"/>
      <c r="BP16" s="229"/>
      <c r="BQ16" s="234">
        <v>10</v>
      </c>
      <c r="BR16" s="235"/>
      <c r="BS16" s="1063"/>
      <c r="BT16" s="1064"/>
      <c r="BU16" s="1064"/>
      <c r="BV16" s="1064"/>
      <c r="BW16" s="1064"/>
      <c r="BX16" s="1064"/>
      <c r="BY16" s="1064"/>
      <c r="BZ16" s="1064"/>
      <c r="CA16" s="1064"/>
      <c r="CB16" s="1064"/>
      <c r="CC16" s="1064"/>
      <c r="CD16" s="1064"/>
      <c r="CE16" s="1064"/>
      <c r="CF16" s="1064"/>
      <c r="CG16" s="1085"/>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0"/>
    </row>
    <row r="17" spans="1:131" s="231" customFormat="1" ht="26.25" customHeight="1" x14ac:dyDescent="0.15">
      <c r="A17" s="234">
        <v>11</v>
      </c>
      <c r="B17" s="1101"/>
      <c r="C17" s="1102"/>
      <c r="D17" s="1102"/>
      <c r="E17" s="1102"/>
      <c r="F17" s="1102"/>
      <c r="G17" s="1102"/>
      <c r="H17" s="1102"/>
      <c r="I17" s="1102"/>
      <c r="J17" s="1102"/>
      <c r="K17" s="1102"/>
      <c r="L17" s="1102"/>
      <c r="M17" s="1102"/>
      <c r="N17" s="1102"/>
      <c r="O17" s="1102"/>
      <c r="P17" s="1103"/>
      <c r="Q17" s="1109"/>
      <c r="R17" s="1110"/>
      <c r="S17" s="1110"/>
      <c r="T17" s="1110"/>
      <c r="U17" s="1110"/>
      <c r="V17" s="1110"/>
      <c r="W17" s="1110"/>
      <c r="X17" s="1110"/>
      <c r="Y17" s="1110"/>
      <c r="Z17" s="1110"/>
      <c r="AA17" s="1110"/>
      <c r="AB17" s="1110"/>
      <c r="AC17" s="1110"/>
      <c r="AD17" s="1110"/>
      <c r="AE17" s="1111"/>
      <c r="AF17" s="1106"/>
      <c r="AG17" s="1107"/>
      <c r="AH17" s="1107"/>
      <c r="AI17" s="1107"/>
      <c r="AJ17" s="1108"/>
      <c r="AK17" s="1151"/>
      <c r="AL17" s="1152"/>
      <c r="AM17" s="1152"/>
      <c r="AN17" s="1152"/>
      <c r="AO17" s="1152"/>
      <c r="AP17" s="1152"/>
      <c r="AQ17" s="1152"/>
      <c r="AR17" s="1152"/>
      <c r="AS17" s="1152"/>
      <c r="AT17" s="1152"/>
      <c r="AU17" s="1153"/>
      <c r="AV17" s="1153"/>
      <c r="AW17" s="1153"/>
      <c r="AX17" s="1153"/>
      <c r="AY17" s="1154"/>
      <c r="AZ17" s="228"/>
      <c r="BA17" s="228"/>
      <c r="BB17" s="228"/>
      <c r="BC17" s="228"/>
      <c r="BD17" s="228"/>
      <c r="BE17" s="229"/>
      <c r="BF17" s="229"/>
      <c r="BG17" s="229"/>
      <c r="BH17" s="229"/>
      <c r="BI17" s="229"/>
      <c r="BJ17" s="229"/>
      <c r="BK17" s="229"/>
      <c r="BL17" s="229"/>
      <c r="BM17" s="229"/>
      <c r="BN17" s="229"/>
      <c r="BO17" s="229"/>
      <c r="BP17" s="229"/>
      <c r="BQ17" s="234">
        <v>11</v>
      </c>
      <c r="BR17" s="235"/>
      <c r="BS17" s="1063"/>
      <c r="BT17" s="1064"/>
      <c r="BU17" s="1064"/>
      <c r="BV17" s="1064"/>
      <c r="BW17" s="1064"/>
      <c r="BX17" s="1064"/>
      <c r="BY17" s="1064"/>
      <c r="BZ17" s="1064"/>
      <c r="CA17" s="1064"/>
      <c r="CB17" s="1064"/>
      <c r="CC17" s="1064"/>
      <c r="CD17" s="1064"/>
      <c r="CE17" s="1064"/>
      <c r="CF17" s="1064"/>
      <c r="CG17" s="1085"/>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0"/>
    </row>
    <row r="18" spans="1:131" s="231" customFormat="1" ht="26.25" customHeight="1" x14ac:dyDescent="0.15">
      <c r="A18" s="234">
        <v>12</v>
      </c>
      <c r="B18" s="1101"/>
      <c r="C18" s="1102"/>
      <c r="D18" s="1102"/>
      <c r="E18" s="1102"/>
      <c r="F18" s="1102"/>
      <c r="G18" s="1102"/>
      <c r="H18" s="1102"/>
      <c r="I18" s="1102"/>
      <c r="J18" s="1102"/>
      <c r="K18" s="1102"/>
      <c r="L18" s="1102"/>
      <c r="M18" s="1102"/>
      <c r="N18" s="1102"/>
      <c r="O18" s="1102"/>
      <c r="P18" s="1103"/>
      <c r="Q18" s="1109"/>
      <c r="R18" s="1110"/>
      <c r="S18" s="1110"/>
      <c r="T18" s="1110"/>
      <c r="U18" s="1110"/>
      <c r="V18" s="1110"/>
      <c r="W18" s="1110"/>
      <c r="X18" s="1110"/>
      <c r="Y18" s="1110"/>
      <c r="Z18" s="1110"/>
      <c r="AA18" s="1110"/>
      <c r="AB18" s="1110"/>
      <c r="AC18" s="1110"/>
      <c r="AD18" s="1110"/>
      <c r="AE18" s="1111"/>
      <c r="AF18" s="1106"/>
      <c r="AG18" s="1107"/>
      <c r="AH18" s="1107"/>
      <c r="AI18" s="1107"/>
      <c r="AJ18" s="1108"/>
      <c r="AK18" s="1151"/>
      <c r="AL18" s="1152"/>
      <c r="AM18" s="1152"/>
      <c r="AN18" s="1152"/>
      <c r="AO18" s="1152"/>
      <c r="AP18" s="1152"/>
      <c r="AQ18" s="1152"/>
      <c r="AR18" s="1152"/>
      <c r="AS18" s="1152"/>
      <c r="AT18" s="1152"/>
      <c r="AU18" s="1153"/>
      <c r="AV18" s="1153"/>
      <c r="AW18" s="1153"/>
      <c r="AX18" s="1153"/>
      <c r="AY18" s="1154"/>
      <c r="AZ18" s="228"/>
      <c r="BA18" s="228"/>
      <c r="BB18" s="228"/>
      <c r="BC18" s="228"/>
      <c r="BD18" s="228"/>
      <c r="BE18" s="229"/>
      <c r="BF18" s="229"/>
      <c r="BG18" s="229"/>
      <c r="BH18" s="229"/>
      <c r="BI18" s="229"/>
      <c r="BJ18" s="229"/>
      <c r="BK18" s="229"/>
      <c r="BL18" s="229"/>
      <c r="BM18" s="229"/>
      <c r="BN18" s="229"/>
      <c r="BO18" s="229"/>
      <c r="BP18" s="229"/>
      <c r="BQ18" s="234">
        <v>12</v>
      </c>
      <c r="BR18" s="235"/>
      <c r="BS18" s="1063"/>
      <c r="BT18" s="1064"/>
      <c r="BU18" s="1064"/>
      <c r="BV18" s="1064"/>
      <c r="BW18" s="1064"/>
      <c r="BX18" s="1064"/>
      <c r="BY18" s="1064"/>
      <c r="BZ18" s="1064"/>
      <c r="CA18" s="1064"/>
      <c r="CB18" s="1064"/>
      <c r="CC18" s="1064"/>
      <c r="CD18" s="1064"/>
      <c r="CE18" s="1064"/>
      <c r="CF18" s="1064"/>
      <c r="CG18" s="1085"/>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0"/>
    </row>
    <row r="19" spans="1:131" s="231" customFormat="1" ht="26.25" customHeight="1" x14ac:dyDescent="0.15">
      <c r="A19" s="234">
        <v>13</v>
      </c>
      <c r="B19" s="1101"/>
      <c r="C19" s="1102"/>
      <c r="D19" s="1102"/>
      <c r="E19" s="1102"/>
      <c r="F19" s="1102"/>
      <c r="G19" s="1102"/>
      <c r="H19" s="1102"/>
      <c r="I19" s="1102"/>
      <c r="J19" s="1102"/>
      <c r="K19" s="1102"/>
      <c r="L19" s="1102"/>
      <c r="M19" s="1102"/>
      <c r="N19" s="1102"/>
      <c r="O19" s="1102"/>
      <c r="P19" s="1103"/>
      <c r="Q19" s="1109"/>
      <c r="R19" s="1110"/>
      <c r="S19" s="1110"/>
      <c r="T19" s="1110"/>
      <c r="U19" s="1110"/>
      <c r="V19" s="1110"/>
      <c r="W19" s="1110"/>
      <c r="X19" s="1110"/>
      <c r="Y19" s="1110"/>
      <c r="Z19" s="1110"/>
      <c r="AA19" s="1110"/>
      <c r="AB19" s="1110"/>
      <c r="AC19" s="1110"/>
      <c r="AD19" s="1110"/>
      <c r="AE19" s="1111"/>
      <c r="AF19" s="1106"/>
      <c r="AG19" s="1107"/>
      <c r="AH19" s="1107"/>
      <c r="AI19" s="1107"/>
      <c r="AJ19" s="1108"/>
      <c r="AK19" s="1151"/>
      <c r="AL19" s="1152"/>
      <c r="AM19" s="1152"/>
      <c r="AN19" s="1152"/>
      <c r="AO19" s="1152"/>
      <c r="AP19" s="1152"/>
      <c r="AQ19" s="1152"/>
      <c r="AR19" s="1152"/>
      <c r="AS19" s="1152"/>
      <c r="AT19" s="1152"/>
      <c r="AU19" s="1153"/>
      <c r="AV19" s="1153"/>
      <c r="AW19" s="1153"/>
      <c r="AX19" s="1153"/>
      <c r="AY19" s="1154"/>
      <c r="AZ19" s="228"/>
      <c r="BA19" s="228"/>
      <c r="BB19" s="228"/>
      <c r="BC19" s="228"/>
      <c r="BD19" s="228"/>
      <c r="BE19" s="229"/>
      <c r="BF19" s="229"/>
      <c r="BG19" s="229"/>
      <c r="BH19" s="229"/>
      <c r="BI19" s="229"/>
      <c r="BJ19" s="229"/>
      <c r="BK19" s="229"/>
      <c r="BL19" s="229"/>
      <c r="BM19" s="229"/>
      <c r="BN19" s="229"/>
      <c r="BO19" s="229"/>
      <c r="BP19" s="229"/>
      <c r="BQ19" s="234">
        <v>13</v>
      </c>
      <c r="BR19" s="235"/>
      <c r="BS19" s="1063"/>
      <c r="BT19" s="1064"/>
      <c r="BU19" s="1064"/>
      <c r="BV19" s="1064"/>
      <c r="BW19" s="1064"/>
      <c r="BX19" s="1064"/>
      <c r="BY19" s="1064"/>
      <c r="BZ19" s="1064"/>
      <c r="CA19" s="1064"/>
      <c r="CB19" s="1064"/>
      <c r="CC19" s="1064"/>
      <c r="CD19" s="1064"/>
      <c r="CE19" s="1064"/>
      <c r="CF19" s="1064"/>
      <c r="CG19" s="1085"/>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0"/>
    </row>
    <row r="20" spans="1:131" s="231" customFormat="1" ht="26.25" customHeight="1" x14ac:dyDescent="0.15">
      <c r="A20" s="234">
        <v>14</v>
      </c>
      <c r="B20" s="1101"/>
      <c r="C20" s="1102"/>
      <c r="D20" s="1102"/>
      <c r="E20" s="1102"/>
      <c r="F20" s="1102"/>
      <c r="G20" s="1102"/>
      <c r="H20" s="1102"/>
      <c r="I20" s="1102"/>
      <c r="J20" s="1102"/>
      <c r="K20" s="1102"/>
      <c r="L20" s="1102"/>
      <c r="M20" s="1102"/>
      <c r="N20" s="1102"/>
      <c r="O20" s="1102"/>
      <c r="P20" s="1103"/>
      <c r="Q20" s="1109"/>
      <c r="R20" s="1110"/>
      <c r="S20" s="1110"/>
      <c r="T20" s="1110"/>
      <c r="U20" s="1110"/>
      <c r="V20" s="1110"/>
      <c r="W20" s="1110"/>
      <c r="X20" s="1110"/>
      <c r="Y20" s="1110"/>
      <c r="Z20" s="1110"/>
      <c r="AA20" s="1110"/>
      <c r="AB20" s="1110"/>
      <c r="AC20" s="1110"/>
      <c r="AD20" s="1110"/>
      <c r="AE20" s="1111"/>
      <c r="AF20" s="1106"/>
      <c r="AG20" s="1107"/>
      <c r="AH20" s="1107"/>
      <c r="AI20" s="1107"/>
      <c r="AJ20" s="1108"/>
      <c r="AK20" s="1151"/>
      <c r="AL20" s="1152"/>
      <c r="AM20" s="1152"/>
      <c r="AN20" s="1152"/>
      <c r="AO20" s="1152"/>
      <c r="AP20" s="1152"/>
      <c r="AQ20" s="1152"/>
      <c r="AR20" s="1152"/>
      <c r="AS20" s="1152"/>
      <c r="AT20" s="1152"/>
      <c r="AU20" s="1153"/>
      <c r="AV20" s="1153"/>
      <c r="AW20" s="1153"/>
      <c r="AX20" s="1153"/>
      <c r="AY20" s="1154"/>
      <c r="AZ20" s="228"/>
      <c r="BA20" s="228"/>
      <c r="BB20" s="228"/>
      <c r="BC20" s="228"/>
      <c r="BD20" s="228"/>
      <c r="BE20" s="229"/>
      <c r="BF20" s="229"/>
      <c r="BG20" s="229"/>
      <c r="BH20" s="229"/>
      <c r="BI20" s="229"/>
      <c r="BJ20" s="229"/>
      <c r="BK20" s="229"/>
      <c r="BL20" s="229"/>
      <c r="BM20" s="229"/>
      <c r="BN20" s="229"/>
      <c r="BO20" s="229"/>
      <c r="BP20" s="229"/>
      <c r="BQ20" s="234">
        <v>14</v>
      </c>
      <c r="BR20" s="235"/>
      <c r="BS20" s="1063"/>
      <c r="BT20" s="1064"/>
      <c r="BU20" s="1064"/>
      <c r="BV20" s="1064"/>
      <c r="BW20" s="1064"/>
      <c r="BX20" s="1064"/>
      <c r="BY20" s="1064"/>
      <c r="BZ20" s="1064"/>
      <c r="CA20" s="1064"/>
      <c r="CB20" s="1064"/>
      <c r="CC20" s="1064"/>
      <c r="CD20" s="1064"/>
      <c r="CE20" s="1064"/>
      <c r="CF20" s="1064"/>
      <c r="CG20" s="1085"/>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0"/>
    </row>
    <row r="21" spans="1:131" s="231" customFormat="1" ht="26.25" customHeight="1" thickBot="1" x14ac:dyDescent="0.2">
      <c r="A21" s="234">
        <v>15</v>
      </c>
      <c r="B21" s="1101"/>
      <c r="C21" s="1102"/>
      <c r="D21" s="1102"/>
      <c r="E21" s="1102"/>
      <c r="F21" s="1102"/>
      <c r="G21" s="1102"/>
      <c r="H21" s="1102"/>
      <c r="I21" s="1102"/>
      <c r="J21" s="1102"/>
      <c r="K21" s="1102"/>
      <c r="L21" s="1102"/>
      <c r="M21" s="1102"/>
      <c r="N21" s="1102"/>
      <c r="O21" s="1102"/>
      <c r="P21" s="1103"/>
      <c r="Q21" s="1109"/>
      <c r="R21" s="1110"/>
      <c r="S21" s="1110"/>
      <c r="T21" s="1110"/>
      <c r="U21" s="1110"/>
      <c r="V21" s="1110"/>
      <c r="W21" s="1110"/>
      <c r="X21" s="1110"/>
      <c r="Y21" s="1110"/>
      <c r="Z21" s="1110"/>
      <c r="AA21" s="1110"/>
      <c r="AB21" s="1110"/>
      <c r="AC21" s="1110"/>
      <c r="AD21" s="1110"/>
      <c r="AE21" s="1111"/>
      <c r="AF21" s="1106"/>
      <c r="AG21" s="1107"/>
      <c r="AH21" s="1107"/>
      <c r="AI21" s="1107"/>
      <c r="AJ21" s="1108"/>
      <c r="AK21" s="1151"/>
      <c r="AL21" s="1152"/>
      <c r="AM21" s="1152"/>
      <c r="AN21" s="1152"/>
      <c r="AO21" s="1152"/>
      <c r="AP21" s="1152"/>
      <c r="AQ21" s="1152"/>
      <c r="AR21" s="1152"/>
      <c r="AS21" s="1152"/>
      <c r="AT21" s="1152"/>
      <c r="AU21" s="1153"/>
      <c r="AV21" s="1153"/>
      <c r="AW21" s="1153"/>
      <c r="AX21" s="1153"/>
      <c r="AY21" s="1154"/>
      <c r="AZ21" s="228"/>
      <c r="BA21" s="228"/>
      <c r="BB21" s="228"/>
      <c r="BC21" s="228"/>
      <c r="BD21" s="228"/>
      <c r="BE21" s="229"/>
      <c r="BF21" s="229"/>
      <c r="BG21" s="229"/>
      <c r="BH21" s="229"/>
      <c r="BI21" s="229"/>
      <c r="BJ21" s="229"/>
      <c r="BK21" s="229"/>
      <c r="BL21" s="229"/>
      <c r="BM21" s="229"/>
      <c r="BN21" s="229"/>
      <c r="BO21" s="229"/>
      <c r="BP21" s="229"/>
      <c r="BQ21" s="234">
        <v>15</v>
      </c>
      <c r="BR21" s="235"/>
      <c r="BS21" s="1063"/>
      <c r="BT21" s="1064"/>
      <c r="BU21" s="1064"/>
      <c r="BV21" s="1064"/>
      <c r="BW21" s="1064"/>
      <c r="BX21" s="1064"/>
      <c r="BY21" s="1064"/>
      <c r="BZ21" s="1064"/>
      <c r="CA21" s="1064"/>
      <c r="CB21" s="1064"/>
      <c r="CC21" s="1064"/>
      <c r="CD21" s="1064"/>
      <c r="CE21" s="1064"/>
      <c r="CF21" s="1064"/>
      <c r="CG21" s="1085"/>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0"/>
    </row>
    <row r="22" spans="1:131" s="231" customFormat="1" ht="26.25" customHeight="1" x14ac:dyDescent="0.15">
      <c r="A22" s="234">
        <v>16</v>
      </c>
      <c r="B22" s="1101"/>
      <c r="C22" s="1102"/>
      <c r="D22" s="1102"/>
      <c r="E22" s="1102"/>
      <c r="F22" s="1102"/>
      <c r="G22" s="1102"/>
      <c r="H22" s="1102"/>
      <c r="I22" s="1102"/>
      <c r="J22" s="1102"/>
      <c r="K22" s="1102"/>
      <c r="L22" s="1102"/>
      <c r="M22" s="1102"/>
      <c r="N22" s="1102"/>
      <c r="O22" s="1102"/>
      <c r="P22" s="1103"/>
      <c r="Q22" s="1144"/>
      <c r="R22" s="1145"/>
      <c r="S22" s="1145"/>
      <c r="T22" s="1145"/>
      <c r="U22" s="1145"/>
      <c r="V22" s="1145"/>
      <c r="W22" s="1145"/>
      <c r="X22" s="1145"/>
      <c r="Y22" s="1145"/>
      <c r="Z22" s="1145"/>
      <c r="AA22" s="1145"/>
      <c r="AB22" s="1145"/>
      <c r="AC22" s="1145"/>
      <c r="AD22" s="1145"/>
      <c r="AE22" s="1146"/>
      <c r="AF22" s="1106"/>
      <c r="AG22" s="1107"/>
      <c r="AH22" s="1107"/>
      <c r="AI22" s="1107"/>
      <c r="AJ22" s="1108"/>
      <c r="AK22" s="1147"/>
      <c r="AL22" s="1148"/>
      <c r="AM22" s="1148"/>
      <c r="AN22" s="1148"/>
      <c r="AO22" s="1148"/>
      <c r="AP22" s="1148"/>
      <c r="AQ22" s="1148"/>
      <c r="AR22" s="1148"/>
      <c r="AS22" s="1148"/>
      <c r="AT22" s="1148"/>
      <c r="AU22" s="1149"/>
      <c r="AV22" s="1149"/>
      <c r="AW22" s="1149"/>
      <c r="AX22" s="1149"/>
      <c r="AY22" s="1150"/>
      <c r="AZ22" s="1099" t="s">
        <v>387</v>
      </c>
      <c r="BA22" s="1099"/>
      <c r="BB22" s="1099"/>
      <c r="BC22" s="1099"/>
      <c r="BD22" s="1100"/>
      <c r="BE22" s="229"/>
      <c r="BF22" s="229"/>
      <c r="BG22" s="229"/>
      <c r="BH22" s="229"/>
      <c r="BI22" s="229"/>
      <c r="BJ22" s="229"/>
      <c r="BK22" s="229"/>
      <c r="BL22" s="229"/>
      <c r="BM22" s="229"/>
      <c r="BN22" s="229"/>
      <c r="BO22" s="229"/>
      <c r="BP22" s="229"/>
      <c r="BQ22" s="234">
        <v>16</v>
      </c>
      <c r="BR22" s="235"/>
      <c r="BS22" s="1063"/>
      <c r="BT22" s="1064"/>
      <c r="BU22" s="1064"/>
      <c r="BV22" s="1064"/>
      <c r="BW22" s="1064"/>
      <c r="BX22" s="1064"/>
      <c r="BY22" s="1064"/>
      <c r="BZ22" s="1064"/>
      <c r="CA22" s="1064"/>
      <c r="CB22" s="1064"/>
      <c r="CC22" s="1064"/>
      <c r="CD22" s="1064"/>
      <c r="CE22" s="1064"/>
      <c r="CF22" s="1064"/>
      <c r="CG22" s="1085"/>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0"/>
    </row>
    <row r="23" spans="1:131" s="231" customFormat="1" ht="26.25" customHeight="1" thickBot="1" x14ac:dyDescent="0.2">
      <c r="A23" s="236" t="s">
        <v>388</v>
      </c>
      <c r="B23" s="1001" t="s">
        <v>389</v>
      </c>
      <c r="C23" s="1002"/>
      <c r="D23" s="1002"/>
      <c r="E23" s="1002"/>
      <c r="F23" s="1002"/>
      <c r="G23" s="1002"/>
      <c r="H23" s="1002"/>
      <c r="I23" s="1002"/>
      <c r="J23" s="1002"/>
      <c r="K23" s="1002"/>
      <c r="L23" s="1002"/>
      <c r="M23" s="1002"/>
      <c r="N23" s="1002"/>
      <c r="O23" s="1002"/>
      <c r="P23" s="1012"/>
      <c r="Q23" s="1138">
        <v>8485</v>
      </c>
      <c r="R23" s="1132"/>
      <c r="S23" s="1132"/>
      <c r="T23" s="1132"/>
      <c r="U23" s="1132"/>
      <c r="V23" s="1132">
        <v>7844</v>
      </c>
      <c r="W23" s="1132"/>
      <c r="X23" s="1132"/>
      <c r="Y23" s="1132"/>
      <c r="Z23" s="1132"/>
      <c r="AA23" s="1132">
        <v>641</v>
      </c>
      <c r="AB23" s="1132"/>
      <c r="AC23" s="1132"/>
      <c r="AD23" s="1132"/>
      <c r="AE23" s="1139"/>
      <c r="AF23" s="1140">
        <v>405</v>
      </c>
      <c r="AG23" s="1132"/>
      <c r="AH23" s="1132"/>
      <c r="AI23" s="1132"/>
      <c r="AJ23" s="1141"/>
      <c r="AK23" s="1142"/>
      <c r="AL23" s="1143"/>
      <c r="AM23" s="1143"/>
      <c r="AN23" s="1143"/>
      <c r="AO23" s="1143"/>
      <c r="AP23" s="1132">
        <v>5777</v>
      </c>
      <c r="AQ23" s="1132"/>
      <c r="AR23" s="1132"/>
      <c r="AS23" s="1132"/>
      <c r="AT23" s="1132"/>
      <c r="AU23" s="1133"/>
      <c r="AV23" s="1133"/>
      <c r="AW23" s="1133"/>
      <c r="AX23" s="1133"/>
      <c r="AY23" s="1134"/>
      <c r="AZ23" s="1135" t="s">
        <v>390</v>
      </c>
      <c r="BA23" s="1136"/>
      <c r="BB23" s="1136"/>
      <c r="BC23" s="1136"/>
      <c r="BD23" s="1137"/>
      <c r="BE23" s="229"/>
      <c r="BF23" s="229"/>
      <c r="BG23" s="229"/>
      <c r="BH23" s="229"/>
      <c r="BI23" s="229"/>
      <c r="BJ23" s="229"/>
      <c r="BK23" s="229"/>
      <c r="BL23" s="229"/>
      <c r="BM23" s="229"/>
      <c r="BN23" s="229"/>
      <c r="BO23" s="229"/>
      <c r="BP23" s="229"/>
      <c r="BQ23" s="234">
        <v>17</v>
      </c>
      <c r="BR23" s="235"/>
      <c r="BS23" s="1063"/>
      <c r="BT23" s="1064"/>
      <c r="BU23" s="1064"/>
      <c r="BV23" s="1064"/>
      <c r="BW23" s="1064"/>
      <c r="BX23" s="1064"/>
      <c r="BY23" s="1064"/>
      <c r="BZ23" s="1064"/>
      <c r="CA23" s="1064"/>
      <c r="CB23" s="1064"/>
      <c r="CC23" s="1064"/>
      <c r="CD23" s="1064"/>
      <c r="CE23" s="1064"/>
      <c r="CF23" s="1064"/>
      <c r="CG23" s="1085"/>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0"/>
    </row>
    <row r="24" spans="1:131" s="231" customFormat="1" ht="26.25" customHeight="1" x14ac:dyDescent="0.15">
      <c r="A24" s="1131" t="s">
        <v>391</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28"/>
      <c r="BA24" s="228"/>
      <c r="BB24" s="228"/>
      <c r="BC24" s="228"/>
      <c r="BD24" s="228"/>
      <c r="BE24" s="229"/>
      <c r="BF24" s="229"/>
      <c r="BG24" s="229"/>
      <c r="BH24" s="229"/>
      <c r="BI24" s="229"/>
      <c r="BJ24" s="229"/>
      <c r="BK24" s="229"/>
      <c r="BL24" s="229"/>
      <c r="BM24" s="229"/>
      <c r="BN24" s="229"/>
      <c r="BO24" s="229"/>
      <c r="BP24" s="229"/>
      <c r="BQ24" s="234">
        <v>18</v>
      </c>
      <c r="BR24" s="235"/>
      <c r="BS24" s="1063"/>
      <c r="BT24" s="1064"/>
      <c r="BU24" s="1064"/>
      <c r="BV24" s="1064"/>
      <c r="BW24" s="1064"/>
      <c r="BX24" s="1064"/>
      <c r="BY24" s="1064"/>
      <c r="BZ24" s="1064"/>
      <c r="CA24" s="1064"/>
      <c r="CB24" s="1064"/>
      <c r="CC24" s="1064"/>
      <c r="CD24" s="1064"/>
      <c r="CE24" s="1064"/>
      <c r="CF24" s="1064"/>
      <c r="CG24" s="1085"/>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0"/>
    </row>
    <row r="25" spans="1:131" ht="26.25" customHeight="1" thickBot="1" x14ac:dyDescent="0.2">
      <c r="A25" s="1130" t="s">
        <v>392</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28"/>
      <c r="BK25" s="228"/>
      <c r="BL25" s="228"/>
      <c r="BM25" s="228"/>
      <c r="BN25" s="228"/>
      <c r="BO25" s="237"/>
      <c r="BP25" s="237"/>
      <c r="BQ25" s="234">
        <v>19</v>
      </c>
      <c r="BR25" s="235"/>
      <c r="BS25" s="1063"/>
      <c r="BT25" s="1064"/>
      <c r="BU25" s="1064"/>
      <c r="BV25" s="1064"/>
      <c r="BW25" s="1064"/>
      <c r="BX25" s="1064"/>
      <c r="BY25" s="1064"/>
      <c r="BZ25" s="1064"/>
      <c r="CA25" s="1064"/>
      <c r="CB25" s="1064"/>
      <c r="CC25" s="1064"/>
      <c r="CD25" s="1064"/>
      <c r="CE25" s="1064"/>
      <c r="CF25" s="1064"/>
      <c r="CG25" s="1085"/>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ht="26.25" customHeight="1" x14ac:dyDescent="0.15">
      <c r="A26" s="1066" t="s">
        <v>369</v>
      </c>
      <c r="B26" s="1067"/>
      <c r="C26" s="1067"/>
      <c r="D26" s="1067"/>
      <c r="E26" s="1067"/>
      <c r="F26" s="1067"/>
      <c r="G26" s="1067"/>
      <c r="H26" s="1067"/>
      <c r="I26" s="1067"/>
      <c r="J26" s="1067"/>
      <c r="K26" s="1067"/>
      <c r="L26" s="1067"/>
      <c r="M26" s="1067"/>
      <c r="N26" s="1067"/>
      <c r="O26" s="1067"/>
      <c r="P26" s="1068"/>
      <c r="Q26" s="1072" t="s">
        <v>393</v>
      </c>
      <c r="R26" s="1073"/>
      <c r="S26" s="1073"/>
      <c r="T26" s="1073"/>
      <c r="U26" s="1074"/>
      <c r="V26" s="1072" t="s">
        <v>394</v>
      </c>
      <c r="W26" s="1073"/>
      <c r="X26" s="1073"/>
      <c r="Y26" s="1073"/>
      <c r="Z26" s="1074"/>
      <c r="AA26" s="1072" t="s">
        <v>395</v>
      </c>
      <c r="AB26" s="1073"/>
      <c r="AC26" s="1073"/>
      <c r="AD26" s="1073"/>
      <c r="AE26" s="1073"/>
      <c r="AF26" s="1126" t="s">
        <v>396</v>
      </c>
      <c r="AG26" s="1079"/>
      <c r="AH26" s="1079"/>
      <c r="AI26" s="1079"/>
      <c r="AJ26" s="1127"/>
      <c r="AK26" s="1073" t="s">
        <v>397</v>
      </c>
      <c r="AL26" s="1073"/>
      <c r="AM26" s="1073"/>
      <c r="AN26" s="1073"/>
      <c r="AO26" s="1074"/>
      <c r="AP26" s="1072" t="s">
        <v>398</v>
      </c>
      <c r="AQ26" s="1073"/>
      <c r="AR26" s="1073"/>
      <c r="AS26" s="1073"/>
      <c r="AT26" s="1074"/>
      <c r="AU26" s="1072" t="s">
        <v>399</v>
      </c>
      <c r="AV26" s="1073"/>
      <c r="AW26" s="1073"/>
      <c r="AX26" s="1073"/>
      <c r="AY26" s="1074"/>
      <c r="AZ26" s="1072" t="s">
        <v>400</v>
      </c>
      <c r="BA26" s="1073"/>
      <c r="BB26" s="1073"/>
      <c r="BC26" s="1073"/>
      <c r="BD26" s="1074"/>
      <c r="BE26" s="1072" t="s">
        <v>376</v>
      </c>
      <c r="BF26" s="1073"/>
      <c r="BG26" s="1073"/>
      <c r="BH26" s="1073"/>
      <c r="BI26" s="1086"/>
      <c r="BJ26" s="228"/>
      <c r="BK26" s="228"/>
      <c r="BL26" s="228"/>
      <c r="BM26" s="228"/>
      <c r="BN26" s="228"/>
      <c r="BO26" s="237"/>
      <c r="BP26" s="237"/>
      <c r="BQ26" s="234">
        <v>20</v>
      </c>
      <c r="BR26" s="235"/>
      <c r="BS26" s="1063"/>
      <c r="BT26" s="1064"/>
      <c r="BU26" s="1064"/>
      <c r="BV26" s="1064"/>
      <c r="BW26" s="1064"/>
      <c r="BX26" s="1064"/>
      <c r="BY26" s="1064"/>
      <c r="BZ26" s="1064"/>
      <c r="CA26" s="1064"/>
      <c r="CB26" s="1064"/>
      <c r="CC26" s="1064"/>
      <c r="CD26" s="1064"/>
      <c r="CE26" s="1064"/>
      <c r="CF26" s="1064"/>
      <c r="CG26" s="1085"/>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28"/>
      <c r="AG27" s="1082"/>
      <c r="AH27" s="1082"/>
      <c r="AI27" s="1082"/>
      <c r="AJ27" s="1129"/>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7"/>
      <c r="BJ27" s="228"/>
      <c r="BK27" s="228"/>
      <c r="BL27" s="228"/>
      <c r="BM27" s="228"/>
      <c r="BN27" s="228"/>
      <c r="BO27" s="237"/>
      <c r="BP27" s="237"/>
      <c r="BQ27" s="234">
        <v>21</v>
      </c>
      <c r="BR27" s="235"/>
      <c r="BS27" s="1063"/>
      <c r="BT27" s="1064"/>
      <c r="BU27" s="1064"/>
      <c r="BV27" s="1064"/>
      <c r="BW27" s="1064"/>
      <c r="BX27" s="1064"/>
      <c r="BY27" s="1064"/>
      <c r="BZ27" s="1064"/>
      <c r="CA27" s="1064"/>
      <c r="CB27" s="1064"/>
      <c r="CC27" s="1064"/>
      <c r="CD27" s="1064"/>
      <c r="CE27" s="1064"/>
      <c r="CF27" s="1064"/>
      <c r="CG27" s="1085"/>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ht="26.25" customHeight="1" thickTop="1" x14ac:dyDescent="0.15">
      <c r="A28" s="238">
        <v>1</v>
      </c>
      <c r="B28" s="1118" t="s">
        <v>401</v>
      </c>
      <c r="C28" s="1119"/>
      <c r="D28" s="1119"/>
      <c r="E28" s="1119"/>
      <c r="F28" s="1119"/>
      <c r="G28" s="1119"/>
      <c r="H28" s="1119"/>
      <c r="I28" s="1119"/>
      <c r="J28" s="1119"/>
      <c r="K28" s="1119"/>
      <c r="L28" s="1119"/>
      <c r="M28" s="1119"/>
      <c r="N28" s="1119"/>
      <c r="O28" s="1119"/>
      <c r="P28" s="1120"/>
      <c r="Q28" s="1121">
        <v>2824</v>
      </c>
      <c r="R28" s="1122"/>
      <c r="S28" s="1122"/>
      <c r="T28" s="1122"/>
      <c r="U28" s="1122"/>
      <c r="V28" s="1122">
        <v>2755</v>
      </c>
      <c r="W28" s="1122"/>
      <c r="X28" s="1122"/>
      <c r="Y28" s="1122"/>
      <c r="Z28" s="1122"/>
      <c r="AA28" s="1122">
        <v>69</v>
      </c>
      <c r="AB28" s="1122"/>
      <c r="AC28" s="1122"/>
      <c r="AD28" s="1122"/>
      <c r="AE28" s="1123"/>
      <c r="AF28" s="1124">
        <v>69</v>
      </c>
      <c r="AG28" s="1122"/>
      <c r="AH28" s="1122"/>
      <c r="AI28" s="1122"/>
      <c r="AJ28" s="1125"/>
      <c r="AK28" s="1113">
        <v>189</v>
      </c>
      <c r="AL28" s="1114"/>
      <c r="AM28" s="1114"/>
      <c r="AN28" s="1114"/>
      <c r="AO28" s="1114"/>
      <c r="AP28" s="1114" t="s">
        <v>579</v>
      </c>
      <c r="AQ28" s="1114"/>
      <c r="AR28" s="1114"/>
      <c r="AS28" s="1114"/>
      <c r="AT28" s="1114"/>
      <c r="AU28" s="1114" t="s">
        <v>580</v>
      </c>
      <c r="AV28" s="1114"/>
      <c r="AW28" s="1114"/>
      <c r="AX28" s="1114"/>
      <c r="AY28" s="1114"/>
      <c r="AZ28" s="1115" t="s">
        <v>580</v>
      </c>
      <c r="BA28" s="1115"/>
      <c r="BB28" s="1115"/>
      <c r="BC28" s="1115"/>
      <c r="BD28" s="1115"/>
      <c r="BE28" s="1116"/>
      <c r="BF28" s="1116"/>
      <c r="BG28" s="1116"/>
      <c r="BH28" s="1116"/>
      <c r="BI28" s="1117"/>
      <c r="BJ28" s="228"/>
      <c r="BK28" s="228"/>
      <c r="BL28" s="228"/>
      <c r="BM28" s="228"/>
      <c r="BN28" s="228"/>
      <c r="BO28" s="237"/>
      <c r="BP28" s="237"/>
      <c r="BQ28" s="234">
        <v>22</v>
      </c>
      <c r="BR28" s="235"/>
      <c r="BS28" s="1063"/>
      <c r="BT28" s="1064"/>
      <c r="BU28" s="1064"/>
      <c r="BV28" s="1064"/>
      <c r="BW28" s="1064"/>
      <c r="BX28" s="1064"/>
      <c r="BY28" s="1064"/>
      <c r="BZ28" s="1064"/>
      <c r="CA28" s="1064"/>
      <c r="CB28" s="1064"/>
      <c r="CC28" s="1064"/>
      <c r="CD28" s="1064"/>
      <c r="CE28" s="1064"/>
      <c r="CF28" s="1064"/>
      <c r="CG28" s="1085"/>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ht="26.25" customHeight="1" x14ac:dyDescent="0.15">
      <c r="A29" s="238">
        <v>2</v>
      </c>
      <c r="B29" s="1101" t="s">
        <v>402</v>
      </c>
      <c r="C29" s="1102"/>
      <c r="D29" s="1102"/>
      <c r="E29" s="1102"/>
      <c r="F29" s="1102"/>
      <c r="G29" s="1102"/>
      <c r="H29" s="1102"/>
      <c r="I29" s="1102"/>
      <c r="J29" s="1102"/>
      <c r="K29" s="1102"/>
      <c r="L29" s="1102"/>
      <c r="M29" s="1102"/>
      <c r="N29" s="1102"/>
      <c r="O29" s="1102"/>
      <c r="P29" s="1103"/>
      <c r="Q29" s="1109">
        <v>103</v>
      </c>
      <c r="R29" s="1110"/>
      <c r="S29" s="1110"/>
      <c r="T29" s="1110"/>
      <c r="U29" s="1110"/>
      <c r="V29" s="1110">
        <v>95</v>
      </c>
      <c r="W29" s="1110"/>
      <c r="X29" s="1110"/>
      <c r="Y29" s="1110"/>
      <c r="Z29" s="1110"/>
      <c r="AA29" s="1110">
        <v>8</v>
      </c>
      <c r="AB29" s="1110"/>
      <c r="AC29" s="1110"/>
      <c r="AD29" s="1110"/>
      <c r="AE29" s="1111"/>
      <c r="AF29" s="1106">
        <v>8</v>
      </c>
      <c r="AG29" s="1107"/>
      <c r="AH29" s="1107"/>
      <c r="AI29" s="1107"/>
      <c r="AJ29" s="1108"/>
      <c r="AK29" s="1044">
        <v>34</v>
      </c>
      <c r="AL29" s="1035"/>
      <c r="AM29" s="1035"/>
      <c r="AN29" s="1035"/>
      <c r="AO29" s="1035"/>
      <c r="AP29" s="1035" t="s">
        <v>580</v>
      </c>
      <c r="AQ29" s="1035"/>
      <c r="AR29" s="1035"/>
      <c r="AS29" s="1035"/>
      <c r="AT29" s="1035"/>
      <c r="AU29" s="1035" t="s">
        <v>580</v>
      </c>
      <c r="AV29" s="1035"/>
      <c r="AW29" s="1035"/>
      <c r="AX29" s="1035"/>
      <c r="AY29" s="1035"/>
      <c r="AZ29" s="1112" t="s">
        <v>580</v>
      </c>
      <c r="BA29" s="1112"/>
      <c r="BB29" s="1112"/>
      <c r="BC29" s="1112"/>
      <c r="BD29" s="1112"/>
      <c r="BE29" s="1036"/>
      <c r="BF29" s="1036"/>
      <c r="BG29" s="1036"/>
      <c r="BH29" s="1036"/>
      <c r="BI29" s="1037"/>
      <c r="BJ29" s="228"/>
      <c r="BK29" s="228"/>
      <c r="BL29" s="228"/>
      <c r="BM29" s="228"/>
      <c r="BN29" s="228"/>
      <c r="BO29" s="237"/>
      <c r="BP29" s="237"/>
      <c r="BQ29" s="234">
        <v>23</v>
      </c>
      <c r="BR29" s="235"/>
      <c r="BS29" s="1063"/>
      <c r="BT29" s="1064"/>
      <c r="BU29" s="1064"/>
      <c r="BV29" s="1064"/>
      <c r="BW29" s="1064"/>
      <c r="BX29" s="1064"/>
      <c r="BY29" s="1064"/>
      <c r="BZ29" s="1064"/>
      <c r="CA29" s="1064"/>
      <c r="CB29" s="1064"/>
      <c r="CC29" s="1064"/>
      <c r="CD29" s="1064"/>
      <c r="CE29" s="1064"/>
      <c r="CF29" s="1064"/>
      <c r="CG29" s="1085"/>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ht="26.25" customHeight="1" x14ac:dyDescent="0.15">
      <c r="A30" s="238">
        <v>3</v>
      </c>
      <c r="B30" s="1101" t="s">
        <v>403</v>
      </c>
      <c r="C30" s="1102"/>
      <c r="D30" s="1102"/>
      <c r="E30" s="1102"/>
      <c r="F30" s="1102"/>
      <c r="G30" s="1102"/>
      <c r="H30" s="1102"/>
      <c r="I30" s="1102"/>
      <c r="J30" s="1102"/>
      <c r="K30" s="1102"/>
      <c r="L30" s="1102"/>
      <c r="M30" s="1102"/>
      <c r="N30" s="1102"/>
      <c r="O30" s="1102"/>
      <c r="P30" s="1103"/>
      <c r="Q30" s="1109">
        <v>2369</v>
      </c>
      <c r="R30" s="1110"/>
      <c r="S30" s="1110"/>
      <c r="T30" s="1110"/>
      <c r="U30" s="1110"/>
      <c r="V30" s="1110">
        <v>2219</v>
      </c>
      <c r="W30" s="1110"/>
      <c r="X30" s="1110"/>
      <c r="Y30" s="1110"/>
      <c r="Z30" s="1110"/>
      <c r="AA30" s="1110">
        <v>150</v>
      </c>
      <c r="AB30" s="1110"/>
      <c r="AC30" s="1110"/>
      <c r="AD30" s="1110"/>
      <c r="AE30" s="1111"/>
      <c r="AF30" s="1106">
        <v>150</v>
      </c>
      <c r="AG30" s="1107"/>
      <c r="AH30" s="1107"/>
      <c r="AI30" s="1107"/>
      <c r="AJ30" s="1108"/>
      <c r="AK30" s="1044">
        <v>326</v>
      </c>
      <c r="AL30" s="1035"/>
      <c r="AM30" s="1035"/>
      <c r="AN30" s="1035"/>
      <c r="AO30" s="1035"/>
      <c r="AP30" s="1035" t="s">
        <v>580</v>
      </c>
      <c r="AQ30" s="1035"/>
      <c r="AR30" s="1035"/>
      <c r="AS30" s="1035"/>
      <c r="AT30" s="1035"/>
      <c r="AU30" s="1035" t="s">
        <v>580</v>
      </c>
      <c r="AV30" s="1035"/>
      <c r="AW30" s="1035"/>
      <c r="AX30" s="1035"/>
      <c r="AY30" s="1035"/>
      <c r="AZ30" s="1112" t="s">
        <v>580</v>
      </c>
      <c r="BA30" s="1112"/>
      <c r="BB30" s="1112"/>
      <c r="BC30" s="1112"/>
      <c r="BD30" s="1112"/>
      <c r="BE30" s="1036"/>
      <c r="BF30" s="1036"/>
      <c r="BG30" s="1036"/>
      <c r="BH30" s="1036"/>
      <c r="BI30" s="1037"/>
      <c r="BJ30" s="228"/>
      <c r="BK30" s="228"/>
      <c r="BL30" s="228"/>
      <c r="BM30" s="228"/>
      <c r="BN30" s="228"/>
      <c r="BO30" s="237"/>
      <c r="BP30" s="237"/>
      <c r="BQ30" s="234">
        <v>24</v>
      </c>
      <c r="BR30" s="235"/>
      <c r="BS30" s="1063"/>
      <c r="BT30" s="1064"/>
      <c r="BU30" s="1064"/>
      <c r="BV30" s="1064"/>
      <c r="BW30" s="1064"/>
      <c r="BX30" s="1064"/>
      <c r="BY30" s="1064"/>
      <c r="BZ30" s="1064"/>
      <c r="CA30" s="1064"/>
      <c r="CB30" s="1064"/>
      <c r="CC30" s="1064"/>
      <c r="CD30" s="1064"/>
      <c r="CE30" s="1064"/>
      <c r="CF30" s="1064"/>
      <c r="CG30" s="1085"/>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ht="26.25" customHeight="1" x14ac:dyDescent="0.15">
      <c r="A31" s="238">
        <v>4</v>
      </c>
      <c r="B31" s="1101" t="s">
        <v>404</v>
      </c>
      <c r="C31" s="1102"/>
      <c r="D31" s="1102"/>
      <c r="E31" s="1102"/>
      <c r="F31" s="1102"/>
      <c r="G31" s="1102"/>
      <c r="H31" s="1102"/>
      <c r="I31" s="1102"/>
      <c r="J31" s="1102"/>
      <c r="K31" s="1102"/>
      <c r="L31" s="1102"/>
      <c r="M31" s="1102"/>
      <c r="N31" s="1102"/>
      <c r="O31" s="1102"/>
      <c r="P31" s="1103"/>
      <c r="Q31" s="1109">
        <v>599</v>
      </c>
      <c r="R31" s="1110"/>
      <c r="S31" s="1110"/>
      <c r="T31" s="1110"/>
      <c r="U31" s="1110"/>
      <c r="V31" s="1110">
        <v>579</v>
      </c>
      <c r="W31" s="1110"/>
      <c r="X31" s="1110"/>
      <c r="Y31" s="1110"/>
      <c r="Z31" s="1110"/>
      <c r="AA31" s="1110">
        <v>20</v>
      </c>
      <c r="AB31" s="1110"/>
      <c r="AC31" s="1110"/>
      <c r="AD31" s="1110"/>
      <c r="AE31" s="1111"/>
      <c r="AF31" s="1106">
        <v>20</v>
      </c>
      <c r="AG31" s="1107"/>
      <c r="AH31" s="1107"/>
      <c r="AI31" s="1107"/>
      <c r="AJ31" s="1108"/>
      <c r="AK31" s="1044">
        <v>60</v>
      </c>
      <c r="AL31" s="1035"/>
      <c r="AM31" s="1035"/>
      <c r="AN31" s="1035"/>
      <c r="AO31" s="1035"/>
      <c r="AP31" s="1035" t="s">
        <v>580</v>
      </c>
      <c r="AQ31" s="1035"/>
      <c r="AR31" s="1035"/>
      <c r="AS31" s="1035"/>
      <c r="AT31" s="1035"/>
      <c r="AU31" s="1035" t="s">
        <v>580</v>
      </c>
      <c r="AV31" s="1035"/>
      <c r="AW31" s="1035"/>
      <c r="AX31" s="1035"/>
      <c r="AY31" s="1035"/>
      <c r="AZ31" s="1112" t="s">
        <v>580</v>
      </c>
      <c r="BA31" s="1112"/>
      <c r="BB31" s="1112"/>
      <c r="BC31" s="1112"/>
      <c r="BD31" s="1112"/>
      <c r="BE31" s="1036"/>
      <c r="BF31" s="1036"/>
      <c r="BG31" s="1036"/>
      <c r="BH31" s="1036"/>
      <c r="BI31" s="1037"/>
      <c r="BJ31" s="228"/>
      <c r="BK31" s="228"/>
      <c r="BL31" s="228"/>
      <c r="BM31" s="228"/>
      <c r="BN31" s="228"/>
      <c r="BO31" s="237"/>
      <c r="BP31" s="237"/>
      <c r="BQ31" s="234">
        <v>25</v>
      </c>
      <c r="BR31" s="235"/>
      <c r="BS31" s="1063"/>
      <c r="BT31" s="1064"/>
      <c r="BU31" s="1064"/>
      <c r="BV31" s="1064"/>
      <c r="BW31" s="1064"/>
      <c r="BX31" s="1064"/>
      <c r="BY31" s="1064"/>
      <c r="BZ31" s="1064"/>
      <c r="CA31" s="1064"/>
      <c r="CB31" s="1064"/>
      <c r="CC31" s="1064"/>
      <c r="CD31" s="1064"/>
      <c r="CE31" s="1064"/>
      <c r="CF31" s="1064"/>
      <c r="CG31" s="1085"/>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ht="26.25" customHeight="1" x14ac:dyDescent="0.15">
      <c r="A32" s="238">
        <v>5</v>
      </c>
      <c r="B32" s="1101" t="s">
        <v>405</v>
      </c>
      <c r="C32" s="1102"/>
      <c r="D32" s="1102"/>
      <c r="E32" s="1102"/>
      <c r="F32" s="1102"/>
      <c r="G32" s="1102"/>
      <c r="H32" s="1102"/>
      <c r="I32" s="1102"/>
      <c r="J32" s="1102"/>
      <c r="K32" s="1102"/>
      <c r="L32" s="1102"/>
      <c r="M32" s="1102"/>
      <c r="N32" s="1102"/>
      <c r="O32" s="1102"/>
      <c r="P32" s="1103"/>
      <c r="Q32" s="1109">
        <v>447</v>
      </c>
      <c r="R32" s="1110"/>
      <c r="S32" s="1110"/>
      <c r="T32" s="1110"/>
      <c r="U32" s="1110"/>
      <c r="V32" s="1110">
        <v>410</v>
      </c>
      <c r="W32" s="1110"/>
      <c r="X32" s="1110"/>
      <c r="Y32" s="1110"/>
      <c r="Z32" s="1110"/>
      <c r="AA32" s="1110">
        <v>37</v>
      </c>
      <c r="AB32" s="1110"/>
      <c r="AC32" s="1110"/>
      <c r="AD32" s="1110"/>
      <c r="AE32" s="1111"/>
      <c r="AF32" s="1106">
        <v>37</v>
      </c>
      <c r="AG32" s="1107"/>
      <c r="AH32" s="1107"/>
      <c r="AI32" s="1107"/>
      <c r="AJ32" s="1108"/>
      <c r="AK32" s="1044">
        <v>114</v>
      </c>
      <c r="AL32" s="1035"/>
      <c r="AM32" s="1035"/>
      <c r="AN32" s="1035"/>
      <c r="AO32" s="1035"/>
      <c r="AP32" s="1035">
        <v>1345</v>
      </c>
      <c r="AQ32" s="1035"/>
      <c r="AR32" s="1035"/>
      <c r="AS32" s="1035"/>
      <c r="AT32" s="1035"/>
      <c r="AU32" s="1035">
        <v>549</v>
      </c>
      <c r="AV32" s="1035"/>
      <c r="AW32" s="1035"/>
      <c r="AX32" s="1035"/>
      <c r="AY32" s="1035"/>
      <c r="AZ32" s="1112" t="s">
        <v>580</v>
      </c>
      <c r="BA32" s="1112"/>
      <c r="BB32" s="1112"/>
      <c r="BC32" s="1112"/>
      <c r="BD32" s="1112"/>
      <c r="BE32" s="1036" t="s">
        <v>406</v>
      </c>
      <c r="BF32" s="1036"/>
      <c r="BG32" s="1036"/>
      <c r="BH32" s="1036"/>
      <c r="BI32" s="1037"/>
      <c r="BJ32" s="228"/>
      <c r="BK32" s="228"/>
      <c r="BL32" s="228"/>
      <c r="BM32" s="228"/>
      <c r="BN32" s="228"/>
      <c r="BO32" s="237"/>
      <c r="BP32" s="237"/>
      <c r="BQ32" s="234">
        <v>26</v>
      </c>
      <c r="BR32" s="235"/>
      <c r="BS32" s="1063"/>
      <c r="BT32" s="1064"/>
      <c r="BU32" s="1064"/>
      <c r="BV32" s="1064"/>
      <c r="BW32" s="1064"/>
      <c r="BX32" s="1064"/>
      <c r="BY32" s="1064"/>
      <c r="BZ32" s="1064"/>
      <c r="CA32" s="1064"/>
      <c r="CB32" s="1064"/>
      <c r="CC32" s="1064"/>
      <c r="CD32" s="1064"/>
      <c r="CE32" s="1064"/>
      <c r="CF32" s="1064"/>
      <c r="CG32" s="1085"/>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ht="26.25" customHeight="1" x14ac:dyDescent="0.15">
      <c r="A33" s="238">
        <v>6</v>
      </c>
      <c r="B33" s="1101"/>
      <c r="C33" s="1102"/>
      <c r="D33" s="1102"/>
      <c r="E33" s="1102"/>
      <c r="F33" s="1102"/>
      <c r="G33" s="1102"/>
      <c r="H33" s="1102"/>
      <c r="I33" s="1102"/>
      <c r="J33" s="1102"/>
      <c r="K33" s="1102"/>
      <c r="L33" s="1102"/>
      <c r="M33" s="1102"/>
      <c r="N33" s="1102"/>
      <c r="O33" s="1102"/>
      <c r="P33" s="1103"/>
      <c r="Q33" s="1109"/>
      <c r="R33" s="1110"/>
      <c r="S33" s="1110"/>
      <c r="T33" s="1110"/>
      <c r="U33" s="1110"/>
      <c r="V33" s="1110"/>
      <c r="W33" s="1110"/>
      <c r="X33" s="1110"/>
      <c r="Y33" s="1110"/>
      <c r="Z33" s="1110"/>
      <c r="AA33" s="1110"/>
      <c r="AB33" s="1110"/>
      <c r="AC33" s="1110"/>
      <c r="AD33" s="1110"/>
      <c r="AE33" s="1111"/>
      <c r="AF33" s="1106"/>
      <c r="AG33" s="1107"/>
      <c r="AH33" s="1107"/>
      <c r="AI33" s="1107"/>
      <c r="AJ33" s="1108"/>
      <c r="AK33" s="1044"/>
      <c r="AL33" s="1035"/>
      <c r="AM33" s="1035"/>
      <c r="AN33" s="1035"/>
      <c r="AO33" s="1035"/>
      <c r="AP33" s="1035"/>
      <c r="AQ33" s="1035"/>
      <c r="AR33" s="1035"/>
      <c r="AS33" s="1035"/>
      <c r="AT33" s="1035"/>
      <c r="AU33" s="1035"/>
      <c r="AV33" s="1035"/>
      <c r="AW33" s="1035"/>
      <c r="AX33" s="1035"/>
      <c r="AY33" s="1035"/>
      <c r="AZ33" s="1112"/>
      <c r="BA33" s="1112"/>
      <c r="BB33" s="1112"/>
      <c r="BC33" s="1112"/>
      <c r="BD33" s="1112"/>
      <c r="BE33" s="1036"/>
      <c r="BF33" s="1036"/>
      <c r="BG33" s="1036"/>
      <c r="BH33" s="1036"/>
      <c r="BI33" s="1037"/>
      <c r="BJ33" s="228"/>
      <c r="BK33" s="228"/>
      <c r="BL33" s="228"/>
      <c r="BM33" s="228"/>
      <c r="BN33" s="228"/>
      <c r="BO33" s="237"/>
      <c r="BP33" s="237"/>
      <c r="BQ33" s="234">
        <v>27</v>
      </c>
      <c r="BR33" s="235"/>
      <c r="BS33" s="1063"/>
      <c r="BT33" s="1064"/>
      <c r="BU33" s="1064"/>
      <c r="BV33" s="1064"/>
      <c r="BW33" s="1064"/>
      <c r="BX33" s="1064"/>
      <c r="BY33" s="1064"/>
      <c r="BZ33" s="1064"/>
      <c r="CA33" s="1064"/>
      <c r="CB33" s="1064"/>
      <c r="CC33" s="1064"/>
      <c r="CD33" s="1064"/>
      <c r="CE33" s="1064"/>
      <c r="CF33" s="1064"/>
      <c r="CG33" s="1085"/>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ht="26.25" customHeight="1" x14ac:dyDescent="0.15">
      <c r="A34" s="238">
        <v>7</v>
      </c>
      <c r="B34" s="1101"/>
      <c r="C34" s="1102"/>
      <c r="D34" s="1102"/>
      <c r="E34" s="1102"/>
      <c r="F34" s="1102"/>
      <c r="G34" s="1102"/>
      <c r="H34" s="1102"/>
      <c r="I34" s="1102"/>
      <c r="J34" s="1102"/>
      <c r="K34" s="1102"/>
      <c r="L34" s="1102"/>
      <c r="M34" s="1102"/>
      <c r="N34" s="1102"/>
      <c r="O34" s="1102"/>
      <c r="P34" s="1103"/>
      <c r="Q34" s="1109"/>
      <c r="R34" s="1110"/>
      <c r="S34" s="1110"/>
      <c r="T34" s="1110"/>
      <c r="U34" s="1110"/>
      <c r="V34" s="1110"/>
      <c r="W34" s="1110"/>
      <c r="X34" s="1110"/>
      <c r="Y34" s="1110"/>
      <c r="Z34" s="1110"/>
      <c r="AA34" s="1110"/>
      <c r="AB34" s="1110"/>
      <c r="AC34" s="1110"/>
      <c r="AD34" s="1110"/>
      <c r="AE34" s="1111"/>
      <c r="AF34" s="1106"/>
      <c r="AG34" s="1107"/>
      <c r="AH34" s="1107"/>
      <c r="AI34" s="1107"/>
      <c r="AJ34" s="1108"/>
      <c r="AK34" s="1044"/>
      <c r="AL34" s="1035"/>
      <c r="AM34" s="1035"/>
      <c r="AN34" s="1035"/>
      <c r="AO34" s="1035"/>
      <c r="AP34" s="1035"/>
      <c r="AQ34" s="1035"/>
      <c r="AR34" s="1035"/>
      <c r="AS34" s="1035"/>
      <c r="AT34" s="1035"/>
      <c r="AU34" s="1035"/>
      <c r="AV34" s="1035"/>
      <c r="AW34" s="1035"/>
      <c r="AX34" s="1035"/>
      <c r="AY34" s="1035"/>
      <c r="AZ34" s="1112"/>
      <c r="BA34" s="1112"/>
      <c r="BB34" s="1112"/>
      <c r="BC34" s="1112"/>
      <c r="BD34" s="1112"/>
      <c r="BE34" s="1036"/>
      <c r="BF34" s="1036"/>
      <c r="BG34" s="1036"/>
      <c r="BH34" s="1036"/>
      <c r="BI34" s="1037"/>
      <c r="BJ34" s="228"/>
      <c r="BK34" s="228"/>
      <c r="BL34" s="228"/>
      <c r="BM34" s="228"/>
      <c r="BN34" s="228"/>
      <c r="BO34" s="237"/>
      <c r="BP34" s="237"/>
      <c r="BQ34" s="234">
        <v>28</v>
      </c>
      <c r="BR34" s="235"/>
      <c r="BS34" s="1063"/>
      <c r="BT34" s="1064"/>
      <c r="BU34" s="1064"/>
      <c r="BV34" s="1064"/>
      <c r="BW34" s="1064"/>
      <c r="BX34" s="1064"/>
      <c r="BY34" s="1064"/>
      <c r="BZ34" s="1064"/>
      <c r="CA34" s="1064"/>
      <c r="CB34" s="1064"/>
      <c r="CC34" s="1064"/>
      <c r="CD34" s="1064"/>
      <c r="CE34" s="1064"/>
      <c r="CF34" s="1064"/>
      <c r="CG34" s="1085"/>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ht="26.25" customHeight="1" x14ac:dyDescent="0.15">
      <c r="A35" s="238">
        <v>8</v>
      </c>
      <c r="B35" s="1101"/>
      <c r="C35" s="1102"/>
      <c r="D35" s="1102"/>
      <c r="E35" s="1102"/>
      <c r="F35" s="1102"/>
      <c r="G35" s="1102"/>
      <c r="H35" s="1102"/>
      <c r="I35" s="1102"/>
      <c r="J35" s="1102"/>
      <c r="K35" s="1102"/>
      <c r="L35" s="1102"/>
      <c r="M35" s="1102"/>
      <c r="N35" s="1102"/>
      <c r="O35" s="1102"/>
      <c r="P35" s="1103"/>
      <c r="Q35" s="1109"/>
      <c r="R35" s="1110"/>
      <c r="S35" s="1110"/>
      <c r="T35" s="1110"/>
      <c r="U35" s="1110"/>
      <c r="V35" s="1110"/>
      <c r="W35" s="1110"/>
      <c r="X35" s="1110"/>
      <c r="Y35" s="1110"/>
      <c r="Z35" s="1110"/>
      <c r="AA35" s="1110"/>
      <c r="AB35" s="1110"/>
      <c r="AC35" s="1110"/>
      <c r="AD35" s="1110"/>
      <c r="AE35" s="1111"/>
      <c r="AF35" s="1106"/>
      <c r="AG35" s="1107"/>
      <c r="AH35" s="1107"/>
      <c r="AI35" s="1107"/>
      <c r="AJ35" s="1108"/>
      <c r="AK35" s="1044"/>
      <c r="AL35" s="1035"/>
      <c r="AM35" s="1035"/>
      <c r="AN35" s="1035"/>
      <c r="AO35" s="1035"/>
      <c r="AP35" s="1035"/>
      <c r="AQ35" s="1035"/>
      <c r="AR35" s="1035"/>
      <c r="AS35" s="1035"/>
      <c r="AT35" s="1035"/>
      <c r="AU35" s="1035"/>
      <c r="AV35" s="1035"/>
      <c r="AW35" s="1035"/>
      <c r="AX35" s="1035"/>
      <c r="AY35" s="1035"/>
      <c r="AZ35" s="1112"/>
      <c r="BA35" s="1112"/>
      <c r="BB35" s="1112"/>
      <c r="BC35" s="1112"/>
      <c r="BD35" s="1112"/>
      <c r="BE35" s="1036"/>
      <c r="BF35" s="1036"/>
      <c r="BG35" s="1036"/>
      <c r="BH35" s="1036"/>
      <c r="BI35" s="1037"/>
      <c r="BJ35" s="228"/>
      <c r="BK35" s="228"/>
      <c r="BL35" s="228"/>
      <c r="BM35" s="228"/>
      <c r="BN35" s="228"/>
      <c r="BO35" s="237"/>
      <c r="BP35" s="237"/>
      <c r="BQ35" s="234">
        <v>29</v>
      </c>
      <c r="BR35" s="235"/>
      <c r="BS35" s="1063"/>
      <c r="BT35" s="1064"/>
      <c r="BU35" s="1064"/>
      <c r="BV35" s="1064"/>
      <c r="BW35" s="1064"/>
      <c r="BX35" s="1064"/>
      <c r="BY35" s="1064"/>
      <c r="BZ35" s="1064"/>
      <c r="CA35" s="1064"/>
      <c r="CB35" s="1064"/>
      <c r="CC35" s="1064"/>
      <c r="CD35" s="1064"/>
      <c r="CE35" s="1064"/>
      <c r="CF35" s="1064"/>
      <c r="CG35" s="1085"/>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ht="26.25" customHeight="1" x14ac:dyDescent="0.15">
      <c r="A36" s="238">
        <v>9</v>
      </c>
      <c r="B36" s="1101"/>
      <c r="C36" s="1102"/>
      <c r="D36" s="1102"/>
      <c r="E36" s="1102"/>
      <c r="F36" s="1102"/>
      <c r="G36" s="1102"/>
      <c r="H36" s="1102"/>
      <c r="I36" s="1102"/>
      <c r="J36" s="1102"/>
      <c r="K36" s="1102"/>
      <c r="L36" s="1102"/>
      <c r="M36" s="1102"/>
      <c r="N36" s="1102"/>
      <c r="O36" s="1102"/>
      <c r="P36" s="1103"/>
      <c r="Q36" s="1109"/>
      <c r="R36" s="1110"/>
      <c r="S36" s="1110"/>
      <c r="T36" s="1110"/>
      <c r="U36" s="1110"/>
      <c r="V36" s="1110"/>
      <c r="W36" s="1110"/>
      <c r="X36" s="1110"/>
      <c r="Y36" s="1110"/>
      <c r="Z36" s="1110"/>
      <c r="AA36" s="1110"/>
      <c r="AB36" s="1110"/>
      <c r="AC36" s="1110"/>
      <c r="AD36" s="1110"/>
      <c r="AE36" s="1111"/>
      <c r="AF36" s="1106"/>
      <c r="AG36" s="1107"/>
      <c r="AH36" s="1107"/>
      <c r="AI36" s="1107"/>
      <c r="AJ36" s="1108"/>
      <c r="AK36" s="1044"/>
      <c r="AL36" s="1035"/>
      <c r="AM36" s="1035"/>
      <c r="AN36" s="1035"/>
      <c r="AO36" s="1035"/>
      <c r="AP36" s="1035"/>
      <c r="AQ36" s="1035"/>
      <c r="AR36" s="1035"/>
      <c r="AS36" s="1035"/>
      <c r="AT36" s="1035"/>
      <c r="AU36" s="1035"/>
      <c r="AV36" s="1035"/>
      <c r="AW36" s="1035"/>
      <c r="AX36" s="1035"/>
      <c r="AY36" s="1035"/>
      <c r="AZ36" s="1112"/>
      <c r="BA36" s="1112"/>
      <c r="BB36" s="1112"/>
      <c r="BC36" s="1112"/>
      <c r="BD36" s="1112"/>
      <c r="BE36" s="1036"/>
      <c r="BF36" s="1036"/>
      <c r="BG36" s="1036"/>
      <c r="BH36" s="1036"/>
      <c r="BI36" s="1037"/>
      <c r="BJ36" s="228"/>
      <c r="BK36" s="228"/>
      <c r="BL36" s="228"/>
      <c r="BM36" s="228"/>
      <c r="BN36" s="228"/>
      <c r="BO36" s="237"/>
      <c r="BP36" s="237"/>
      <c r="BQ36" s="234">
        <v>30</v>
      </c>
      <c r="BR36" s="235"/>
      <c r="BS36" s="1063"/>
      <c r="BT36" s="1064"/>
      <c r="BU36" s="1064"/>
      <c r="BV36" s="1064"/>
      <c r="BW36" s="1064"/>
      <c r="BX36" s="1064"/>
      <c r="BY36" s="1064"/>
      <c r="BZ36" s="1064"/>
      <c r="CA36" s="1064"/>
      <c r="CB36" s="1064"/>
      <c r="CC36" s="1064"/>
      <c r="CD36" s="1064"/>
      <c r="CE36" s="1064"/>
      <c r="CF36" s="1064"/>
      <c r="CG36" s="1085"/>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ht="26.25" customHeight="1" x14ac:dyDescent="0.15">
      <c r="A37" s="238">
        <v>10</v>
      </c>
      <c r="B37" s="1101"/>
      <c r="C37" s="1102"/>
      <c r="D37" s="1102"/>
      <c r="E37" s="1102"/>
      <c r="F37" s="1102"/>
      <c r="G37" s="1102"/>
      <c r="H37" s="1102"/>
      <c r="I37" s="1102"/>
      <c r="J37" s="1102"/>
      <c r="K37" s="1102"/>
      <c r="L37" s="1102"/>
      <c r="M37" s="1102"/>
      <c r="N37" s="1102"/>
      <c r="O37" s="1102"/>
      <c r="P37" s="1103"/>
      <c r="Q37" s="1109"/>
      <c r="R37" s="1110"/>
      <c r="S37" s="1110"/>
      <c r="T37" s="1110"/>
      <c r="U37" s="1110"/>
      <c r="V37" s="1110"/>
      <c r="W37" s="1110"/>
      <c r="X37" s="1110"/>
      <c r="Y37" s="1110"/>
      <c r="Z37" s="1110"/>
      <c r="AA37" s="1110"/>
      <c r="AB37" s="1110"/>
      <c r="AC37" s="1110"/>
      <c r="AD37" s="1110"/>
      <c r="AE37" s="1111"/>
      <c r="AF37" s="1106"/>
      <c r="AG37" s="1107"/>
      <c r="AH37" s="1107"/>
      <c r="AI37" s="1107"/>
      <c r="AJ37" s="1108"/>
      <c r="AK37" s="1044"/>
      <c r="AL37" s="1035"/>
      <c r="AM37" s="1035"/>
      <c r="AN37" s="1035"/>
      <c r="AO37" s="1035"/>
      <c r="AP37" s="1035"/>
      <c r="AQ37" s="1035"/>
      <c r="AR37" s="1035"/>
      <c r="AS37" s="1035"/>
      <c r="AT37" s="1035"/>
      <c r="AU37" s="1035"/>
      <c r="AV37" s="1035"/>
      <c r="AW37" s="1035"/>
      <c r="AX37" s="1035"/>
      <c r="AY37" s="1035"/>
      <c r="AZ37" s="1112"/>
      <c r="BA37" s="1112"/>
      <c r="BB37" s="1112"/>
      <c r="BC37" s="1112"/>
      <c r="BD37" s="1112"/>
      <c r="BE37" s="1036"/>
      <c r="BF37" s="1036"/>
      <c r="BG37" s="1036"/>
      <c r="BH37" s="1036"/>
      <c r="BI37" s="1037"/>
      <c r="BJ37" s="228"/>
      <c r="BK37" s="228"/>
      <c r="BL37" s="228"/>
      <c r="BM37" s="228"/>
      <c r="BN37" s="228"/>
      <c r="BO37" s="237"/>
      <c r="BP37" s="237"/>
      <c r="BQ37" s="234">
        <v>31</v>
      </c>
      <c r="BR37" s="235"/>
      <c r="BS37" s="1063"/>
      <c r="BT37" s="1064"/>
      <c r="BU37" s="1064"/>
      <c r="BV37" s="1064"/>
      <c r="BW37" s="1064"/>
      <c r="BX37" s="1064"/>
      <c r="BY37" s="1064"/>
      <c r="BZ37" s="1064"/>
      <c r="CA37" s="1064"/>
      <c r="CB37" s="1064"/>
      <c r="CC37" s="1064"/>
      <c r="CD37" s="1064"/>
      <c r="CE37" s="1064"/>
      <c r="CF37" s="1064"/>
      <c r="CG37" s="1085"/>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ht="26.25" customHeight="1" x14ac:dyDescent="0.15">
      <c r="A38" s="238">
        <v>11</v>
      </c>
      <c r="B38" s="1101"/>
      <c r="C38" s="1102"/>
      <c r="D38" s="1102"/>
      <c r="E38" s="1102"/>
      <c r="F38" s="1102"/>
      <c r="G38" s="1102"/>
      <c r="H38" s="1102"/>
      <c r="I38" s="1102"/>
      <c r="J38" s="1102"/>
      <c r="K38" s="1102"/>
      <c r="L38" s="1102"/>
      <c r="M38" s="1102"/>
      <c r="N38" s="1102"/>
      <c r="O38" s="1102"/>
      <c r="P38" s="1103"/>
      <c r="Q38" s="1109"/>
      <c r="R38" s="1110"/>
      <c r="S38" s="1110"/>
      <c r="T38" s="1110"/>
      <c r="U38" s="1110"/>
      <c r="V38" s="1110"/>
      <c r="W38" s="1110"/>
      <c r="X38" s="1110"/>
      <c r="Y38" s="1110"/>
      <c r="Z38" s="1110"/>
      <c r="AA38" s="1110"/>
      <c r="AB38" s="1110"/>
      <c r="AC38" s="1110"/>
      <c r="AD38" s="1110"/>
      <c r="AE38" s="1111"/>
      <c r="AF38" s="1106"/>
      <c r="AG38" s="1107"/>
      <c r="AH38" s="1107"/>
      <c r="AI38" s="1107"/>
      <c r="AJ38" s="1108"/>
      <c r="AK38" s="1044"/>
      <c r="AL38" s="1035"/>
      <c r="AM38" s="1035"/>
      <c r="AN38" s="1035"/>
      <c r="AO38" s="1035"/>
      <c r="AP38" s="1035"/>
      <c r="AQ38" s="1035"/>
      <c r="AR38" s="1035"/>
      <c r="AS38" s="1035"/>
      <c r="AT38" s="1035"/>
      <c r="AU38" s="1035"/>
      <c r="AV38" s="1035"/>
      <c r="AW38" s="1035"/>
      <c r="AX38" s="1035"/>
      <c r="AY38" s="1035"/>
      <c r="AZ38" s="1112"/>
      <c r="BA38" s="1112"/>
      <c r="BB38" s="1112"/>
      <c r="BC38" s="1112"/>
      <c r="BD38" s="1112"/>
      <c r="BE38" s="1036"/>
      <c r="BF38" s="1036"/>
      <c r="BG38" s="1036"/>
      <c r="BH38" s="1036"/>
      <c r="BI38" s="1037"/>
      <c r="BJ38" s="228"/>
      <c r="BK38" s="228"/>
      <c r="BL38" s="228"/>
      <c r="BM38" s="228"/>
      <c r="BN38" s="228"/>
      <c r="BO38" s="237"/>
      <c r="BP38" s="237"/>
      <c r="BQ38" s="234">
        <v>32</v>
      </c>
      <c r="BR38" s="235"/>
      <c r="BS38" s="1063"/>
      <c r="BT38" s="1064"/>
      <c r="BU38" s="1064"/>
      <c r="BV38" s="1064"/>
      <c r="BW38" s="1064"/>
      <c r="BX38" s="1064"/>
      <c r="BY38" s="1064"/>
      <c r="BZ38" s="1064"/>
      <c r="CA38" s="1064"/>
      <c r="CB38" s="1064"/>
      <c r="CC38" s="1064"/>
      <c r="CD38" s="1064"/>
      <c r="CE38" s="1064"/>
      <c r="CF38" s="1064"/>
      <c r="CG38" s="1085"/>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ht="26.25" customHeight="1" x14ac:dyDescent="0.15">
      <c r="A39" s="238">
        <v>12</v>
      </c>
      <c r="B39" s="1101"/>
      <c r="C39" s="1102"/>
      <c r="D39" s="1102"/>
      <c r="E39" s="1102"/>
      <c r="F39" s="1102"/>
      <c r="G39" s="1102"/>
      <c r="H39" s="1102"/>
      <c r="I39" s="1102"/>
      <c r="J39" s="1102"/>
      <c r="K39" s="1102"/>
      <c r="L39" s="1102"/>
      <c r="M39" s="1102"/>
      <c r="N39" s="1102"/>
      <c r="O39" s="1102"/>
      <c r="P39" s="1103"/>
      <c r="Q39" s="1109"/>
      <c r="R39" s="1110"/>
      <c r="S39" s="1110"/>
      <c r="T39" s="1110"/>
      <c r="U39" s="1110"/>
      <c r="V39" s="1110"/>
      <c r="W39" s="1110"/>
      <c r="X39" s="1110"/>
      <c r="Y39" s="1110"/>
      <c r="Z39" s="1110"/>
      <c r="AA39" s="1110"/>
      <c r="AB39" s="1110"/>
      <c r="AC39" s="1110"/>
      <c r="AD39" s="1110"/>
      <c r="AE39" s="1111"/>
      <c r="AF39" s="1106"/>
      <c r="AG39" s="1107"/>
      <c r="AH39" s="1107"/>
      <c r="AI39" s="1107"/>
      <c r="AJ39" s="1108"/>
      <c r="AK39" s="1044"/>
      <c r="AL39" s="1035"/>
      <c r="AM39" s="1035"/>
      <c r="AN39" s="1035"/>
      <c r="AO39" s="1035"/>
      <c r="AP39" s="1035"/>
      <c r="AQ39" s="1035"/>
      <c r="AR39" s="1035"/>
      <c r="AS39" s="1035"/>
      <c r="AT39" s="1035"/>
      <c r="AU39" s="1035"/>
      <c r="AV39" s="1035"/>
      <c r="AW39" s="1035"/>
      <c r="AX39" s="1035"/>
      <c r="AY39" s="1035"/>
      <c r="AZ39" s="1112"/>
      <c r="BA39" s="1112"/>
      <c r="BB39" s="1112"/>
      <c r="BC39" s="1112"/>
      <c r="BD39" s="1112"/>
      <c r="BE39" s="1036"/>
      <c r="BF39" s="1036"/>
      <c r="BG39" s="1036"/>
      <c r="BH39" s="1036"/>
      <c r="BI39" s="1037"/>
      <c r="BJ39" s="228"/>
      <c r="BK39" s="228"/>
      <c r="BL39" s="228"/>
      <c r="BM39" s="228"/>
      <c r="BN39" s="228"/>
      <c r="BO39" s="237"/>
      <c r="BP39" s="237"/>
      <c r="BQ39" s="234">
        <v>33</v>
      </c>
      <c r="BR39" s="235"/>
      <c r="BS39" s="1063"/>
      <c r="BT39" s="1064"/>
      <c r="BU39" s="1064"/>
      <c r="BV39" s="1064"/>
      <c r="BW39" s="1064"/>
      <c r="BX39" s="1064"/>
      <c r="BY39" s="1064"/>
      <c r="BZ39" s="1064"/>
      <c r="CA39" s="1064"/>
      <c r="CB39" s="1064"/>
      <c r="CC39" s="1064"/>
      <c r="CD39" s="1064"/>
      <c r="CE39" s="1064"/>
      <c r="CF39" s="1064"/>
      <c r="CG39" s="1085"/>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ht="26.25" customHeight="1" x14ac:dyDescent="0.15">
      <c r="A40" s="234">
        <v>13</v>
      </c>
      <c r="B40" s="1101"/>
      <c r="C40" s="1102"/>
      <c r="D40" s="1102"/>
      <c r="E40" s="1102"/>
      <c r="F40" s="1102"/>
      <c r="G40" s="1102"/>
      <c r="H40" s="1102"/>
      <c r="I40" s="1102"/>
      <c r="J40" s="1102"/>
      <c r="K40" s="1102"/>
      <c r="L40" s="1102"/>
      <c r="M40" s="1102"/>
      <c r="N40" s="1102"/>
      <c r="O40" s="1102"/>
      <c r="P40" s="1103"/>
      <c r="Q40" s="1109"/>
      <c r="R40" s="1110"/>
      <c r="S40" s="1110"/>
      <c r="T40" s="1110"/>
      <c r="U40" s="1110"/>
      <c r="V40" s="1110"/>
      <c r="W40" s="1110"/>
      <c r="X40" s="1110"/>
      <c r="Y40" s="1110"/>
      <c r="Z40" s="1110"/>
      <c r="AA40" s="1110"/>
      <c r="AB40" s="1110"/>
      <c r="AC40" s="1110"/>
      <c r="AD40" s="1110"/>
      <c r="AE40" s="1111"/>
      <c r="AF40" s="1106"/>
      <c r="AG40" s="1107"/>
      <c r="AH40" s="1107"/>
      <c r="AI40" s="1107"/>
      <c r="AJ40" s="1108"/>
      <c r="AK40" s="1044"/>
      <c r="AL40" s="1035"/>
      <c r="AM40" s="1035"/>
      <c r="AN40" s="1035"/>
      <c r="AO40" s="1035"/>
      <c r="AP40" s="1035"/>
      <c r="AQ40" s="1035"/>
      <c r="AR40" s="1035"/>
      <c r="AS40" s="1035"/>
      <c r="AT40" s="1035"/>
      <c r="AU40" s="1035"/>
      <c r="AV40" s="1035"/>
      <c r="AW40" s="1035"/>
      <c r="AX40" s="1035"/>
      <c r="AY40" s="1035"/>
      <c r="AZ40" s="1112"/>
      <c r="BA40" s="1112"/>
      <c r="BB40" s="1112"/>
      <c r="BC40" s="1112"/>
      <c r="BD40" s="1112"/>
      <c r="BE40" s="1036"/>
      <c r="BF40" s="1036"/>
      <c r="BG40" s="1036"/>
      <c r="BH40" s="1036"/>
      <c r="BI40" s="1037"/>
      <c r="BJ40" s="228"/>
      <c r="BK40" s="228"/>
      <c r="BL40" s="228"/>
      <c r="BM40" s="228"/>
      <c r="BN40" s="228"/>
      <c r="BO40" s="237"/>
      <c r="BP40" s="237"/>
      <c r="BQ40" s="234">
        <v>34</v>
      </c>
      <c r="BR40" s="235"/>
      <c r="BS40" s="1063"/>
      <c r="BT40" s="1064"/>
      <c r="BU40" s="1064"/>
      <c r="BV40" s="1064"/>
      <c r="BW40" s="1064"/>
      <c r="BX40" s="1064"/>
      <c r="BY40" s="1064"/>
      <c r="BZ40" s="1064"/>
      <c r="CA40" s="1064"/>
      <c r="CB40" s="1064"/>
      <c r="CC40" s="1064"/>
      <c r="CD40" s="1064"/>
      <c r="CE40" s="1064"/>
      <c r="CF40" s="1064"/>
      <c r="CG40" s="1085"/>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ht="26.25" customHeight="1" x14ac:dyDescent="0.15">
      <c r="A41" s="234">
        <v>14</v>
      </c>
      <c r="B41" s="1101"/>
      <c r="C41" s="1102"/>
      <c r="D41" s="1102"/>
      <c r="E41" s="1102"/>
      <c r="F41" s="1102"/>
      <c r="G41" s="1102"/>
      <c r="H41" s="1102"/>
      <c r="I41" s="1102"/>
      <c r="J41" s="1102"/>
      <c r="K41" s="1102"/>
      <c r="L41" s="1102"/>
      <c r="M41" s="1102"/>
      <c r="N41" s="1102"/>
      <c r="O41" s="1102"/>
      <c r="P41" s="1103"/>
      <c r="Q41" s="1109"/>
      <c r="R41" s="1110"/>
      <c r="S41" s="1110"/>
      <c r="T41" s="1110"/>
      <c r="U41" s="1110"/>
      <c r="V41" s="1110"/>
      <c r="W41" s="1110"/>
      <c r="X41" s="1110"/>
      <c r="Y41" s="1110"/>
      <c r="Z41" s="1110"/>
      <c r="AA41" s="1110"/>
      <c r="AB41" s="1110"/>
      <c r="AC41" s="1110"/>
      <c r="AD41" s="1110"/>
      <c r="AE41" s="1111"/>
      <c r="AF41" s="1106"/>
      <c r="AG41" s="1107"/>
      <c r="AH41" s="1107"/>
      <c r="AI41" s="1107"/>
      <c r="AJ41" s="1108"/>
      <c r="AK41" s="1044"/>
      <c r="AL41" s="1035"/>
      <c r="AM41" s="1035"/>
      <c r="AN41" s="1035"/>
      <c r="AO41" s="1035"/>
      <c r="AP41" s="1035"/>
      <c r="AQ41" s="1035"/>
      <c r="AR41" s="1035"/>
      <c r="AS41" s="1035"/>
      <c r="AT41" s="1035"/>
      <c r="AU41" s="1035"/>
      <c r="AV41" s="1035"/>
      <c r="AW41" s="1035"/>
      <c r="AX41" s="1035"/>
      <c r="AY41" s="1035"/>
      <c r="AZ41" s="1112"/>
      <c r="BA41" s="1112"/>
      <c r="BB41" s="1112"/>
      <c r="BC41" s="1112"/>
      <c r="BD41" s="1112"/>
      <c r="BE41" s="1036"/>
      <c r="BF41" s="1036"/>
      <c r="BG41" s="1036"/>
      <c r="BH41" s="1036"/>
      <c r="BI41" s="1037"/>
      <c r="BJ41" s="228"/>
      <c r="BK41" s="228"/>
      <c r="BL41" s="228"/>
      <c r="BM41" s="228"/>
      <c r="BN41" s="228"/>
      <c r="BO41" s="237"/>
      <c r="BP41" s="237"/>
      <c r="BQ41" s="234">
        <v>35</v>
      </c>
      <c r="BR41" s="235"/>
      <c r="BS41" s="1063"/>
      <c r="BT41" s="1064"/>
      <c r="BU41" s="1064"/>
      <c r="BV41" s="1064"/>
      <c r="BW41" s="1064"/>
      <c r="BX41" s="1064"/>
      <c r="BY41" s="1064"/>
      <c r="BZ41" s="1064"/>
      <c r="CA41" s="1064"/>
      <c r="CB41" s="1064"/>
      <c r="CC41" s="1064"/>
      <c r="CD41" s="1064"/>
      <c r="CE41" s="1064"/>
      <c r="CF41" s="1064"/>
      <c r="CG41" s="1085"/>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ht="26.25" customHeight="1" x14ac:dyDescent="0.15">
      <c r="A42" s="234">
        <v>15</v>
      </c>
      <c r="B42" s="1101"/>
      <c r="C42" s="1102"/>
      <c r="D42" s="1102"/>
      <c r="E42" s="1102"/>
      <c r="F42" s="1102"/>
      <c r="G42" s="1102"/>
      <c r="H42" s="1102"/>
      <c r="I42" s="1102"/>
      <c r="J42" s="1102"/>
      <c r="K42" s="1102"/>
      <c r="L42" s="1102"/>
      <c r="M42" s="1102"/>
      <c r="N42" s="1102"/>
      <c r="O42" s="1102"/>
      <c r="P42" s="1103"/>
      <c r="Q42" s="1109"/>
      <c r="R42" s="1110"/>
      <c r="S42" s="1110"/>
      <c r="T42" s="1110"/>
      <c r="U42" s="1110"/>
      <c r="V42" s="1110"/>
      <c r="W42" s="1110"/>
      <c r="X42" s="1110"/>
      <c r="Y42" s="1110"/>
      <c r="Z42" s="1110"/>
      <c r="AA42" s="1110"/>
      <c r="AB42" s="1110"/>
      <c r="AC42" s="1110"/>
      <c r="AD42" s="1110"/>
      <c r="AE42" s="1111"/>
      <c r="AF42" s="1106"/>
      <c r="AG42" s="1107"/>
      <c r="AH42" s="1107"/>
      <c r="AI42" s="1107"/>
      <c r="AJ42" s="1108"/>
      <c r="AK42" s="1044"/>
      <c r="AL42" s="1035"/>
      <c r="AM42" s="1035"/>
      <c r="AN42" s="1035"/>
      <c r="AO42" s="1035"/>
      <c r="AP42" s="1035"/>
      <c r="AQ42" s="1035"/>
      <c r="AR42" s="1035"/>
      <c r="AS42" s="1035"/>
      <c r="AT42" s="1035"/>
      <c r="AU42" s="1035"/>
      <c r="AV42" s="1035"/>
      <c r="AW42" s="1035"/>
      <c r="AX42" s="1035"/>
      <c r="AY42" s="1035"/>
      <c r="AZ42" s="1112"/>
      <c r="BA42" s="1112"/>
      <c r="BB42" s="1112"/>
      <c r="BC42" s="1112"/>
      <c r="BD42" s="1112"/>
      <c r="BE42" s="1036"/>
      <c r="BF42" s="1036"/>
      <c r="BG42" s="1036"/>
      <c r="BH42" s="1036"/>
      <c r="BI42" s="1037"/>
      <c r="BJ42" s="228"/>
      <c r="BK42" s="228"/>
      <c r="BL42" s="228"/>
      <c r="BM42" s="228"/>
      <c r="BN42" s="228"/>
      <c r="BO42" s="237"/>
      <c r="BP42" s="237"/>
      <c r="BQ42" s="234">
        <v>36</v>
      </c>
      <c r="BR42" s="235"/>
      <c r="BS42" s="1063"/>
      <c r="BT42" s="1064"/>
      <c r="BU42" s="1064"/>
      <c r="BV42" s="1064"/>
      <c r="BW42" s="1064"/>
      <c r="BX42" s="1064"/>
      <c r="BY42" s="1064"/>
      <c r="BZ42" s="1064"/>
      <c r="CA42" s="1064"/>
      <c r="CB42" s="1064"/>
      <c r="CC42" s="1064"/>
      <c r="CD42" s="1064"/>
      <c r="CE42" s="1064"/>
      <c r="CF42" s="1064"/>
      <c r="CG42" s="1085"/>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ht="26.25" customHeight="1" x14ac:dyDescent="0.15">
      <c r="A43" s="234">
        <v>16</v>
      </c>
      <c r="B43" s="1101"/>
      <c r="C43" s="1102"/>
      <c r="D43" s="1102"/>
      <c r="E43" s="1102"/>
      <c r="F43" s="1102"/>
      <c r="G43" s="1102"/>
      <c r="H43" s="1102"/>
      <c r="I43" s="1102"/>
      <c r="J43" s="1102"/>
      <c r="K43" s="1102"/>
      <c r="L43" s="1102"/>
      <c r="M43" s="1102"/>
      <c r="N43" s="1102"/>
      <c r="O43" s="1102"/>
      <c r="P43" s="1103"/>
      <c r="Q43" s="1109"/>
      <c r="R43" s="1110"/>
      <c r="S43" s="1110"/>
      <c r="T43" s="1110"/>
      <c r="U43" s="1110"/>
      <c r="V43" s="1110"/>
      <c r="W43" s="1110"/>
      <c r="X43" s="1110"/>
      <c r="Y43" s="1110"/>
      <c r="Z43" s="1110"/>
      <c r="AA43" s="1110"/>
      <c r="AB43" s="1110"/>
      <c r="AC43" s="1110"/>
      <c r="AD43" s="1110"/>
      <c r="AE43" s="1111"/>
      <c r="AF43" s="1106"/>
      <c r="AG43" s="1107"/>
      <c r="AH43" s="1107"/>
      <c r="AI43" s="1107"/>
      <c r="AJ43" s="1108"/>
      <c r="AK43" s="1044"/>
      <c r="AL43" s="1035"/>
      <c r="AM43" s="1035"/>
      <c r="AN43" s="1035"/>
      <c r="AO43" s="1035"/>
      <c r="AP43" s="1035"/>
      <c r="AQ43" s="1035"/>
      <c r="AR43" s="1035"/>
      <c r="AS43" s="1035"/>
      <c r="AT43" s="1035"/>
      <c r="AU43" s="1035"/>
      <c r="AV43" s="1035"/>
      <c r="AW43" s="1035"/>
      <c r="AX43" s="1035"/>
      <c r="AY43" s="1035"/>
      <c r="AZ43" s="1112"/>
      <c r="BA43" s="1112"/>
      <c r="BB43" s="1112"/>
      <c r="BC43" s="1112"/>
      <c r="BD43" s="1112"/>
      <c r="BE43" s="1036"/>
      <c r="BF43" s="1036"/>
      <c r="BG43" s="1036"/>
      <c r="BH43" s="1036"/>
      <c r="BI43" s="1037"/>
      <c r="BJ43" s="228"/>
      <c r="BK43" s="228"/>
      <c r="BL43" s="228"/>
      <c r="BM43" s="228"/>
      <c r="BN43" s="228"/>
      <c r="BO43" s="237"/>
      <c r="BP43" s="237"/>
      <c r="BQ43" s="234">
        <v>37</v>
      </c>
      <c r="BR43" s="235"/>
      <c r="BS43" s="1063"/>
      <c r="BT43" s="1064"/>
      <c r="BU43" s="1064"/>
      <c r="BV43" s="1064"/>
      <c r="BW43" s="1064"/>
      <c r="BX43" s="1064"/>
      <c r="BY43" s="1064"/>
      <c r="BZ43" s="1064"/>
      <c r="CA43" s="1064"/>
      <c r="CB43" s="1064"/>
      <c r="CC43" s="1064"/>
      <c r="CD43" s="1064"/>
      <c r="CE43" s="1064"/>
      <c r="CF43" s="1064"/>
      <c r="CG43" s="1085"/>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ht="26.25" customHeight="1" x14ac:dyDescent="0.15">
      <c r="A44" s="234">
        <v>17</v>
      </c>
      <c r="B44" s="1101"/>
      <c r="C44" s="1102"/>
      <c r="D44" s="1102"/>
      <c r="E44" s="1102"/>
      <c r="F44" s="1102"/>
      <c r="G44" s="1102"/>
      <c r="H44" s="1102"/>
      <c r="I44" s="1102"/>
      <c r="J44" s="1102"/>
      <c r="K44" s="1102"/>
      <c r="L44" s="1102"/>
      <c r="M44" s="1102"/>
      <c r="N44" s="1102"/>
      <c r="O44" s="1102"/>
      <c r="P44" s="1103"/>
      <c r="Q44" s="1109"/>
      <c r="R44" s="1110"/>
      <c r="S44" s="1110"/>
      <c r="T44" s="1110"/>
      <c r="U44" s="1110"/>
      <c r="V44" s="1110"/>
      <c r="W44" s="1110"/>
      <c r="X44" s="1110"/>
      <c r="Y44" s="1110"/>
      <c r="Z44" s="1110"/>
      <c r="AA44" s="1110"/>
      <c r="AB44" s="1110"/>
      <c r="AC44" s="1110"/>
      <c r="AD44" s="1110"/>
      <c r="AE44" s="1111"/>
      <c r="AF44" s="1106"/>
      <c r="AG44" s="1107"/>
      <c r="AH44" s="1107"/>
      <c r="AI44" s="1107"/>
      <c r="AJ44" s="1108"/>
      <c r="AK44" s="1044"/>
      <c r="AL44" s="1035"/>
      <c r="AM44" s="1035"/>
      <c r="AN44" s="1035"/>
      <c r="AO44" s="1035"/>
      <c r="AP44" s="1035"/>
      <c r="AQ44" s="1035"/>
      <c r="AR44" s="1035"/>
      <c r="AS44" s="1035"/>
      <c r="AT44" s="1035"/>
      <c r="AU44" s="1035"/>
      <c r="AV44" s="1035"/>
      <c r="AW44" s="1035"/>
      <c r="AX44" s="1035"/>
      <c r="AY44" s="1035"/>
      <c r="AZ44" s="1112"/>
      <c r="BA44" s="1112"/>
      <c r="BB44" s="1112"/>
      <c r="BC44" s="1112"/>
      <c r="BD44" s="1112"/>
      <c r="BE44" s="1036"/>
      <c r="BF44" s="1036"/>
      <c r="BG44" s="1036"/>
      <c r="BH44" s="1036"/>
      <c r="BI44" s="1037"/>
      <c r="BJ44" s="228"/>
      <c r="BK44" s="228"/>
      <c r="BL44" s="228"/>
      <c r="BM44" s="228"/>
      <c r="BN44" s="228"/>
      <c r="BO44" s="237"/>
      <c r="BP44" s="237"/>
      <c r="BQ44" s="234">
        <v>38</v>
      </c>
      <c r="BR44" s="235"/>
      <c r="BS44" s="1063"/>
      <c r="BT44" s="1064"/>
      <c r="BU44" s="1064"/>
      <c r="BV44" s="1064"/>
      <c r="BW44" s="1064"/>
      <c r="BX44" s="1064"/>
      <c r="BY44" s="1064"/>
      <c r="BZ44" s="1064"/>
      <c r="CA44" s="1064"/>
      <c r="CB44" s="1064"/>
      <c r="CC44" s="1064"/>
      <c r="CD44" s="1064"/>
      <c r="CE44" s="1064"/>
      <c r="CF44" s="1064"/>
      <c r="CG44" s="1085"/>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ht="26.25" customHeight="1" x14ac:dyDescent="0.15">
      <c r="A45" s="234">
        <v>18</v>
      </c>
      <c r="B45" s="1101"/>
      <c r="C45" s="1102"/>
      <c r="D45" s="1102"/>
      <c r="E45" s="1102"/>
      <c r="F45" s="1102"/>
      <c r="G45" s="1102"/>
      <c r="H45" s="1102"/>
      <c r="I45" s="1102"/>
      <c r="J45" s="1102"/>
      <c r="K45" s="1102"/>
      <c r="L45" s="1102"/>
      <c r="M45" s="1102"/>
      <c r="N45" s="1102"/>
      <c r="O45" s="1102"/>
      <c r="P45" s="1103"/>
      <c r="Q45" s="1109"/>
      <c r="R45" s="1110"/>
      <c r="S45" s="1110"/>
      <c r="T45" s="1110"/>
      <c r="U45" s="1110"/>
      <c r="V45" s="1110"/>
      <c r="W45" s="1110"/>
      <c r="X45" s="1110"/>
      <c r="Y45" s="1110"/>
      <c r="Z45" s="1110"/>
      <c r="AA45" s="1110"/>
      <c r="AB45" s="1110"/>
      <c r="AC45" s="1110"/>
      <c r="AD45" s="1110"/>
      <c r="AE45" s="1111"/>
      <c r="AF45" s="1106"/>
      <c r="AG45" s="1107"/>
      <c r="AH45" s="1107"/>
      <c r="AI45" s="1107"/>
      <c r="AJ45" s="1108"/>
      <c r="AK45" s="1044"/>
      <c r="AL45" s="1035"/>
      <c r="AM45" s="1035"/>
      <c r="AN45" s="1035"/>
      <c r="AO45" s="1035"/>
      <c r="AP45" s="1035"/>
      <c r="AQ45" s="1035"/>
      <c r="AR45" s="1035"/>
      <c r="AS45" s="1035"/>
      <c r="AT45" s="1035"/>
      <c r="AU45" s="1035"/>
      <c r="AV45" s="1035"/>
      <c r="AW45" s="1035"/>
      <c r="AX45" s="1035"/>
      <c r="AY45" s="1035"/>
      <c r="AZ45" s="1112"/>
      <c r="BA45" s="1112"/>
      <c r="BB45" s="1112"/>
      <c r="BC45" s="1112"/>
      <c r="BD45" s="1112"/>
      <c r="BE45" s="1036"/>
      <c r="BF45" s="1036"/>
      <c r="BG45" s="1036"/>
      <c r="BH45" s="1036"/>
      <c r="BI45" s="1037"/>
      <c r="BJ45" s="228"/>
      <c r="BK45" s="228"/>
      <c r="BL45" s="228"/>
      <c r="BM45" s="228"/>
      <c r="BN45" s="228"/>
      <c r="BO45" s="237"/>
      <c r="BP45" s="237"/>
      <c r="BQ45" s="234">
        <v>39</v>
      </c>
      <c r="BR45" s="235"/>
      <c r="BS45" s="1063"/>
      <c r="BT45" s="1064"/>
      <c r="BU45" s="1064"/>
      <c r="BV45" s="1064"/>
      <c r="BW45" s="1064"/>
      <c r="BX45" s="1064"/>
      <c r="BY45" s="1064"/>
      <c r="BZ45" s="1064"/>
      <c r="CA45" s="1064"/>
      <c r="CB45" s="1064"/>
      <c r="CC45" s="1064"/>
      <c r="CD45" s="1064"/>
      <c r="CE45" s="1064"/>
      <c r="CF45" s="1064"/>
      <c r="CG45" s="1085"/>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ht="26.25" customHeight="1" x14ac:dyDescent="0.15">
      <c r="A46" s="234">
        <v>19</v>
      </c>
      <c r="B46" s="1101"/>
      <c r="C46" s="1102"/>
      <c r="D46" s="1102"/>
      <c r="E46" s="1102"/>
      <c r="F46" s="1102"/>
      <c r="G46" s="1102"/>
      <c r="H46" s="1102"/>
      <c r="I46" s="1102"/>
      <c r="J46" s="1102"/>
      <c r="K46" s="1102"/>
      <c r="L46" s="1102"/>
      <c r="M46" s="1102"/>
      <c r="N46" s="1102"/>
      <c r="O46" s="1102"/>
      <c r="P46" s="1103"/>
      <c r="Q46" s="1109"/>
      <c r="R46" s="1110"/>
      <c r="S46" s="1110"/>
      <c r="T46" s="1110"/>
      <c r="U46" s="1110"/>
      <c r="V46" s="1110"/>
      <c r="W46" s="1110"/>
      <c r="X46" s="1110"/>
      <c r="Y46" s="1110"/>
      <c r="Z46" s="1110"/>
      <c r="AA46" s="1110"/>
      <c r="AB46" s="1110"/>
      <c r="AC46" s="1110"/>
      <c r="AD46" s="1110"/>
      <c r="AE46" s="1111"/>
      <c r="AF46" s="1106"/>
      <c r="AG46" s="1107"/>
      <c r="AH46" s="1107"/>
      <c r="AI46" s="1107"/>
      <c r="AJ46" s="1108"/>
      <c r="AK46" s="1044"/>
      <c r="AL46" s="1035"/>
      <c r="AM46" s="1035"/>
      <c r="AN46" s="1035"/>
      <c r="AO46" s="1035"/>
      <c r="AP46" s="1035"/>
      <c r="AQ46" s="1035"/>
      <c r="AR46" s="1035"/>
      <c r="AS46" s="1035"/>
      <c r="AT46" s="1035"/>
      <c r="AU46" s="1035"/>
      <c r="AV46" s="1035"/>
      <c r="AW46" s="1035"/>
      <c r="AX46" s="1035"/>
      <c r="AY46" s="1035"/>
      <c r="AZ46" s="1112"/>
      <c r="BA46" s="1112"/>
      <c r="BB46" s="1112"/>
      <c r="BC46" s="1112"/>
      <c r="BD46" s="1112"/>
      <c r="BE46" s="1036"/>
      <c r="BF46" s="1036"/>
      <c r="BG46" s="1036"/>
      <c r="BH46" s="1036"/>
      <c r="BI46" s="1037"/>
      <c r="BJ46" s="228"/>
      <c r="BK46" s="228"/>
      <c r="BL46" s="228"/>
      <c r="BM46" s="228"/>
      <c r="BN46" s="228"/>
      <c r="BO46" s="237"/>
      <c r="BP46" s="237"/>
      <c r="BQ46" s="234">
        <v>40</v>
      </c>
      <c r="BR46" s="235"/>
      <c r="BS46" s="1063"/>
      <c r="BT46" s="1064"/>
      <c r="BU46" s="1064"/>
      <c r="BV46" s="1064"/>
      <c r="BW46" s="1064"/>
      <c r="BX46" s="1064"/>
      <c r="BY46" s="1064"/>
      <c r="BZ46" s="1064"/>
      <c r="CA46" s="1064"/>
      <c r="CB46" s="1064"/>
      <c r="CC46" s="1064"/>
      <c r="CD46" s="1064"/>
      <c r="CE46" s="1064"/>
      <c r="CF46" s="1064"/>
      <c r="CG46" s="1085"/>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ht="26.25" customHeight="1" x14ac:dyDescent="0.15">
      <c r="A47" s="234">
        <v>20</v>
      </c>
      <c r="B47" s="1101"/>
      <c r="C47" s="1102"/>
      <c r="D47" s="1102"/>
      <c r="E47" s="1102"/>
      <c r="F47" s="1102"/>
      <c r="G47" s="1102"/>
      <c r="H47" s="1102"/>
      <c r="I47" s="1102"/>
      <c r="J47" s="1102"/>
      <c r="K47" s="1102"/>
      <c r="L47" s="1102"/>
      <c r="M47" s="1102"/>
      <c r="N47" s="1102"/>
      <c r="O47" s="1102"/>
      <c r="P47" s="1103"/>
      <c r="Q47" s="1109"/>
      <c r="R47" s="1110"/>
      <c r="S47" s="1110"/>
      <c r="T47" s="1110"/>
      <c r="U47" s="1110"/>
      <c r="V47" s="1110"/>
      <c r="W47" s="1110"/>
      <c r="X47" s="1110"/>
      <c r="Y47" s="1110"/>
      <c r="Z47" s="1110"/>
      <c r="AA47" s="1110"/>
      <c r="AB47" s="1110"/>
      <c r="AC47" s="1110"/>
      <c r="AD47" s="1110"/>
      <c r="AE47" s="1111"/>
      <c r="AF47" s="1106"/>
      <c r="AG47" s="1107"/>
      <c r="AH47" s="1107"/>
      <c r="AI47" s="1107"/>
      <c r="AJ47" s="1108"/>
      <c r="AK47" s="1044"/>
      <c r="AL47" s="1035"/>
      <c r="AM47" s="1035"/>
      <c r="AN47" s="1035"/>
      <c r="AO47" s="1035"/>
      <c r="AP47" s="1035"/>
      <c r="AQ47" s="1035"/>
      <c r="AR47" s="1035"/>
      <c r="AS47" s="1035"/>
      <c r="AT47" s="1035"/>
      <c r="AU47" s="1035"/>
      <c r="AV47" s="1035"/>
      <c r="AW47" s="1035"/>
      <c r="AX47" s="1035"/>
      <c r="AY47" s="1035"/>
      <c r="AZ47" s="1112"/>
      <c r="BA47" s="1112"/>
      <c r="BB47" s="1112"/>
      <c r="BC47" s="1112"/>
      <c r="BD47" s="1112"/>
      <c r="BE47" s="1036"/>
      <c r="BF47" s="1036"/>
      <c r="BG47" s="1036"/>
      <c r="BH47" s="1036"/>
      <c r="BI47" s="1037"/>
      <c r="BJ47" s="228"/>
      <c r="BK47" s="228"/>
      <c r="BL47" s="228"/>
      <c r="BM47" s="228"/>
      <c r="BN47" s="228"/>
      <c r="BO47" s="237"/>
      <c r="BP47" s="237"/>
      <c r="BQ47" s="234">
        <v>41</v>
      </c>
      <c r="BR47" s="235"/>
      <c r="BS47" s="1063"/>
      <c r="BT47" s="1064"/>
      <c r="BU47" s="1064"/>
      <c r="BV47" s="1064"/>
      <c r="BW47" s="1064"/>
      <c r="BX47" s="1064"/>
      <c r="BY47" s="1064"/>
      <c r="BZ47" s="1064"/>
      <c r="CA47" s="1064"/>
      <c r="CB47" s="1064"/>
      <c r="CC47" s="1064"/>
      <c r="CD47" s="1064"/>
      <c r="CE47" s="1064"/>
      <c r="CF47" s="1064"/>
      <c r="CG47" s="1085"/>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ht="26.25" customHeight="1" x14ac:dyDescent="0.15">
      <c r="A48" s="234">
        <v>21</v>
      </c>
      <c r="B48" s="1101"/>
      <c r="C48" s="1102"/>
      <c r="D48" s="1102"/>
      <c r="E48" s="1102"/>
      <c r="F48" s="1102"/>
      <c r="G48" s="1102"/>
      <c r="H48" s="1102"/>
      <c r="I48" s="1102"/>
      <c r="J48" s="1102"/>
      <c r="K48" s="1102"/>
      <c r="L48" s="1102"/>
      <c r="M48" s="1102"/>
      <c r="N48" s="1102"/>
      <c r="O48" s="1102"/>
      <c r="P48" s="1103"/>
      <c r="Q48" s="1109"/>
      <c r="R48" s="1110"/>
      <c r="S48" s="1110"/>
      <c r="T48" s="1110"/>
      <c r="U48" s="1110"/>
      <c r="V48" s="1110"/>
      <c r="W48" s="1110"/>
      <c r="X48" s="1110"/>
      <c r="Y48" s="1110"/>
      <c r="Z48" s="1110"/>
      <c r="AA48" s="1110"/>
      <c r="AB48" s="1110"/>
      <c r="AC48" s="1110"/>
      <c r="AD48" s="1110"/>
      <c r="AE48" s="1111"/>
      <c r="AF48" s="1106"/>
      <c r="AG48" s="1107"/>
      <c r="AH48" s="1107"/>
      <c r="AI48" s="1107"/>
      <c r="AJ48" s="1108"/>
      <c r="AK48" s="1044"/>
      <c r="AL48" s="1035"/>
      <c r="AM48" s="1035"/>
      <c r="AN48" s="1035"/>
      <c r="AO48" s="1035"/>
      <c r="AP48" s="1035"/>
      <c r="AQ48" s="1035"/>
      <c r="AR48" s="1035"/>
      <c r="AS48" s="1035"/>
      <c r="AT48" s="1035"/>
      <c r="AU48" s="1035"/>
      <c r="AV48" s="1035"/>
      <c r="AW48" s="1035"/>
      <c r="AX48" s="1035"/>
      <c r="AY48" s="1035"/>
      <c r="AZ48" s="1112"/>
      <c r="BA48" s="1112"/>
      <c r="BB48" s="1112"/>
      <c r="BC48" s="1112"/>
      <c r="BD48" s="1112"/>
      <c r="BE48" s="1036"/>
      <c r="BF48" s="1036"/>
      <c r="BG48" s="1036"/>
      <c r="BH48" s="1036"/>
      <c r="BI48" s="1037"/>
      <c r="BJ48" s="228"/>
      <c r="BK48" s="228"/>
      <c r="BL48" s="228"/>
      <c r="BM48" s="228"/>
      <c r="BN48" s="228"/>
      <c r="BO48" s="237"/>
      <c r="BP48" s="237"/>
      <c r="BQ48" s="234">
        <v>42</v>
      </c>
      <c r="BR48" s="235"/>
      <c r="BS48" s="1063"/>
      <c r="BT48" s="1064"/>
      <c r="BU48" s="1064"/>
      <c r="BV48" s="1064"/>
      <c r="BW48" s="1064"/>
      <c r="BX48" s="1064"/>
      <c r="BY48" s="1064"/>
      <c r="BZ48" s="1064"/>
      <c r="CA48" s="1064"/>
      <c r="CB48" s="1064"/>
      <c r="CC48" s="1064"/>
      <c r="CD48" s="1064"/>
      <c r="CE48" s="1064"/>
      <c r="CF48" s="1064"/>
      <c r="CG48" s="1085"/>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ht="26.25" customHeight="1" x14ac:dyDescent="0.15">
      <c r="A49" s="234">
        <v>22</v>
      </c>
      <c r="B49" s="1101"/>
      <c r="C49" s="1102"/>
      <c r="D49" s="1102"/>
      <c r="E49" s="1102"/>
      <c r="F49" s="1102"/>
      <c r="G49" s="1102"/>
      <c r="H49" s="1102"/>
      <c r="I49" s="1102"/>
      <c r="J49" s="1102"/>
      <c r="K49" s="1102"/>
      <c r="L49" s="1102"/>
      <c r="M49" s="1102"/>
      <c r="N49" s="1102"/>
      <c r="O49" s="1102"/>
      <c r="P49" s="1103"/>
      <c r="Q49" s="1109"/>
      <c r="R49" s="1110"/>
      <c r="S49" s="1110"/>
      <c r="T49" s="1110"/>
      <c r="U49" s="1110"/>
      <c r="V49" s="1110"/>
      <c r="W49" s="1110"/>
      <c r="X49" s="1110"/>
      <c r="Y49" s="1110"/>
      <c r="Z49" s="1110"/>
      <c r="AA49" s="1110"/>
      <c r="AB49" s="1110"/>
      <c r="AC49" s="1110"/>
      <c r="AD49" s="1110"/>
      <c r="AE49" s="1111"/>
      <c r="AF49" s="1106"/>
      <c r="AG49" s="1107"/>
      <c r="AH49" s="1107"/>
      <c r="AI49" s="1107"/>
      <c r="AJ49" s="1108"/>
      <c r="AK49" s="1044"/>
      <c r="AL49" s="1035"/>
      <c r="AM49" s="1035"/>
      <c r="AN49" s="1035"/>
      <c r="AO49" s="1035"/>
      <c r="AP49" s="1035"/>
      <c r="AQ49" s="1035"/>
      <c r="AR49" s="1035"/>
      <c r="AS49" s="1035"/>
      <c r="AT49" s="1035"/>
      <c r="AU49" s="1035"/>
      <c r="AV49" s="1035"/>
      <c r="AW49" s="1035"/>
      <c r="AX49" s="1035"/>
      <c r="AY49" s="1035"/>
      <c r="AZ49" s="1112"/>
      <c r="BA49" s="1112"/>
      <c r="BB49" s="1112"/>
      <c r="BC49" s="1112"/>
      <c r="BD49" s="1112"/>
      <c r="BE49" s="1036"/>
      <c r="BF49" s="1036"/>
      <c r="BG49" s="1036"/>
      <c r="BH49" s="1036"/>
      <c r="BI49" s="1037"/>
      <c r="BJ49" s="228"/>
      <c r="BK49" s="228"/>
      <c r="BL49" s="228"/>
      <c r="BM49" s="228"/>
      <c r="BN49" s="228"/>
      <c r="BO49" s="237"/>
      <c r="BP49" s="237"/>
      <c r="BQ49" s="234">
        <v>43</v>
      </c>
      <c r="BR49" s="235"/>
      <c r="BS49" s="1063"/>
      <c r="BT49" s="1064"/>
      <c r="BU49" s="1064"/>
      <c r="BV49" s="1064"/>
      <c r="BW49" s="1064"/>
      <c r="BX49" s="1064"/>
      <c r="BY49" s="1064"/>
      <c r="BZ49" s="1064"/>
      <c r="CA49" s="1064"/>
      <c r="CB49" s="1064"/>
      <c r="CC49" s="1064"/>
      <c r="CD49" s="1064"/>
      <c r="CE49" s="1064"/>
      <c r="CF49" s="1064"/>
      <c r="CG49" s="1085"/>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ht="26.25" customHeight="1" x14ac:dyDescent="0.15">
      <c r="A50" s="234">
        <v>23</v>
      </c>
      <c r="B50" s="1101"/>
      <c r="C50" s="1102"/>
      <c r="D50" s="1102"/>
      <c r="E50" s="1102"/>
      <c r="F50" s="1102"/>
      <c r="G50" s="1102"/>
      <c r="H50" s="1102"/>
      <c r="I50" s="1102"/>
      <c r="J50" s="1102"/>
      <c r="K50" s="1102"/>
      <c r="L50" s="1102"/>
      <c r="M50" s="1102"/>
      <c r="N50" s="1102"/>
      <c r="O50" s="1102"/>
      <c r="P50" s="1103"/>
      <c r="Q50" s="1104"/>
      <c r="R50" s="1096"/>
      <c r="S50" s="1096"/>
      <c r="T50" s="1096"/>
      <c r="U50" s="1096"/>
      <c r="V50" s="1096"/>
      <c r="W50" s="1096"/>
      <c r="X50" s="1096"/>
      <c r="Y50" s="1096"/>
      <c r="Z50" s="1096"/>
      <c r="AA50" s="1096"/>
      <c r="AB50" s="1096"/>
      <c r="AC50" s="1096"/>
      <c r="AD50" s="1096"/>
      <c r="AE50" s="1105"/>
      <c r="AF50" s="1106"/>
      <c r="AG50" s="1107"/>
      <c r="AH50" s="1107"/>
      <c r="AI50" s="1107"/>
      <c r="AJ50" s="1108"/>
      <c r="AK50" s="1095"/>
      <c r="AL50" s="1096"/>
      <c r="AM50" s="1096"/>
      <c r="AN50" s="1096"/>
      <c r="AO50" s="1096"/>
      <c r="AP50" s="1096"/>
      <c r="AQ50" s="1096"/>
      <c r="AR50" s="1096"/>
      <c r="AS50" s="1096"/>
      <c r="AT50" s="1096"/>
      <c r="AU50" s="1096"/>
      <c r="AV50" s="1096"/>
      <c r="AW50" s="1096"/>
      <c r="AX50" s="1096"/>
      <c r="AY50" s="1096"/>
      <c r="AZ50" s="1097"/>
      <c r="BA50" s="1097"/>
      <c r="BB50" s="1097"/>
      <c r="BC50" s="1097"/>
      <c r="BD50" s="1097"/>
      <c r="BE50" s="1036"/>
      <c r="BF50" s="1036"/>
      <c r="BG50" s="1036"/>
      <c r="BH50" s="1036"/>
      <c r="BI50" s="1037"/>
      <c r="BJ50" s="228"/>
      <c r="BK50" s="228"/>
      <c r="BL50" s="228"/>
      <c r="BM50" s="228"/>
      <c r="BN50" s="228"/>
      <c r="BO50" s="237"/>
      <c r="BP50" s="237"/>
      <c r="BQ50" s="234">
        <v>44</v>
      </c>
      <c r="BR50" s="235"/>
      <c r="BS50" s="1063"/>
      <c r="BT50" s="1064"/>
      <c r="BU50" s="1064"/>
      <c r="BV50" s="1064"/>
      <c r="BW50" s="1064"/>
      <c r="BX50" s="1064"/>
      <c r="BY50" s="1064"/>
      <c r="BZ50" s="1064"/>
      <c r="CA50" s="1064"/>
      <c r="CB50" s="1064"/>
      <c r="CC50" s="1064"/>
      <c r="CD50" s="1064"/>
      <c r="CE50" s="1064"/>
      <c r="CF50" s="1064"/>
      <c r="CG50" s="1085"/>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ht="26.25" customHeight="1" x14ac:dyDescent="0.15">
      <c r="A51" s="234">
        <v>24</v>
      </c>
      <c r="B51" s="1101"/>
      <c r="C51" s="1102"/>
      <c r="D51" s="1102"/>
      <c r="E51" s="1102"/>
      <c r="F51" s="1102"/>
      <c r="G51" s="1102"/>
      <c r="H51" s="1102"/>
      <c r="I51" s="1102"/>
      <c r="J51" s="1102"/>
      <c r="K51" s="1102"/>
      <c r="L51" s="1102"/>
      <c r="M51" s="1102"/>
      <c r="N51" s="1102"/>
      <c r="O51" s="1102"/>
      <c r="P51" s="1103"/>
      <c r="Q51" s="1104"/>
      <c r="R51" s="1096"/>
      <c r="S51" s="1096"/>
      <c r="T51" s="1096"/>
      <c r="U51" s="1096"/>
      <c r="V51" s="1096"/>
      <c r="W51" s="1096"/>
      <c r="X51" s="1096"/>
      <c r="Y51" s="1096"/>
      <c r="Z51" s="1096"/>
      <c r="AA51" s="1096"/>
      <c r="AB51" s="1096"/>
      <c r="AC51" s="1096"/>
      <c r="AD51" s="1096"/>
      <c r="AE51" s="1105"/>
      <c r="AF51" s="1106"/>
      <c r="AG51" s="1107"/>
      <c r="AH51" s="1107"/>
      <c r="AI51" s="1107"/>
      <c r="AJ51" s="1108"/>
      <c r="AK51" s="1095"/>
      <c r="AL51" s="1096"/>
      <c r="AM51" s="1096"/>
      <c r="AN51" s="1096"/>
      <c r="AO51" s="1096"/>
      <c r="AP51" s="1096"/>
      <c r="AQ51" s="1096"/>
      <c r="AR51" s="1096"/>
      <c r="AS51" s="1096"/>
      <c r="AT51" s="1096"/>
      <c r="AU51" s="1096"/>
      <c r="AV51" s="1096"/>
      <c r="AW51" s="1096"/>
      <c r="AX51" s="1096"/>
      <c r="AY51" s="1096"/>
      <c r="AZ51" s="1097"/>
      <c r="BA51" s="1097"/>
      <c r="BB51" s="1097"/>
      <c r="BC51" s="1097"/>
      <c r="BD51" s="1097"/>
      <c r="BE51" s="1036"/>
      <c r="BF51" s="1036"/>
      <c r="BG51" s="1036"/>
      <c r="BH51" s="1036"/>
      <c r="BI51" s="1037"/>
      <c r="BJ51" s="228"/>
      <c r="BK51" s="228"/>
      <c r="BL51" s="228"/>
      <c r="BM51" s="228"/>
      <c r="BN51" s="228"/>
      <c r="BO51" s="237"/>
      <c r="BP51" s="237"/>
      <c r="BQ51" s="234">
        <v>45</v>
      </c>
      <c r="BR51" s="235"/>
      <c r="BS51" s="1063"/>
      <c r="BT51" s="1064"/>
      <c r="BU51" s="1064"/>
      <c r="BV51" s="1064"/>
      <c r="BW51" s="1064"/>
      <c r="BX51" s="1064"/>
      <c r="BY51" s="1064"/>
      <c r="BZ51" s="1064"/>
      <c r="CA51" s="1064"/>
      <c r="CB51" s="1064"/>
      <c r="CC51" s="1064"/>
      <c r="CD51" s="1064"/>
      <c r="CE51" s="1064"/>
      <c r="CF51" s="1064"/>
      <c r="CG51" s="1085"/>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ht="26.25" customHeight="1" x14ac:dyDescent="0.15">
      <c r="A52" s="234">
        <v>25</v>
      </c>
      <c r="B52" s="1101"/>
      <c r="C52" s="1102"/>
      <c r="D52" s="1102"/>
      <c r="E52" s="1102"/>
      <c r="F52" s="1102"/>
      <c r="G52" s="1102"/>
      <c r="H52" s="1102"/>
      <c r="I52" s="1102"/>
      <c r="J52" s="1102"/>
      <c r="K52" s="1102"/>
      <c r="L52" s="1102"/>
      <c r="M52" s="1102"/>
      <c r="N52" s="1102"/>
      <c r="O52" s="1102"/>
      <c r="P52" s="1103"/>
      <c r="Q52" s="1104"/>
      <c r="R52" s="1096"/>
      <c r="S52" s="1096"/>
      <c r="T52" s="1096"/>
      <c r="U52" s="1096"/>
      <c r="V52" s="1096"/>
      <c r="W52" s="1096"/>
      <c r="X52" s="1096"/>
      <c r="Y52" s="1096"/>
      <c r="Z52" s="1096"/>
      <c r="AA52" s="1096"/>
      <c r="AB52" s="1096"/>
      <c r="AC52" s="1096"/>
      <c r="AD52" s="1096"/>
      <c r="AE52" s="1105"/>
      <c r="AF52" s="1106"/>
      <c r="AG52" s="1107"/>
      <c r="AH52" s="1107"/>
      <c r="AI52" s="1107"/>
      <c r="AJ52" s="1108"/>
      <c r="AK52" s="1095"/>
      <c r="AL52" s="1096"/>
      <c r="AM52" s="1096"/>
      <c r="AN52" s="1096"/>
      <c r="AO52" s="1096"/>
      <c r="AP52" s="1096"/>
      <c r="AQ52" s="1096"/>
      <c r="AR52" s="1096"/>
      <c r="AS52" s="1096"/>
      <c r="AT52" s="1096"/>
      <c r="AU52" s="1096"/>
      <c r="AV52" s="1096"/>
      <c r="AW52" s="1096"/>
      <c r="AX52" s="1096"/>
      <c r="AY52" s="1096"/>
      <c r="AZ52" s="1097"/>
      <c r="BA52" s="1097"/>
      <c r="BB52" s="1097"/>
      <c r="BC52" s="1097"/>
      <c r="BD52" s="1097"/>
      <c r="BE52" s="1036"/>
      <c r="BF52" s="1036"/>
      <c r="BG52" s="1036"/>
      <c r="BH52" s="1036"/>
      <c r="BI52" s="1037"/>
      <c r="BJ52" s="228"/>
      <c r="BK52" s="228"/>
      <c r="BL52" s="228"/>
      <c r="BM52" s="228"/>
      <c r="BN52" s="228"/>
      <c r="BO52" s="237"/>
      <c r="BP52" s="237"/>
      <c r="BQ52" s="234">
        <v>46</v>
      </c>
      <c r="BR52" s="235"/>
      <c r="BS52" s="1063"/>
      <c r="BT52" s="1064"/>
      <c r="BU52" s="1064"/>
      <c r="BV52" s="1064"/>
      <c r="BW52" s="1064"/>
      <c r="BX52" s="1064"/>
      <c r="BY52" s="1064"/>
      <c r="BZ52" s="1064"/>
      <c r="CA52" s="1064"/>
      <c r="CB52" s="1064"/>
      <c r="CC52" s="1064"/>
      <c r="CD52" s="1064"/>
      <c r="CE52" s="1064"/>
      <c r="CF52" s="1064"/>
      <c r="CG52" s="1085"/>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ht="26.25" customHeight="1" x14ac:dyDescent="0.15">
      <c r="A53" s="234">
        <v>26</v>
      </c>
      <c r="B53" s="1101"/>
      <c r="C53" s="1102"/>
      <c r="D53" s="1102"/>
      <c r="E53" s="1102"/>
      <c r="F53" s="1102"/>
      <c r="G53" s="1102"/>
      <c r="H53" s="1102"/>
      <c r="I53" s="1102"/>
      <c r="J53" s="1102"/>
      <c r="K53" s="1102"/>
      <c r="L53" s="1102"/>
      <c r="M53" s="1102"/>
      <c r="N53" s="1102"/>
      <c r="O53" s="1102"/>
      <c r="P53" s="1103"/>
      <c r="Q53" s="1104"/>
      <c r="R53" s="1096"/>
      <c r="S53" s="1096"/>
      <c r="T53" s="1096"/>
      <c r="U53" s="1096"/>
      <c r="V53" s="1096"/>
      <c r="W53" s="1096"/>
      <c r="X53" s="1096"/>
      <c r="Y53" s="1096"/>
      <c r="Z53" s="1096"/>
      <c r="AA53" s="1096"/>
      <c r="AB53" s="1096"/>
      <c r="AC53" s="1096"/>
      <c r="AD53" s="1096"/>
      <c r="AE53" s="1105"/>
      <c r="AF53" s="1106"/>
      <c r="AG53" s="1107"/>
      <c r="AH53" s="1107"/>
      <c r="AI53" s="1107"/>
      <c r="AJ53" s="1108"/>
      <c r="AK53" s="1095"/>
      <c r="AL53" s="1096"/>
      <c r="AM53" s="1096"/>
      <c r="AN53" s="1096"/>
      <c r="AO53" s="1096"/>
      <c r="AP53" s="1096"/>
      <c r="AQ53" s="1096"/>
      <c r="AR53" s="1096"/>
      <c r="AS53" s="1096"/>
      <c r="AT53" s="1096"/>
      <c r="AU53" s="1096"/>
      <c r="AV53" s="1096"/>
      <c r="AW53" s="1096"/>
      <c r="AX53" s="1096"/>
      <c r="AY53" s="1096"/>
      <c r="AZ53" s="1097"/>
      <c r="BA53" s="1097"/>
      <c r="BB53" s="1097"/>
      <c r="BC53" s="1097"/>
      <c r="BD53" s="1097"/>
      <c r="BE53" s="1036"/>
      <c r="BF53" s="1036"/>
      <c r="BG53" s="1036"/>
      <c r="BH53" s="1036"/>
      <c r="BI53" s="1037"/>
      <c r="BJ53" s="228"/>
      <c r="BK53" s="228"/>
      <c r="BL53" s="228"/>
      <c r="BM53" s="228"/>
      <c r="BN53" s="228"/>
      <c r="BO53" s="237"/>
      <c r="BP53" s="237"/>
      <c r="BQ53" s="234">
        <v>47</v>
      </c>
      <c r="BR53" s="235"/>
      <c r="BS53" s="1063"/>
      <c r="BT53" s="1064"/>
      <c r="BU53" s="1064"/>
      <c r="BV53" s="1064"/>
      <c r="BW53" s="1064"/>
      <c r="BX53" s="1064"/>
      <c r="BY53" s="1064"/>
      <c r="BZ53" s="1064"/>
      <c r="CA53" s="1064"/>
      <c r="CB53" s="1064"/>
      <c r="CC53" s="1064"/>
      <c r="CD53" s="1064"/>
      <c r="CE53" s="1064"/>
      <c r="CF53" s="1064"/>
      <c r="CG53" s="1085"/>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ht="26.25" customHeight="1" x14ac:dyDescent="0.15">
      <c r="A54" s="234">
        <v>27</v>
      </c>
      <c r="B54" s="1101"/>
      <c r="C54" s="1102"/>
      <c r="D54" s="1102"/>
      <c r="E54" s="1102"/>
      <c r="F54" s="1102"/>
      <c r="G54" s="1102"/>
      <c r="H54" s="1102"/>
      <c r="I54" s="1102"/>
      <c r="J54" s="1102"/>
      <c r="K54" s="1102"/>
      <c r="L54" s="1102"/>
      <c r="M54" s="1102"/>
      <c r="N54" s="1102"/>
      <c r="O54" s="1102"/>
      <c r="P54" s="1103"/>
      <c r="Q54" s="1104"/>
      <c r="R54" s="1096"/>
      <c r="S54" s="1096"/>
      <c r="T54" s="1096"/>
      <c r="U54" s="1096"/>
      <c r="V54" s="1096"/>
      <c r="W54" s="1096"/>
      <c r="X54" s="1096"/>
      <c r="Y54" s="1096"/>
      <c r="Z54" s="1096"/>
      <c r="AA54" s="1096"/>
      <c r="AB54" s="1096"/>
      <c r="AC54" s="1096"/>
      <c r="AD54" s="1096"/>
      <c r="AE54" s="1105"/>
      <c r="AF54" s="1106"/>
      <c r="AG54" s="1107"/>
      <c r="AH54" s="1107"/>
      <c r="AI54" s="1107"/>
      <c r="AJ54" s="1108"/>
      <c r="AK54" s="1095"/>
      <c r="AL54" s="1096"/>
      <c r="AM54" s="1096"/>
      <c r="AN54" s="1096"/>
      <c r="AO54" s="1096"/>
      <c r="AP54" s="1096"/>
      <c r="AQ54" s="1096"/>
      <c r="AR54" s="1096"/>
      <c r="AS54" s="1096"/>
      <c r="AT54" s="1096"/>
      <c r="AU54" s="1096"/>
      <c r="AV54" s="1096"/>
      <c r="AW54" s="1096"/>
      <c r="AX54" s="1096"/>
      <c r="AY54" s="1096"/>
      <c r="AZ54" s="1097"/>
      <c r="BA54" s="1097"/>
      <c r="BB54" s="1097"/>
      <c r="BC54" s="1097"/>
      <c r="BD54" s="1097"/>
      <c r="BE54" s="1036"/>
      <c r="BF54" s="1036"/>
      <c r="BG54" s="1036"/>
      <c r="BH54" s="1036"/>
      <c r="BI54" s="1037"/>
      <c r="BJ54" s="228"/>
      <c r="BK54" s="228"/>
      <c r="BL54" s="228"/>
      <c r="BM54" s="228"/>
      <c r="BN54" s="228"/>
      <c r="BO54" s="237"/>
      <c r="BP54" s="237"/>
      <c r="BQ54" s="234">
        <v>48</v>
      </c>
      <c r="BR54" s="235"/>
      <c r="BS54" s="1063"/>
      <c r="BT54" s="1064"/>
      <c r="BU54" s="1064"/>
      <c r="BV54" s="1064"/>
      <c r="BW54" s="1064"/>
      <c r="BX54" s="1064"/>
      <c r="BY54" s="1064"/>
      <c r="BZ54" s="1064"/>
      <c r="CA54" s="1064"/>
      <c r="CB54" s="1064"/>
      <c r="CC54" s="1064"/>
      <c r="CD54" s="1064"/>
      <c r="CE54" s="1064"/>
      <c r="CF54" s="1064"/>
      <c r="CG54" s="1085"/>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ht="26.25" customHeight="1" x14ac:dyDescent="0.15">
      <c r="A55" s="234">
        <v>28</v>
      </c>
      <c r="B55" s="1101"/>
      <c r="C55" s="1102"/>
      <c r="D55" s="1102"/>
      <c r="E55" s="1102"/>
      <c r="F55" s="1102"/>
      <c r="G55" s="1102"/>
      <c r="H55" s="1102"/>
      <c r="I55" s="1102"/>
      <c r="J55" s="1102"/>
      <c r="K55" s="1102"/>
      <c r="L55" s="1102"/>
      <c r="M55" s="1102"/>
      <c r="N55" s="1102"/>
      <c r="O55" s="1102"/>
      <c r="P55" s="1103"/>
      <c r="Q55" s="1104"/>
      <c r="R55" s="1096"/>
      <c r="S55" s="1096"/>
      <c r="T55" s="1096"/>
      <c r="U55" s="1096"/>
      <c r="V55" s="1096"/>
      <c r="W55" s="1096"/>
      <c r="X55" s="1096"/>
      <c r="Y55" s="1096"/>
      <c r="Z55" s="1096"/>
      <c r="AA55" s="1096"/>
      <c r="AB55" s="1096"/>
      <c r="AC55" s="1096"/>
      <c r="AD55" s="1096"/>
      <c r="AE55" s="1105"/>
      <c r="AF55" s="1106"/>
      <c r="AG55" s="1107"/>
      <c r="AH55" s="1107"/>
      <c r="AI55" s="1107"/>
      <c r="AJ55" s="1108"/>
      <c r="AK55" s="1095"/>
      <c r="AL55" s="1096"/>
      <c r="AM55" s="1096"/>
      <c r="AN55" s="1096"/>
      <c r="AO55" s="1096"/>
      <c r="AP55" s="1096"/>
      <c r="AQ55" s="1096"/>
      <c r="AR55" s="1096"/>
      <c r="AS55" s="1096"/>
      <c r="AT55" s="1096"/>
      <c r="AU55" s="1096"/>
      <c r="AV55" s="1096"/>
      <c r="AW55" s="1096"/>
      <c r="AX55" s="1096"/>
      <c r="AY55" s="1096"/>
      <c r="AZ55" s="1097"/>
      <c r="BA55" s="1097"/>
      <c r="BB55" s="1097"/>
      <c r="BC55" s="1097"/>
      <c r="BD55" s="1097"/>
      <c r="BE55" s="1036"/>
      <c r="BF55" s="1036"/>
      <c r="BG55" s="1036"/>
      <c r="BH55" s="1036"/>
      <c r="BI55" s="1037"/>
      <c r="BJ55" s="228"/>
      <c r="BK55" s="228"/>
      <c r="BL55" s="228"/>
      <c r="BM55" s="228"/>
      <c r="BN55" s="228"/>
      <c r="BO55" s="237"/>
      <c r="BP55" s="237"/>
      <c r="BQ55" s="234">
        <v>49</v>
      </c>
      <c r="BR55" s="235"/>
      <c r="BS55" s="1063"/>
      <c r="BT55" s="1064"/>
      <c r="BU55" s="1064"/>
      <c r="BV55" s="1064"/>
      <c r="BW55" s="1064"/>
      <c r="BX55" s="1064"/>
      <c r="BY55" s="1064"/>
      <c r="BZ55" s="1064"/>
      <c r="CA55" s="1064"/>
      <c r="CB55" s="1064"/>
      <c r="CC55" s="1064"/>
      <c r="CD55" s="1064"/>
      <c r="CE55" s="1064"/>
      <c r="CF55" s="1064"/>
      <c r="CG55" s="1085"/>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ht="26.25" customHeight="1" x14ac:dyDescent="0.15">
      <c r="A56" s="234">
        <v>29</v>
      </c>
      <c r="B56" s="1101"/>
      <c r="C56" s="1102"/>
      <c r="D56" s="1102"/>
      <c r="E56" s="1102"/>
      <c r="F56" s="1102"/>
      <c r="G56" s="1102"/>
      <c r="H56" s="1102"/>
      <c r="I56" s="1102"/>
      <c r="J56" s="1102"/>
      <c r="K56" s="1102"/>
      <c r="L56" s="1102"/>
      <c r="M56" s="1102"/>
      <c r="N56" s="1102"/>
      <c r="O56" s="1102"/>
      <c r="P56" s="1103"/>
      <c r="Q56" s="1104"/>
      <c r="R56" s="1096"/>
      <c r="S56" s="1096"/>
      <c r="T56" s="1096"/>
      <c r="U56" s="1096"/>
      <c r="V56" s="1096"/>
      <c r="W56" s="1096"/>
      <c r="X56" s="1096"/>
      <c r="Y56" s="1096"/>
      <c r="Z56" s="1096"/>
      <c r="AA56" s="1096"/>
      <c r="AB56" s="1096"/>
      <c r="AC56" s="1096"/>
      <c r="AD56" s="1096"/>
      <c r="AE56" s="1105"/>
      <c r="AF56" s="1106"/>
      <c r="AG56" s="1107"/>
      <c r="AH56" s="1107"/>
      <c r="AI56" s="1107"/>
      <c r="AJ56" s="1108"/>
      <c r="AK56" s="1095"/>
      <c r="AL56" s="1096"/>
      <c r="AM56" s="1096"/>
      <c r="AN56" s="1096"/>
      <c r="AO56" s="1096"/>
      <c r="AP56" s="1096"/>
      <c r="AQ56" s="1096"/>
      <c r="AR56" s="1096"/>
      <c r="AS56" s="1096"/>
      <c r="AT56" s="1096"/>
      <c r="AU56" s="1096"/>
      <c r="AV56" s="1096"/>
      <c r="AW56" s="1096"/>
      <c r="AX56" s="1096"/>
      <c r="AY56" s="1096"/>
      <c r="AZ56" s="1097"/>
      <c r="BA56" s="1097"/>
      <c r="BB56" s="1097"/>
      <c r="BC56" s="1097"/>
      <c r="BD56" s="1097"/>
      <c r="BE56" s="1036"/>
      <c r="BF56" s="1036"/>
      <c r="BG56" s="1036"/>
      <c r="BH56" s="1036"/>
      <c r="BI56" s="1037"/>
      <c r="BJ56" s="228"/>
      <c r="BK56" s="228"/>
      <c r="BL56" s="228"/>
      <c r="BM56" s="228"/>
      <c r="BN56" s="228"/>
      <c r="BO56" s="237"/>
      <c r="BP56" s="237"/>
      <c r="BQ56" s="234">
        <v>50</v>
      </c>
      <c r="BR56" s="235"/>
      <c r="BS56" s="1063"/>
      <c r="BT56" s="1064"/>
      <c r="BU56" s="1064"/>
      <c r="BV56" s="1064"/>
      <c r="BW56" s="1064"/>
      <c r="BX56" s="1064"/>
      <c r="BY56" s="1064"/>
      <c r="BZ56" s="1064"/>
      <c r="CA56" s="1064"/>
      <c r="CB56" s="1064"/>
      <c r="CC56" s="1064"/>
      <c r="CD56" s="1064"/>
      <c r="CE56" s="1064"/>
      <c r="CF56" s="1064"/>
      <c r="CG56" s="1085"/>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ht="26.25" customHeight="1" x14ac:dyDescent="0.15">
      <c r="A57" s="234">
        <v>30</v>
      </c>
      <c r="B57" s="1101"/>
      <c r="C57" s="1102"/>
      <c r="D57" s="1102"/>
      <c r="E57" s="1102"/>
      <c r="F57" s="1102"/>
      <c r="G57" s="1102"/>
      <c r="H57" s="1102"/>
      <c r="I57" s="1102"/>
      <c r="J57" s="1102"/>
      <c r="K57" s="1102"/>
      <c r="L57" s="1102"/>
      <c r="M57" s="1102"/>
      <c r="N57" s="1102"/>
      <c r="O57" s="1102"/>
      <c r="P57" s="1103"/>
      <c r="Q57" s="1104"/>
      <c r="R57" s="1096"/>
      <c r="S57" s="1096"/>
      <c r="T57" s="1096"/>
      <c r="U57" s="1096"/>
      <c r="V57" s="1096"/>
      <c r="W57" s="1096"/>
      <c r="X57" s="1096"/>
      <c r="Y57" s="1096"/>
      <c r="Z57" s="1096"/>
      <c r="AA57" s="1096"/>
      <c r="AB57" s="1096"/>
      <c r="AC57" s="1096"/>
      <c r="AD57" s="1096"/>
      <c r="AE57" s="1105"/>
      <c r="AF57" s="1106"/>
      <c r="AG57" s="1107"/>
      <c r="AH57" s="1107"/>
      <c r="AI57" s="1107"/>
      <c r="AJ57" s="1108"/>
      <c r="AK57" s="1095"/>
      <c r="AL57" s="1096"/>
      <c r="AM57" s="1096"/>
      <c r="AN57" s="1096"/>
      <c r="AO57" s="1096"/>
      <c r="AP57" s="1096"/>
      <c r="AQ57" s="1096"/>
      <c r="AR57" s="1096"/>
      <c r="AS57" s="1096"/>
      <c r="AT57" s="1096"/>
      <c r="AU57" s="1096"/>
      <c r="AV57" s="1096"/>
      <c r="AW57" s="1096"/>
      <c r="AX57" s="1096"/>
      <c r="AY57" s="1096"/>
      <c r="AZ57" s="1097"/>
      <c r="BA57" s="1097"/>
      <c r="BB57" s="1097"/>
      <c r="BC57" s="1097"/>
      <c r="BD57" s="1097"/>
      <c r="BE57" s="1036"/>
      <c r="BF57" s="1036"/>
      <c r="BG57" s="1036"/>
      <c r="BH57" s="1036"/>
      <c r="BI57" s="1037"/>
      <c r="BJ57" s="228"/>
      <c r="BK57" s="228"/>
      <c r="BL57" s="228"/>
      <c r="BM57" s="228"/>
      <c r="BN57" s="228"/>
      <c r="BO57" s="237"/>
      <c r="BP57" s="237"/>
      <c r="BQ57" s="234">
        <v>51</v>
      </c>
      <c r="BR57" s="235"/>
      <c r="BS57" s="1063"/>
      <c r="BT57" s="1064"/>
      <c r="BU57" s="1064"/>
      <c r="BV57" s="1064"/>
      <c r="BW57" s="1064"/>
      <c r="BX57" s="1064"/>
      <c r="BY57" s="1064"/>
      <c r="BZ57" s="1064"/>
      <c r="CA57" s="1064"/>
      <c r="CB57" s="1064"/>
      <c r="CC57" s="1064"/>
      <c r="CD57" s="1064"/>
      <c r="CE57" s="1064"/>
      <c r="CF57" s="1064"/>
      <c r="CG57" s="1085"/>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ht="26.25" customHeight="1" x14ac:dyDescent="0.15">
      <c r="A58" s="234">
        <v>31</v>
      </c>
      <c r="B58" s="1101"/>
      <c r="C58" s="1102"/>
      <c r="D58" s="1102"/>
      <c r="E58" s="1102"/>
      <c r="F58" s="1102"/>
      <c r="G58" s="1102"/>
      <c r="H58" s="1102"/>
      <c r="I58" s="1102"/>
      <c r="J58" s="1102"/>
      <c r="K58" s="1102"/>
      <c r="L58" s="1102"/>
      <c r="M58" s="1102"/>
      <c r="N58" s="1102"/>
      <c r="O58" s="1102"/>
      <c r="P58" s="1103"/>
      <c r="Q58" s="1104"/>
      <c r="R58" s="1096"/>
      <c r="S58" s="1096"/>
      <c r="T58" s="1096"/>
      <c r="U58" s="1096"/>
      <c r="V58" s="1096"/>
      <c r="W58" s="1096"/>
      <c r="X58" s="1096"/>
      <c r="Y58" s="1096"/>
      <c r="Z58" s="1096"/>
      <c r="AA58" s="1096"/>
      <c r="AB58" s="1096"/>
      <c r="AC58" s="1096"/>
      <c r="AD58" s="1096"/>
      <c r="AE58" s="1105"/>
      <c r="AF58" s="1106"/>
      <c r="AG58" s="1107"/>
      <c r="AH58" s="1107"/>
      <c r="AI58" s="1107"/>
      <c r="AJ58" s="1108"/>
      <c r="AK58" s="1095"/>
      <c r="AL58" s="1096"/>
      <c r="AM58" s="1096"/>
      <c r="AN58" s="1096"/>
      <c r="AO58" s="1096"/>
      <c r="AP58" s="1096"/>
      <c r="AQ58" s="1096"/>
      <c r="AR58" s="1096"/>
      <c r="AS58" s="1096"/>
      <c r="AT58" s="1096"/>
      <c r="AU58" s="1096"/>
      <c r="AV58" s="1096"/>
      <c r="AW58" s="1096"/>
      <c r="AX58" s="1096"/>
      <c r="AY58" s="1096"/>
      <c r="AZ58" s="1097"/>
      <c r="BA58" s="1097"/>
      <c r="BB58" s="1097"/>
      <c r="BC58" s="1097"/>
      <c r="BD58" s="1097"/>
      <c r="BE58" s="1036"/>
      <c r="BF58" s="1036"/>
      <c r="BG58" s="1036"/>
      <c r="BH58" s="1036"/>
      <c r="BI58" s="1037"/>
      <c r="BJ58" s="228"/>
      <c r="BK58" s="228"/>
      <c r="BL58" s="228"/>
      <c r="BM58" s="228"/>
      <c r="BN58" s="228"/>
      <c r="BO58" s="237"/>
      <c r="BP58" s="237"/>
      <c r="BQ58" s="234">
        <v>52</v>
      </c>
      <c r="BR58" s="235"/>
      <c r="BS58" s="1063"/>
      <c r="BT58" s="1064"/>
      <c r="BU58" s="1064"/>
      <c r="BV58" s="1064"/>
      <c r="BW58" s="1064"/>
      <c r="BX58" s="1064"/>
      <c r="BY58" s="1064"/>
      <c r="BZ58" s="1064"/>
      <c r="CA58" s="1064"/>
      <c r="CB58" s="1064"/>
      <c r="CC58" s="1064"/>
      <c r="CD58" s="1064"/>
      <c r="CE58" s="1064"/>
      <c r="CF58" s="1064"/>
      <c r="CG58" s="1085"/>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ht="26.25" customHeight="1" x14ac:dyDescent="0.15">
      <c r="A59" s="234">
        <v>32</v>
      </c>
      <c r="B59" s="1101"/>
      <c r="C59" s="1102"/>
      <c r="D59" s="1102"/>
      <c r="E59" s="1102"/>
      <c r="F59" s="1102"/>
      <c r="G59" s="1102"/>
      <c r="H59" s="1102"/>
      <c r="I59" s="1102"/>
      <c r="J59" s="1102"/>
      <c r="K59" s="1102"/>
      <c r="L59" s="1102"/>
      <c r="M59" s="1102"/>
      <c r="N59" s="1102"/>
      <c r="O59" s="1102"/>
      <c r="P59" s="1103"/>
      <c r="Q59" s="1104"/>
      <c r="R59" s="1096"/>
      <c r="S59" s="1096"/>
      <c r="T59" s="1096"/>
      <c r="U59" s="1096"/>
      <c r="V59" s="1096"/>
      <c r="W59" s="1096"/>
      <c r="X59" s="1096"/>
      <c r="Y59" s="1096"/>
      <c r="Z59" s="1096"/>
      <c r="AA59" s="1096"/>
      <c r="AB59" s="1096"/>
      <c r="AC59" s="1096"/>
      <c r="AD59" s="1096"/>
      <c r="AE59" s="1105"/>
      <c r="AF59" s="1106"/>
      <c r="AG59" s="1107"/>
      <c r="AH59" s="1107"/>
      <c r="AI59" s="1107"/>
      <c r="AJ59" s="1108"/>
      <c r="AK59" s="1095"/>
      <c r="AL59" s="1096"/>
      <c r="AM59" s="1096"/>
      <c r="AN59" s="1096"/>
      <c r="AO59" s="1096"/>
      <c r="AP59" s="1096"/>
      <c r="AQ59" s="1096"/>
      <c r="AR59" s="1096"/>
      <c r="AS59" s="1096"/>
      <c r="AT59" s="1096"/>
      <c r="AU59" s="1096"/>
      <c r="AV59" s="1096"/>
      <c r="AW59" s="1096"/>
      <c r="AX59" s="1096"/>
      <c r="AY59" s="1096"/>
      <c r="AZ59" s="1097"/>
      <c r="BA59" s="1097"/>
      <c r="BB59" s="1097"/>
      <c r="BC59" s="1097"/>
      <c r="BD59" s="1097"/>
      <c r="BE59" s="1036"/>
      <c r="BF59" s="1036"/>
      <c r="BG59" s="1036"/>
      <c r="BH59" s="1036"/>
      <c r="BI59" s="1037"/>
      <c r="BJ59" s="228"/>
      <c r="BK59" s="228"/>
      <c r="BL59" s="228"/>
      <c r="BM59" s="228"/>
      <c r="BN59" s="228"/>
      <c r="BO59" s="237"/>
      <c r="BP59" s="237"/>
      <c r="BQ59" s="234">
        <v>53</v>
      </c>
      <c r="BR59" s="235"/>
      <c r="BS59" s="1063"/>
      <c r="BT59" s="1064"/>
      <c r="BU59" s="1064"/>
      <c r="BV59" s="1064"/>
      <c r="BW59" s="1064"/>
      <c r="BX59" s="1064"/>
      <c r="BY59" s="1064"/>
      <c r="BZ59" s="1064"/>
      <c r="CA59" s="1064"/>
      <c r="CB59" s="1064"/>
      <c r="CC59" s="1064"/>
      <c r="CD59" s="1064"/>
      <c r="CE59" s="1064"/>
      <c r="CF59" s="1064"/>
      <c r="CG59" s="1085"/>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ht="26.25" customHeight="1" x14ac:dyDescent="0.15">
      <c r="A60" s="234">
        <v>33</v>
      </c>
      <c r="B60" s="1101"/>
      <c r="C60" s="1102"/>
      <c r="D60" s="1102"/>
      <c r="E60" s="1102"/>
      <c r="F60" s="1102"/>
      <c r="G60" s="1102"/>
      <c r="H60" s="1102"/>
      <c r="I60" s="1102"/>
      <c r="J60" s="1102"/>
      <c r="K60" s="1102"/>
      <c r="L60" s="1102"/>
      <c r="M60" s="1102"/>
      <c r="N60" s="1102"/>
      <c r="O60" s="1102"/>
      <c r="P60" s="1103"/>
      <c r="Q60" s="1104"/>
      <c r="R60" s="1096"/>
      <c r="S60" s="1096"/>
      <c r="T60" s="1096"/>
      <c r="U60" s="1096"/>
      <c r="V60" s="1096"/>
      <c r="W60" s="1096"/>
      <c r="X60" s="1096"/>
      <c r="Y60" s="1096"/>
      <c r="Z60" s="1096"/>
      <c r="AA60" s="1096"/>
      <c r="AB60" s="1096"/>
      <c r="AC60" s="1096"/>
      <c r="AD60" s="1096"/>
      <c r="AE60" s="1105"/>
      <c r="AF60" s="1106"/>
      <c r="AG60" s="1107"/>
      <c r="AH60" s="1107"/>
      <c r="AI60" s="1107"/>
      <c r="AJ60" s="1108"/>
      <c r="AK60" s="1095"/>
      <c r="AL60" s="1096"/>
      <c r="AM60" s="1096"/>
      <c r="AN60" s="1096"/>
      <c r="AO60" s="1096"/>
      <c r="AP60" s="1096"/>
      <c r="AQ60" s="1096"/>
      <c r="AR60" s="1096"/>
      <c r="AS60" s="1096"/>
      <c r="AT60" s="1096"/>
      <c r="AU60" s="1096"/>
      <c r="AV60" s="1096"/>
      <c r="AW60" s="1096"/>
      <c r="AX60" s="1096"/>
      <c r="AY60" s="1096"/>
      <c r="AZ60" s="1097"/>
      <c r="BA60" s="1097"/>
      <c r="BB60" s="1097"/>
      <c r="BC60" s="1097"/>
      <c r="BD60" s="1097"/>
      <c r="BE60" s="1036"/>
      <c r="BF60" s="1036"/>
      <c r="BG60" s="1036"/>
      <c r="BH60" s="1036"/>
      <c r="BI60" s="1037"/>
      <c r="BJ60" s="228"/>
      <c r="BK60" s="228"/>
      <c r="BL60" s="228"/>
      <c r="BM60" s="228"/>
      <c r="BN60" s="228"/>
      <c r="BO60" s="237"/>
      <c r="BP60" s="237"/>
      <c r="BQ60" s="234">
        <v>54</v>
      </c>
      <c r="BR60" s="235"/>
      <c r="BS60" s="1063"/>
      <c r="BT60" s="1064"/>
      <c r="BU60" s="1064"/>
      <c r="BV60" s="1064"/>
      <c r="BW60" s="1064"/>
      <c r="BX60" s="1064"/>
      <c r="BY60" s="1064"/>
      <c r="BZ60" s="1064"/>
      <c r="CA60" s="1064"/>
      <c r="CB60" s="1064"/>
      <c r="CC60" s="1064"/>
      <c r="CD60" s="1064"/>
      <c r="CE60" s="1064"/>
      <c r="CF60" s="1064"/>
      <c r="CG60" s="1085"/>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ht="26.25" customHeight="1" thickBot="1" x14ac:dyDescent="0.2">
      <c r="A61" s="234">
        <v>34</v>
      </c>
      <c r="B61" s="1101"/>
      <c r="C61" s="1102"/>
      <c r="D61" s="1102"/>
      <c r="E61" s="1102"/>
      <c r="F61" s="1102"/>
      <c r="G61" s="1102"/>
      <c r="H61" s="1102"/>
      <c r="I61" s="1102"/>
      <c r="J61" s="1102"/>
      <c r="K61" s="1102"/>
      <c r="L61" s="1102"/>
      <c r="M61" s="1102"/>
      <c r="N61" s="1102"/>
      <c r="O61" s="1102"/>
      <c r="P61" s="1103"/>
      <c r="Q61" s="1104"/>
      <c r="R61" s="1096"/>
      <c r="S61" s="1096"/>
      <c r="T61" s="1096"/>
      <c r="U61" s="1096"/>
      <c r="V61" s="1096"/>
      <c r="W61" s="1096"/>
      <c r="X61" s="1096"/>
      <c r="Y61" s="1096"/>
      <c r="Z61" s="1096"/>
      <c r="AA61" s="1096"/>
      <c r="AB61" s="1096"/>
      <c r="AC61" s="1096"/>
      <c r="AD61" s="1096"/>
      <c r="AE61" s="1105"/>
      <c r="AF61" s="1106"/>
      <c r="AG61" s="1107"/>
      <c r="AH61" s="1107"/>
      <c r="AI61" s="1107"/>
      <c r="AJ61" s="1108"/>
      <c r="AK61" s="1095"/>
      <c r="AL61" s="1096"/>
      <c r="AM61" s="1096"/>
      <c r="AN61" s="1096"/>
      <c r="AO61" s="1096"/>
      <c r="AP61" s="1096"/>
      <c r="AQ61" s="1096"/>
      <c r="AR61" s="1096"/>
      <c r="AS61" s="1096"/>
      <c r="AT61" s="1096"/>
      <c r="AU61" s="1096"/>
      <c r="AV61" s="1096"/>
      <c r="AW61" s="1096"/>
      <c r="AX61" s="1096"/>
      <c r="AY61" s="1096"/>
      <c r="AZ61" s="1097"/>
      <c r="BA61" s="1097"/>
      <c r="BB61" s="1097"/>
      <c r="BC61" s="1097"/>
      <c r="BD61" s="1097"/>
      <c r="BE61" s="1036"/>
      <c r="BF61" s="1036"/>
      <c r="BG61" s="1036"/>
      <c r="BH61" s="1036"/>
      <c r="BI61" s="1037"/>
      <c r="BJ61" s="228"/>
      <c r="BK61" s="228"/>
      <c r="BL61" s="228"/>
      <c r="BM61" s="228"/>
      <c r="BN61" s="228"/>
      <c r="BO61" s="237"/>
      <c r="BP61" s="237"/>
      <c r="BQ61" s="234">
        <v>55</v>
      </c>
      <c r="BR61" s="235"/>
      <c r="BS61" s="1063"/>
      <c r="BT61" s="1064"/>
      <c r="BU61" s="1064"/>
      <c r="BV61" s="1064"/>
      <c r="BW61" s="1064"/>
      <c r="BX61" s="1064"/>
      <c r="BY61" s="1064"/>
      <c r="BZ61" s="1064"/>
      <c r="CA61" s="1064"/>
      <c r="CB61" s="1064"/>
      <c r="CC61" s="1064"/>
      <c r="CD61" s="1064"/>
      <c r="CE61" s="1064"/>
      <c r="CF61" s="1064"/>
      <c r="CG61" s="1085"/>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ht="26.25" customHeight="1" x14ac:dyDescent="0.15">
      <c r="A62" s="234">
        <v>35</v>
      </c>
      <c r="B62" s="1101"/>
      <c r="C62" s="1102"/>
      <c r="D62" s="1102"/>
      <c r="E62" s="1102"/>
      <c r="F62" s="1102"/>
      <c r="G62" s="1102"/>
      <c r="H62" s="1102"/>
      <c r="I62" s="1102"/>
      <c r="J62" s="1102"/>
      <c r="K62" s="1102"/>
      <c r="L62" s="1102"/>
      <c r="M62" s="1102"/>
      <c r="N62" s="1102"/>
      <c r="O62" s="1102"/>
      <c r="P62" s="1103"/>
      <c r="Q62" s="1104"/>
      <c r="R62" s="1096"/>
      <c r="S62" s="1096"/>
      <c r="T62" s="1096"/>
      <c r="U62" s="1096"/>
      <c r="V62" s="1096"/>
      <c r="W62" s="1096"/>
      <c r="X62" s="1096"/>
      <c r="Y62" s="1096"/>
      <c r="Z62" s="1096"/>
      <c r="AA62" s="1096"/>
      <c r="AB62" s="1096"/>
      <c r="AC62" s="1096"/>
      <c r="AD62" s="1096"/>
      <c r="AE62" s="1105"/>
      <c r="AF62" s="1106"/>
      <c r="AG62" s="1107"/>
      <c r="AH62" s="1107"/>
      <c r="AI62" s="1107"/>
      <c r="AJ62" s="1108"/>
      <c r="AK62" s="1095"/>
      <c r="AL62" s="1096"/>
      <c r="AM62" s="1096"/>
      <c r="AN62" s="1096"/>
      <c r="AO62" s="1096"/>
      <c r="AP62" s="1096"/>
      <c r="AQ62" s="1096"/>
      <c r="AR62" s="1096"/>
      <c r="AS62" s="1096"/>
      <c r="AT62" s="1096"/>
      <c r="AU62" s="1096"/>
      <c r="AV62" s="1096"/>
      <c r="AW62" s="1096"/>
      <c r="AX62" s="1096"/>
      <c r="AY62" s="1096"/>
      <c r="AZ62" s="1097"/>
      <c r="BA62" s="1097"/>
      <c r="BB62" s="1097"/>
      <c r="BC62" s="1097"/>
      <c r="BD62" s="1097"/>
      <c r="BE62" s="1036"/>
      <c r="BF62" s="1036"/>
      <c r="BG62" s="1036"/>
      <c r="BH62" s="1036"/>
      <c r="BI62" s="1037"/>
      <c r="BJ62" s="1098" t="s">
        <v>407</v>
      </c>
      <c r="BK62" s="1099"/>
      <c r="BL62" s="1099"/>
      <c r="BM62" s="1099"/>
      <c r="BN62" s="1100"/>
      <c r="BO62" s="237"/>
      <c r="BP62" s="237"/>
      <c r="BQ62" s="234">
        <v>56</v>
      </c>
      <c r="BR62" s="235"/>
      <c r="BS62" s="1063"/>
      <c r="BT62" s="1064"/>
      <c r="BU62" s="1064"/>
      <c r="BV62" s="1064"/>
      <c r="BW62" s="1064"/>
      <c r="BX62" s="1064"/>
      <c r="BY62" s="1064"/>
      <c r="BZ62" s="1064"/>
      <c r="CA62" s="1064"/>
      <c r="CB62" s="1064"/>
      <c r="CC62" s="1064"/>
      <c r="CD62" s="1064"/>
      <c r="CE62" s="1064"/>
      <c r="CF62" s="1064"/>
      <c r="CG62" s="1085"/>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ht="26.25" customHeight="1" thickBot="1" x14ac:dyDescent="0.2">
      <c r="A63" s="236" t="s">
        <v>388</v>
      </c>
      <c r="B63" s="1001" t="s">
        <v>408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91"/>
      <c r="AF63" s="1092">
        <v>284</v>
      </c>
      <c r="AG63" s="1023"/>
      <c r="AH63" s="1023"/>
      <c r="AI63" s="1023"/>
      <c r="AJ63" s="1093"/>
      <c r="AK63" s="1094"/>
      <c r="AL63" s="1027"/>
      <c r="AM63" s="1027"/>
      <c r="AN63" s="1027"/>
      <c r="AO63" s="1027"/>
      <c r="AP63" s="1023">
        <v>1345</v>
      </c>
      <c r="AQ63" s="1023"/>
      <c r="AR63" s="1023"/>
      <c r="AS63" s="1023"/>
      <c r="AT63" s="1023"/>
      <c r="AU63" s="1023">
        <v>549</v>
      </c>
      <c r="AV63" s="1023"/>
      <c r="AW63" s="1023"/>
      <c r="AX63" s="1023"/>
      <c r="AY63" s="1023"/>
      <c r="AZ63" s="1088"/>
      <c r="BA63" s="1088"/>
      <c r="BB63" s="1088"/>
      <c r="BC63" s="1088"/>
      <c r="BD63" s="1088"/>
      <c r="BE63" s="1024"/>
      <c r="BF63" s="1024"/>
      <c r="BG63" s="1024"/>
      <c r="BH63" s="1024"/>
      <c r="BI63" s="1025"/>
      <c r="BJ63" s="1089" t="s">
        <v>129</v>
      </c>
      <c r="BK63" s="1017"/>
      <c r="BL63" s="1017"/>
      <c r="BM63" s="1017"/>
      <c r="BN63" s="1090"/>
      <c r="BO63" s="237"/>
      <c r="BP63" s="237"/>
      <c r="BQ63" s="234">
        <v>57</v>
      </c>
      <c r="BR63" s="235"/>
      <c r="BS63" s="1063"/>
      <c r="BT63" s="1064"/>
      <c r="BU63" s="1064"/>
      <c r="BV63" s="1064"/>
      <c r="BW63" s="1064"/>
      <c r="BX63" s="1064"/>
      <c r="BY63" s="1064"/>
      <c r="BZ63" s="1064"/>
      <c r="CA63" s="1064"/>
      <c r="CB63" s="1064"/>
      <c r="CC63" s="1064"/>
      <c r="CD63" s="1064"/>
      <c r="CE63" s="1064"/>
      <c r="CF63" s="1064"/>
      <c r="CG63" s="1085"/>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3"/>
      <c r="BT64" s="1064"/>
      <c r="BU64" s="1064"/>
      <c r="BV64" s="1064"/>
      <c r="BW64" s="1064"/>
      <c r="BX64" s="1064"/>
      <c r="BY64" s="1064"/>
      <c r="BZ64" s="1064"/>
      <c r="CA64" s="1064"/>
      <c r="CB64" s="1064"/>
      <c r="CC64" s="1064"/>
      <c r="CD64" s="1064"/>
      <c r="CE64" s="1064"/>
      <c r="CF64" s="1064"/>
      <c r="CG64" s="1085"/>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3"/>
      <c r="BT65" s="1064"/>
      <c r="BU65" s="1064"/>
      <c r="BV65" s="1064"/>
      <c r="BW65" s="1064"/>
      <c r="BX65" s="1064"/>
      <c r="BY65" s="1064"/>
      <c r="BZ65" s="1064"/>
      <c r="CA65" s="1064"/>
      <c r="CB65" s="1064"/>
      <c r="CC65" s="1064"/>
      <c r="CD65" s="1064"/>
      <c r="CE65" s="1064"/>
      <c r="CF65" s="1064"/>
      <c r="CG65" s="1085"/>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ht="26.25" customHeight="1" x14ac:dyDescent="0.15">
      <c r="A66" s="1066" t="s">
        <v>410</v>
      </c>
      <c r="B66" s="1067"/>
      <c r="C66" s="1067"/>
      <c r="D66" s="1067"/>
      <c r="E66" s="1067"/>
      <c r="F66" s="1067"/>
      <c r="G66" s="1067"/>
      <c r="H66" s="1067"/>
      <c r="I66" s="1067"/>
      <c r="J66" s="1067"/>
      <c r="K66" s="1067"/>
      <c r="L66" s="1067"/>
      <c r="M66" s="1067"/>
      <c r="N66" s="1067"/>
      <c r="O66" s="1067"/>
      <c r="P66" s="1068"/>
      <c r="Q66" s="1072" t="s">
        <v>393</v>
      </c>
      <c r="R66" s="1073"/>
      <c r="S66" s="1073"/>
      <c r="T66" s="1073"/>
      <c r="U66" s="1074"/>
      <c r="V66" s="1072" t="s">
        <v>411</v>
      </c>
      <c r="W66" s="1073"/>
      <c r="X66" s="1073"/>
      <c r="Y66" s="1073"/>
      <c r="Z66" s="1074"/>
      <c r="AA66" s="1072" t="s">
        <v>395</v>
      </c>
      <c r="AB66" s="1073"/>
      <c r="AC66" s="1073"/>
      <c r="AD66" s="1073"/>
      <c r="AE66" s="1074"/>
      <c r="AF66" s="1078" t="s">
        <v>396</v>
      </c>
      <c r="AG66" s="1079"/>
      <c r="AH66" s="1079"/>
      <c r="AI66" s="1079"/>
      <c r="AJ66" s="1080"/>
      <c r="AK66" s="1072" t="s">
        <v>397</v>
      </c>
      <c r="AL66" s="1067"/>
      <c r="AM66" s="1067"/>
      <c r="AN66" s="1067"/>
      <c r="AO66" s="1068"/>
      <c r="AP66" s="1072" t="s">
        <v>398</v>
      </c>
      <c r="AQ66" s="1073"/>
      <c r="AR66" s="1073"/>
      <c r="AS66" s="1073"/>
      <c r="AT66" s="1074"/>
      <c r="AU66" s="1072" t="s">
        <v>412</v>
      </c>
      <c r="AV66" s="1073"/>
      <c r="AW66" s="1073"/>
      <c r="AX66" s="1073"/>
      <c r="AY66" s="1074"/>
      <c r="AZ66" s="1072" t="s">
        <v>376</v>
      </c>
      <c r="BA66" s="1073"/>
      <c r="BB66" s="1073"/>
      <c r="BC66" s="1073"/>
      <c r="BD66" s="1086"/>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7"/>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55" t="s">
        <v>581</v>
      </c>
      <c r="C68" s="1056"/>
      <c r="D68" s="1056"/>
      <c r="E68" s="1056"/>
      <c r="F68" s="1056"/>
      <c r="G68" s="1056"/>
      <c r="H68" s="1056"/>
      <c r="I68" s="1056"/>
      <c r="J68" s="1056"/>
      <c r="K68" s="1056"/>
      <c r="L68" s="1056"/>
      <c r="M68" s="1056"/>
      <c r="N68" s="1056"/>
      <c r="O68" s="1056"/>
      <c r="P68" s="1057"/>
      <c r="Q68" s="1058">
        <v>79</v>
      </c>
      <c r="R68" s="1052"/>
      <c r="S68" s="1052"/>
      <c r="T68" s="1052"/>
      <c r="U68" s="1052"/>
      <c r="V68" s="1052">
        <v>48</v>
      </c>
      <c r="W68" s="1052"/>
      <c r="X68" s="1052"/>
      <c r="Y68" s="1052"/>
      <c r="Z68" s="1052"/>
      <c r="AA68" s="1052">
        <v>31</v>
      </c>
      <c r="AB68" s="1052"/>
      <c r="AC68" s="1052"/>
      <c r="AD68" s="1052"/>
      <c r="AE68" s="1052"/>
      <c r="AF68" s="1052">
        <v>31</v>
      </c>
      <c r="AG68" s="1052"/>
      <c r="AH68" s="1052"/>
      <c r="AI68" s="1052"/>
      <c r="AJ68" s="1052"/>
      <c r="AK68" s="1059" t="s">
        <v>582</v>
      </c>
      <c r="AL68" s="1059"/>
      <c r="AM68" s="1059"/>
      <c r="AN68" s="1059"/>
      <c r="AO68" s="1059"/>
      <c r="AP68" s="1052" t="s">
        <v>582</v>
      </c>
      <c r="AQ68" s="1052"/>
      <c r="AR68" s="1052"/>
      <c r="AS68" s="1052"/>
      <c r="AT68" s="1052"/>
      <c r="AU68" s="1052" t="s">
        <v>582</v>
      </c>
      <c r="AV68" s="1052"/>
      <c r="AW68" s="1052"/>
      <c r="AX68" s="1052"/>
      <c r="AY68" s="1052"/>
      <c r="AZ68" s="1053"/>
      <c r="BA68" s="1053"/>
      <c r="BB68" s="1053"/>
      <c r="BC68" s="1053"/>
      <c r="BD68" s="1054"/>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583</v>
      </c>
      <c r="C69" s="1039"/>
      <c r="D69" s="1039"/>
      <c r="E69" s="1039"/>
      <c r="F69" s="1039"/>
      <c r="G69" s="1039"/>
      <c r="H69" s="1039"/>
      <c r="I69" s="1039"/>
      <c r="J69" s="1039"/>
      <c r="K69" s="1039"/>
      <c r="L69" s="1039"/>
      <c r="M69" s="1039"/>
      <c r="N69" s="1039"/>
      <c r="O69" s="1039"/>
      <c r="P69" s="1040"/>
      <c r="Q69" s="1041">
        <v>2792</v>
      </c>
      <c r="R69" s="1035"/>
      <c r="S69" s="1035"/>
      <c r="T69" s="1035"/>
      <c r="U69" s="1035"/>
      <c r="V69" s="1035">
        <v>2673</v>
      </c>
      <c r="W69" s="1035"/>
      <c r="X69" s="1035"/>
      <c r="Y69" s="1035"/>
      <c r="Z69" s="1035"/>
      <c r="AA69" s="1035">
        <v>119</v>
      </c>
      <c r="AB69" s="1035"/>
      <c r="AC69" s="1035"/>
      <c r="AD69" s="1035"/>
      <c r="AE69" s="1035"/>
      <c r="AF69" s="1035">
        <v>118</v>
      </c>
      <c r="AG69" s="1035"/>
      <c r="AH69" s="1035"/>
      <c r="AI69" s="1035"/>
      <c r="AJ69" s="1035"/>
      <c r="AK69" s="1035" t="s">
        <v>582</v>
      </c>
      <c r="AL69" s="1035"/>
      <c r="AM69" s="1035"/>
      <c r="AN69" s="1035"/>
      <c r="AO69" s="1035"/>
      <c r="AP69" s="1035">
        <v>795</v>
      </c>
      <c r="AQ69" s="1035"/>
      <c r="AR69" s="1035"/>
      <c r="AS69" s="1035"/>
      <c r="AT69" s="1035"/>
      <c r="AU69" s="1035">
        <v>104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584</v>
      </c>
      <c r="C70" s="1039"/>
      <c r="D70" s="1039"/>
      <c r="E70" s="1039"/>
      <c r="F70" s="1039"/>
      <c r="G70" s="1039"/>
      <c r="H70" s="1039"/>
      <c r="I70" s="1039"/>
      <c r="J70" s="1039"/>
      <c r="K70" s="1039"/>
      <c r="L70" s="1039"/>
      <c r="M70" s="1039"/>
      <c r="N70" s="1039"/>
      <c r="O70" s="1039"/>
      <c r="P70" s="1040"/>
      <c r="Q70" s="1042">
        <v>219</v>
      </c>
      <c r="R70" s="1043"/>
      <c r="S70" s="1043"/>
      <c r="T70" s="1043"/>
      <c r="U70" s="1044"/>
      <c r="V70" s="1045">
        <v>195</v>
      </c>
      <c r="W70" s="1043"/>
      <c r="X70" s="1043"/>
      <c r="Y70" s="1043"/>
      <c r="Z70" s="1044"/>
      <c r="AA70" s="1045">
        <v>24</v>
      </c>
      <c r="AB70" s="1043"/>
      <c r="AC70" s="1043"/>
      <c r="AD70" s="1043"/>
      <c r="AE70" s="1044"/>
      <c r="AF70" s="1045">
        <v>24</v>
      </c>
      <c r="AG70" s="1043"/>
      <c r="AH70" s="1043"/>
      <c r="AI70" s="1043"/>
      <c r="AJ70" s="1044"/>
      <c r="AK70" s="1045" t="s">
        <v>515</v>
      </c>
      <c r="AL70" s="1043"/>
      <c r="AM70" s="1043"/>
      <c r="AN70" s="1043"/>
      <c r="AO70" s="1044"/>
      <c r="AP70" s="1045" t="s">
        <v>515</v>
      </c>
      <c r="AQ70" s="1043"/>
      <c r="AR70" s="1043"/>
      <c r="AS70" s="1043"/>
      <c r="AT70" s="1044"/>
      <c r="AU70" s="1045" t="s">
        <v>515</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585</v>
      </c>
      <c r="C71" s="1039"/>
      <c r="D71" s="1039"/>
      <c r="E71" s="1039"/>
      <c r="F71" s="1039"/>
      <c r="G71" s="1039"/>
      <c r="H71" s="1039"/>
      <c r="I71" s="1039"/>
      <c r="J71" s="1039"/>
      <c r="K71" s="1039"/>
      <c r="L71" s="1039"/>
      <c r="M71" s="1039"/>
      <c r="N71" s="1039"/>
      <c r="O71" s="1039"/>
      <c r="P71" s="1040"/>
      <c r="Q71" s="1041">
        <v>1282575</v>
      </c>
      <c r="R71" s="1035"/>
      <c r="S71" s="1035"/>
      <c r="T71" s="1035"/>
      <c r="U71" s="1035"/>
      <c r="V71" s="1035">
        <v>1237829</v>
      </c>
      <c r="W71" s="1035"/>
      <c r="X71" s="1035"/>
      <c r="Y71" s="1035"/>
      <c r="Z71" s="1035"/>
      <c r="AA71" s="1035">
        <v>44746</v>
      </c>
      <c r="AB71" s="1035"/>
      <c r="AC71" s="1035"/>
      <c r="AD71" s="1035"/>
      <c r="AE71" s="1035"/>
      <c r="AF71" s="1035">
        <v>44746</v>
      </c>
      <c r="AG71" s="1035"/>
      <c r="AH71" s="1035"/>
      <c r="AI71" s="1035"/>
      <c r="AJ71" s="1035"/>
      <c r="AK71" s="1035">
        <v>8500</v>
      </c>
      <c r="AL71" s="1035"/>
      <c r="AM71" s="1035"/>
      <c r="AN71" s="1035"/>
      <c r="AO71" s="1035"/>
      <c r="AP71" s="1035" t="s">
        <v>515</v>
      </c>
      <c r="AQ71" s="1035"/>
      <c r="AR71" s="1035"/>
      <c r="AS71" s="1035"/>
      <c r="AT71" s="1035"/>
      <c r="AU71" s="1035" t="s">
        <v>515</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586</v>
      </c>
      <c r="C72" s="1039"/>
      <c r="D72" s="1039"/>
      <c r="E72" s="1039"/>
      <c r="F72" s="1039"/>
      <c r="G72" s="1039"/>
      <c r="H72" s="1039"/>
      <c r="I72" s="1039"/>
      <c r="J72" s="1039"/>
      <c r="K72" s="1039"/>
      <c r="L72" s="1039"/>
      <c r="M72" s="1039"/>
      <c r="N72" s="1039"/>
      <c r="O72" s="1039"/>
      <c r="P72" s="1040"/>
      <c r="Q72" s="1041">
        <v>39340</v>
      </c>
      <c r="R72" s="1035"/>
      <c r="S72" s="1035"/>
      <c r="T72" s="1035"/>
      <c r="U72" s="1035"/>
      <c r="V72" s="1035">
        <v>34648</v>
      </c>
      <c r="W72" s="1035"/>
      <c r="X72" s="1035"/>
      <c r="Y72" s="1035"/>
      <c r="Z72" s="1035"/>
      <c r="AA72" s="1035">
        <v>4692</v>
      </c>
      <c r="AB72" s="1035"/>
      <c r="AC72" s="1035"/>
      <c r="AD72" s="1035"/>
      <c r="AE72" s="1035"/>
      <c r="AF72" s="1035">
        <v>22986</v>
      </c>
      <c r="AG72" s="1035"/>
      <c r="AH72" s="1035"/>
      <c r="AI72" s="1035"/>
      <c r="AJ72" s="1035"/>
      <c r="AK72" s="1035" t="s">
        <v>515</v>
      </c>
      <c r="AL72" s="1035"/>
      <c r="AM72" s="1035"/>
      <c r="AN72" s="1035"/>
      <c r="AO72" s="1035"/>
      <c r="AP72" s="1035">
        <v>103547</v>
      </c>
      <c r="AQ72" s="1035"/>
      <c r="AR72" s="1035"/>
      <c r="AS72" s="1035"/>
      <c r="AT72" s="1035"/>
      <c r="AU72" s="1035" t="s">
        <v>515</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33.75" customHeight="1" thickBot="1" x14ac:dyDescent="0.2">
      <c r="A73" s="234">
        <v>6</v>
      </c>
      <c r="B73" s="1049" t="s">
        <v>587</v>
      </c>
      <c r="C73" s="1050"/>
      <c r="D73" s="1050"/>
      <c r="E73" s="1050"/>
      <c r="F73" s="1050"/>
      <c r="G73" s="1050"/>
      <c r="H73" s="1050"/>
      <c r="I73" s="1050"/>
      <c r="J73" s="1050"/>
      <c r="K73" s="1050"/>
      <c r="L73" s="1050"/>
      <c r="M73" s="1050"/>
      <c r="N73" s="1050"/>
      <c r="O73" s="1050"/>
      <c r="P73" s="1051"/>
      <c r="Q73" s="1042">
        <v>8419</v>
      </c>
      <c r="R73" s="1043"/>
      <c r="S73" s="1043"/>
      <c r="T73" s="1043"/>
      <c r="U73" s="1044"/>
      <c r="V73" s="1045">
        <v>5771</v>
      </c>
      <c r="W73" s="1043"/>
      <c r="X73" s="1043"/>
      <c r="Y73" s="1043"/>
      <c r="Z73" s="1044"/>
      <c r="AA73" s="1045">
        <v>2648</v>
      </c>
      <c r="AB73" s="1043"/>
      <c r="AC73" s="1043"/>
      <c r="AD73" s="1043"/>
      <c r="AE73" s="1044"/>
      <c r="AF73" s="1045">
        <v>21829</v>
      </c>
      <c r="AG73" s="1043"/>
      <c r="AH73" s="1043"/>
      <c r="AI73" s="1043"/>
      <c r="AJ73" s="1044"/>
      <c r="AK73" s="1045" t="s">
        <v>515</v>
      </c>
      <c r="AL73" s="1043"/>
      <c r="AM73" s="1043"/>
      <c r="AN73" s="1043"/>
      <c r="AO73" s="1044"/>
      <c r="AP73" s="1045">
        <v>18228</v>
      </c>
      <c r="AQ73" s="1043"/>
      <c r="AR73" s="1043"/>
      <c r="AS73" s="1043"/>
      <c r="AT73" s="1044"/>
      <c r="AU73" s="1045" t="s">
        <v>515</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45.75" customHeight="1" x14ac:dyDescent="0.15">
      <c r="A74" s="234">
        <v>7</v>
      </c>
      <c r="B74" s="1046" t="s">
        <v>588</v>
      </c>
      <c r="C74" s="1047"/>
      <c r="D74" s="1047"/>
      <c r="E74" s="1047"/>
      <c r="F74" s="1047"/>
      <c r="G74" s="1047"/>
      <c r="H74" s="1047"/>
      <c r="I74" s="1047"/>
      <c r="J74" s="1047"/>
      <c r="K74" s="1047"/>
      <c r="L74" s="1047"/>
      <c r="M74" s="1047"/>
      <c r="N74" s="1047"/>
      <c r="O74" s="1047"/>
      <c r="P74" s="1048"/>
      <c r="Q74" s="1041">
        <v>653</v>
      </c>
      <c r="R74" s="1035"/>
      <c r="S74" s="1035"/>
      <c r="T74" s="1035"/>
      <c r="U74" s="1035"/>
      <c r="V74" s="1035">
        <v>673</v>
      </c>
      <c r="W74" s="1035"/>
      <c r="X74" s="1035"/>
      <c r="Y74" s="1035"/>
      <c r="Z74" s="1035"/>
      <c r="AA74" s="1035">
        <v>-21</v>
      </c>
      <c r="AB74" s="1035"/>
      <c r="AC74" s="1035"/>
      <c r="AD74" s="1035"/>
      <c r="AE74" s="1035"/>
      <c r="AF74" s="1035">
        <v>373</v>
      </c>
      <c r="AG74" s="1035"/>
      <c r="AH74" s="1035"/>
      <c r="AI74" s="1035"/>
      <c r="AJ74" s="1035"/>
      <c r="AK74" s="1035">
        <v>99</v>
      </c>
      <c r="AL74" s="1035"/>
      <c r="AM74" s="1035"/>
      <c r="AN74" s="1035"/>
      <c r="AO74" s="1035"/>
      <c r="AP74" s="1035">
        <v>1908</v>
      </c>
      <c r="AQ74" s="1035"/>
      <c r="AR74" s="1035"/>
      <c r="AS74" s="1035"/>
      <c r="AT74" s="1035"/>
      <c r="AU74" s="1035" t="s">
        <v>515</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388</v>
      </c>
      <c r="B88" s="1001" t="s">
        <v>413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90107</v>
      </c>
      <c r="AG88" s="1023"/>
      <c r="AH88" s="1023"/>
      <c r="AI88" s="1023"/>
      <c r="AJ88" s="1023"/>
      <c r="AK88" s="1027"/>
      <c r="AL88" s="1027"/>
      <c r="AM88" s="1027"/>
      <c r="AN88" s="1027"/>
      <c r="AO88" s="1027"/>
      <c r="AP88" s="1023">
        <v>124478</v>
      </c>
      <c r="AQ88" s="1023"/>
      <c r="AR88" s="1023"/>
      <c r="AS88" s="1023"/>
      <c r="AT88" s="1023"/>
      <c r="AU88" s="1023">
        <v>104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414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419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422</v>
      </c>
      <c r="AB109" s="960"/>
      <c r="AC109" s="960"/>
      <c r="AD109" s="960"/>
      <c r="AE109" s="961"/>
      <c r="AF109" s="962" t="s">
        <v>423</v>
      </c>
      <c r="AG109" s="960"/>
      <c r="AH109" s="960"/>
      <c r="AI109" s="960"/>
      <c r="AJ109" s="961"/>
      <c r="AK109" s="962" t="s">
        <v>303</v>
      </c>
      <c r="AL109" s="960"/>
      <c r="AM109" s="960"/>
      <c r="AN109" s="960"/>
      <c r="AO109" s="961"/>
      <c r="AP109" s="962" t="s">
        <v>424</v>
      </c>
      <c r="AQ109" s="960"/>
      <c r="AR109" s="960"/>
      <c r="AS109" s="960"/>
      <c r="AT109" s="993"/>
      <c r="AU109" s="959" t="s">
        <v>421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422</v>
      </c>
      <c r="BR109" s="960"/>
      <c r="BS109" s="960"/>
      <c r="BT109" s="960"/>
      <c r="BU109" s="961"/>
      <c r="BV109" s="962" t="s">
        <v>423</v>
      </c>
      <c r="BW109" s="960"/>
      <c r="BX109" s="960"/>
      <c r="BY109" s="960"/>
      <c r="BZ109" s="961"/>
      <c r="CA109" s="962" t="s">
        <v>303</v>
      </c>
      <c r="CB109" s="960"/>
      <c r="CC109" s="960"/>
      <c r="CD109" s="960"/>
      <c r="CE109" s="961"/>
      <c r="CF109" s="1000" t="s">
        <v>424</v>
      </c>
      <c r="CG109" s="1000"/>
      <c r="CH109" s="1000"/>
      <c r="CI109" s="1000"/>
      <c r="CJ109" s="1000"/>
      <c r="CK109" s="962" t="s">
        <v>425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422</v>
      </c>
      <c r="DH109" s="960"/>
      <c r="DI109" s="960"/>
      <c r="DJ109" s="960"/>
      <c r="DK109" s="961"/>
      <c r="DL109" s="962" t="s">
        <v>423</v>
      </c>
      <c r="DM109" s="960"/>
      <c r="DN109" s="960"/>
      <c r="DO109" s="960"/>
      <c r="DP109" s="961"/>
      <c r="DQ109" s="962" t="s">
        <v>303</v>
      </c>
      <c r="DR109" s="960"/>
      <c r="DS109" s="960"/>
      <c r="DT109" s="960"/>
      <c r="DU109" s="961"/>
      <c r="DV109" s="962" t="s">
        <v>424</v>
      </c>
      <c r="DW109" s="960"/>
      <c r="DX109" s="960"/>
      <c r="DY109" s="960"/>
      <c r="DZ109" s="993"/>
    </row>
    <row r="110" spans="1:131" s="226" customFormat="1" ht="26.25" customHeight="1" x14ac:dyDescent="0.15">
      <c r="A110" s="871" t="s">
        <v>426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544294</v>
      </c>
      <c r="AB110" s="953"/>
      <c r="AC110" s="953"/>
      <c r="AD110" s="953"/>
      <c r="AE110" s="954"/>
      <c r="AF110" s="955">
        <v>596353</v>
      </c>
      <c r="AG110" s="953"/>
      <c r="AH110" s="953"/>
      <c r="AI110" s="953"/>
      <c r="AJ110" s="954"/>
      <c r="AK110" s="955">
        <v>557526</v>
      </c>
      <c r="AL110" s="953"/>
      <c r="AM110" s="953"/>
      <c r="AN110" s="953"/>
      <c r="AO110" s="954"/>
      <c r="AP110" s="956">
        <v>12.6</v>
      </c>
      <c r="AQ110" s="957"/>
      <c r="AR110" s="957"/>
      <c r="AS110" s="957"/>
      <c r="AT110" s="958"/>
      <c r="AU110" s="994" t="s">
        <v>73</v>
      </c>
      <c r="AV110" s="995"/>
      <c r="AW110" s="995"/>
      <c r="AX110" s="995"/>
      <c r="AY110" s="995"/>
      <c r="AZ110" s="924" t="s">
        <v>427</v>
      </c>
      <c r="BA110" s="872"/>
      <c r="BB110" s="872"/>
      <c r="BC110" s="872"/>
      <c r="BD110" s="872"/>
      <c r="BE110" s="872"/>
      <c r="BF110" s="872"/>
      <c r="BG110" s="872"/>
      <c r="BH110" s="872"/>
      <c r="BI110" s="872"/>
      <c r="BJ110" s="872"/>
      <c r="BK110" s="872"/>
      <c r="BL110" s="872"/>
      <c r="BM110" s="872"/>
      <c r="BN110" s="872"/>
      <c r="BO110" s="872"/>
      <c r="BP110" s="873"/>
      <c r="BQ110" s="925">
        <v>5856881</v>
      </c>
      <c r="BR110" s="906"/>
      <c r="BS110" s="906"/>
      <c r="BT110" s="906"/>
      <c r="BU110" s="906"/>
      <c r="BV110" s="906">
        <v>5696060</v>
      </c>
      <c r="BW110" s="906"/>
      <c r="BX110" s="906"/>
      <c r="BY110" s="906"/>
      <c r="BZ110" s="906"/>
      <c r="CA110" s="906">
        <v>5776903</v>
      </c>
      <c r="CB110" s="906"/>
      <c r="CC110" s="906"/>
      <c r="CD110" s="906"/>
      <c r="CE110" s="906"/>
      <c r="CF110" s="930">
        <v>130.4</v>
      </c>
      <c r="CG110" s="931"/>
      <c r="CH110" s="931"/>
      <c r="CI110" s="931"/>
      <c r="CJ110" s="931"/>
      <c r="CK110" s="990" t="s">
        <v>428</v>
      </c>
      <c r="CL110" s="883"/>
      <c r="CM110" s="924" t="s">
        <v>429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430</v>
      </c>
      <c r="DH110" s="906"/>
      <c r="DI110" s="906"/>
      <c r="DJ110" s="906"/>
      <c r="DK110" s="906"/>
      <c r="DL110" s="906" t="s">
        <v>431</v>
      </c>
      <c r="DM110" s="906"/>
      <c r="DN110" s="906"/>
      <c r="DO110" s="906"/>
      <c r="DP110" s="906"/>
      <c r="DQ110" s="906" t="s">
        <v>432</v>
      </c>
      <c r="DR110" s="906"/>
      <c r="DS110" s="906"/>
      <c r="DT110" s="906"/>
      <c r="DU110" s="906"/>
      <c r="DV110" s="907" t="s">
        <v>433</v>
      </c>
      <c r="DW110" s="907"/>
      <c r="DX110" s="907"/>
      <c r="DY110" s="907"/>
      <c r="DZ110" s="908"/>
    </row>
    <row r="111" spans="1:131" s="226" customFormat="1" ht="26.25" customHeight="1" x14ac:dyDescent="0.15">
      <c r="A111" s="838" t="s">
        <v>434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432</v>
      </c>
      <c r="AB111" s="983"/>
      <c r="AC111" s="983"/>
      <c r="AD111" s="983"/>
      <c r="AE111" s="984"/>
      <c r="AF111" s="985" t="s">
        <v>435</v>
      </c>
      <c r="AG111" s="983"/>
      <c r="AH111" s="983"/>
      <c r="AI111" s="983"/>
      <c r="AJ111" s="984"/>
      <c r="AK111" s="985" t="s">
        <v>431</v>
      </c>
      <c r="AL111" s="983"/>
      <c r="AM111" s="983"/>
      <c r="AN111" s="983"/>
      <c r="AO111" s="984"/>
      <c r="AP111" s="986" t="s">
        <v>431</v>
      </c>
      <c r="AQ111" s="987"/>
      <c r="AR111" s="987"/>
      <c r="AS111" s="987"/>
      <c r="AT111" s="988"/>
      <c r="AU111" s="996"/>
      <c r="AV111" s="997"/>
      <c r="AW111" s="997"/>
      <c r="AX111" s="997"/>
      <c r="AY111" s="997"/>
      <c r="AZ111" s="879" t="s">
        <v>436</v>
      </c>
      <c r="BA111" s="816"/>
      <c r="BB111" s="816"/>
      <c r="BC111" s="816"/>
      <c r="BD111" s="816"/>
      <c r="BE111" s="816"/>
      <c r="BF111" s="816"/>
      <c r="BG111" s="816"/>
      <c r="BH111" s="816"/>
      <c r="BI111" s="816"/>
      <c r="BJ111" s="816"/>
      <c r="BK111" s="816"/>
      <c r="BL111" s="816"/>
      <c r="BM111" s="816"/>
      <c r="BN111" s="816"/>
      <c r="BO111" s="816"/>
      <c r="BP111" s="817"/>
      <c r="BQ111" s="880" t="s">
        <v>433</v>
      </c>
      <c r="BR111" s="881"/>
      <c r="BS111" s="881"/>
      <c r="BT111" s="881"/>
      <c r="BU111" s="881"/>
      <c r="BV111" s="881" t="s">
        <v>437</v>
      </c>
      <c r="BW111" s="881"/>
      <c r="BX111" s="881"/>
      <c r="BY111" s="881"/>
      <c r="BZ111" s="881"/>
      <c r="CA111" s="881" t="s">
        <v>432</v>
      </c>
      <c r="CB111" s="881"/>
      <c r="CC111" s="881"/>
      <c r="CD111" s="881"/>
      <c r="CE111" s="881"/>
      <c r="CF111" s="939" t="s">
        <v>431</v>
      </c>
      <c r="CG111" s="940"/>
      <c r="CH111" s="940"/>
      <c r="CI111" s="940"/>
      <c r="CJ111" s="940"/>
      <c r="CK111" s="991"/>
      <c r="CL111" s="885"/>
      <c r="CM111" s="879" t="s">
        <v>438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435</v>
      </c>
      <c r="DH111" s="881"/>
      <c r="DI111" s="881"/>
      <c r="DJ111" s="881"/>
      <c r="DK111" s="881"/>
      <c r="DL111" s="881" t="s">
        <v>433</v>
      </c>
      <c r="DM111" s="881"/>
      <c r="DN111" s="881"/>
      <c r="DO111" s="881"/>
      <c r="DP111" s="881"/>
      <c r="DQ111" s="881" t="s">
        <v>433</v>
      </c>
      <c r="DR111" s="881"/>
      <c r="DS111" s="881"/>
      <c r="DT111" s="881"/>
      <c r="DU111" s="881"/>
      <c r="DV111" s="858" t="s">
        <v>435</v>
      </c>
      <c r="DW111" s="858"/>
      <c r="DX111" s="858"/>
      <c r="DY111" s="858"/>
      <c r="DZ111" s="859"/>
    </row>
    <row r="112" spans="1:131" s="226" customFormat="1" ht="26.25" customHeight="1" x14ac:dyDescent="0.15">
      <c r="A112" s="976" t="s">
        <v>439</v>
      </c>
      <c r="B112" s="977"/>
      <c r="C112" s="816" t="s">
        <v>440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432</v>
      </c>
      <c r="AB112" s="844"/>
      <c r="AC112" s="844"/>
      <c r="AD112" s="844"/>
      <c r="AE112" s="845"/>
      <c r="AF112" s="846" t="s">
        <v>432</v>
      </c>
      <c r="AG112" s="844"/>
      <c r="AH112" s="844"/>
      <c r="AI112" s="844"/>
      <c r="AJ112" s="845"/>
      <c r="AK112" s="846" t="s">
        <v>432</v>
      </c>
      <c r="AL112" s="844"/>
      <c r="AM112" s="844"/>
      <c r="AN112" s="844"/>
      <c r="AO112" s="845"/>
      <c r="AP112" s="888" t="s">
        <v>437</v>
      </c>
      <c r="AQ112" s="889"/>
      <c r="AR112" s="889"/>
      <c r="AS112" s="889"/>
      <c r="AT112" s="890"/>
      <c r="AU112" s="996"/>
      <c r="AV112" s="997"/>
      <c r="AW112" s="997"/>
      <c r="AX112" s="997"/>
      <c r="AY112" s="997"/>
      <c r="AZ112" s="879" t="s">
        <v>441</v>
      </c>
      <c r="BA112" s="816"/>
      <c r="BB112" s="816"/>
      <c r="BC112" s="816"/>
      <c r="BD112" s="816"/>
      <c r="BE112" s="816"/>
      <c r="BF112" s="816"/>
      <c r="BG112" s="816"/>
      <c r="BH112" s="816"/>
      <c r="BI112" s="816"/>
      <c r="BJ112" s="816"/>
      <c r="BK112" s="816"/>
      <c r="BL112" s="816"/>
      <c r="BM112" s="816"/>
      <c r="BN112" s="816"/>
      <c r="BO112" s="816"/>
      <c r="BP112" s="817"/>
      <c r="BQ112" s="880">
        <v>805895</v>
      </c>
      <c r="BR112" s="881"/>
      <c r="BS112" s="881"/>
      <c r="BT112" s="881"/>
      <c r="BU112" s="881"/>
      <c r="BV112" s="881">
        <v>657661</v>
      </c>
      <c r="BW112" s="881"/>
      <c r="BX112" s="881"/>
      <c r="BY112" s="881"/>
      <c r="BZ112" s="881"/>
      <c r="CA112" s="881">
        <v>548784</v>
      </c>
      <c r="CB112" s="881"/>
      <c r="CC112" s="881"/>
      <c r="CD112" s="881"/>
      <c r="CE112" s="881"/>
      <c r="CF112" s="939">
        <v>12.4</v>
      </c>
      <c r="CG112" s="940"/>
      <c r="CH112" s="940"/>
      <c r="CI112" s="940"/>
      <c r="CJ112" s="940"/>
      <c r="CK112" s="991"/>
      <c r="CL112" s="885"/>
      <c r="CM112" s="879" t="s">
        <v>442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443</v>
      </c>
      <c r="DH112" s="881"/>
      <c r="DI112" s="881"/>
      <c r="DJ112" s="881"/>
      <c r="DK112" s="881"/>
      <c r="DL112" s="881" t="s">
        <v>431</v>
      </c>
      <c r="DM112" s="881"/>
      <c r="DN112" s="881"/>
      <c r="DO112" s="881"/>
      <c r="DP112" s="881"/>
      <c r="DQ112" s="881" t="s">
        <v>435</v>
      </c>
      <c r="DR112" s="881"/>
      <c r="DS112" s="881"/>
      <c r="DT112" s="881"/>
      <c r="DU112" s="881"/>
      <c r="DV112" s="858" t="s">
        <v>437</v>
      </c>
      <c r="DW112" s="858"/>
      <c r="DX112" s="858"/>
      <c r="DY112" s="858"/>
      <c r="DZ112" s="859"/>
    </row>
    <row r="113" spans="1:130" s="226" customFormat="1" ht="26.25" customHeight="1" x14ac:dyDescent="0.15">
      <c r="A113" s="978"/>
      <c r="B113" s="979"/>
      <c r="C113" s="816" t="s">
        <v>444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81384</v>
      </c>
      <c r="AB113" s="983"/>
      <c r="AC113" s="983"/>
      <c r="AD113" s="983"/>
      <c r="AE113" s="984"/>
      <c r="AF113" s="985">
        <v>77714</v>
      </c>
      <c r="AG113" s="983"/>
      <c r="AH113" s="983"/>
      <c r="AI113" s="983"/>
      <c r="AJ113" s="984"/>
      <c r="AK113" s="985">
        <v>72881</v>
      </c>
      <c r="AL113" s="983"/>
      <c r="AM113" s="983"/>
      <c r="AN113" s="983"/>
      <c r="AO113" s="984"/>
      <c r="AP113" s="986">
        <v>1.6</v>
      </c>
      <c r="AQ113" s="987"/>
      <c r="AR113" s="987"/>
      <c r="AS113" s="987"/>
      <c r="AT113" s="988"/>
      <c r="AU113" s="996"/>
      <c r="AV113" s="997"/>
      <c r="AW113" s="997"/>
      <c r="AX113" s="997"/>
      <c r="AY113" s="997"/>
      <c r="AZ113" s="879" t="s">
        <v>445</v>
      </c>
      <c r="BA113" s="816"/>
      <c r="BB113" s="816"/>
      <c r="BC113" s="816"/>
      <c r="BD113" s="816"/>
      <c r="BE113" s="816"/>
      <c r="BF113" s="816"/>
      <c r="BG113" s="816"/>
      <c r="BH113" s="816"/>
      <c r="BI113" s="816"/>
      <c r="BJ113" s="816"/>
      <c r="BK113" s="816"/>
      <c r="BL113" s="816"/>
      <c r="BM113" s="816"/>
      <c r="BN113" s="816"/>
      <c r="BO113" s="816"/>
      <c r="BP113" s="817"/>
      <c r="BQ113" s="880">
        <v>682322</v>
      </c>
      <c r="BR113" s="881"/>
      <c r="BS113" s="881"/>
      <c r="BT113" s="881"/>
      <c r="BU113" s="881"/>
      <c r="BV113" s="881">
        <v>501963</v>
      </c>
      <c r="BW113" s="881"/>
      <c r="BX113" s="881"/>
      <c r="BY113" s="881"/>
      <c r="BZ113" s="881"/>
      <c r="CA113" s="881">
        <v>336652</v>
      </c>
      <c r="CB113" s="881"/>
      <c r="CC113" s="881"/>
      <c r="CD113" s="881"/>
      <c r="CE113" s="881"/>
      <c r="CF113" s="939">
        <v>7.6</v>
      </c>
      <c r="CG113" s="940"/>
      <c r="CH113" s="940"/>
      <c r="CI113" s="940"/>
      <c r="CJ113" s="940"/>
      <c r="CK113" s="991"/>
      <c r="CL113" s="885"/>
      <c r="CM113" s="879" t="s">
        <v>446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435</v>
      </c>
      <c r="DH113" s="844"/>
      <c r="DI113" s="844"/>
      <c r="DJ113" s="844"/>
      <c r="DK113" s="845"/>
      <c r="DL113" s="846" t="s">
        <v>435</v>
      </c>
      <c r="DM113" s="844"/>
      <c r="DN113" s="844"/>
      <c r="DO113" s="844"/>
      <c r="DP113" s="845"/>
      <c r="DQ113" s="846" t="s">
        <v>432</v>
      </c>
      <c r="DR113" s="844"/>
      <c r="DS113" s="844"/>
      <c r="DT113" s="844"/>
      <c r="DU113" s="845"/>
      <c r="DV113" s="888" t="s">
        <v>435</v>
      </c>
      <c r="DW113" s="889"/>
      <c r="DX113" s="889"/>
      <c r="DY113" s="889"/>
      <c r="DZ113" s="890"/>
    </row>
    <row r="114" spans="1:130" s="226" customFormat="1" ht="26.25" customHeight="1" x14ac:dyDescent="0.15">
      <c r="A114" s="978"/>
      <c r="B114" s="979"/>
      <c r="C114" s="816" t="s">
        <v>447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184834</v>
      </c>
      <c r="AB114" s="844"/>
      <c r="AC114" s="844"/>
      <c r="AD114" s="844"/>
      <c r="AE114" s="845"/>
      <c r="AF114" s="846">
        <v>201096</v>
      </c>
      <c r="AG114" s="844"/>
      <c r="AH114" s="844"/>
      <c r="AI114" s="844"/>
      <c r="AJ114" s="845"/>
      <c r="AK114" s="846">
        <v>182897</v>
      </c>
      <c r="AL114" s="844"/>
      <c r="AM114" s="844"/>
      <c r="AN114" s="844"/>
      <c r="AO114" s="845"/>
      <c r="AP114" s="888">
        <v>4.0999999999999996</v>
      </c>
      <c r="AQ114" s="889"/>
      <c r="AR114" s="889"/>
      <c r="AS114" s="889"/>
      <c r="AT114" s="890"/>
      <c r="AU114" s="996"/>
      <c r="AV114" s="997"/>
      <c r="AW114" s="997"/>
      <c r="AX114" s="997"/>
      <c r="AY114" s="997"/>
      <c r="AZ114" s="879" t="s">
        <v>448</v>
      </c>
      <c r="BA114" s="816"/>
      <c r="BB114" s="816"/>
      <c r="BC114" s="816"/>
      <c r="BD114" s="816"/>
      <c r="BE114" s="816"/>
      <c r="BF114" s="816"/>
      <c r="BG114" s="816"/>
      <c r="BH114" s="816"/>
      <c r="BI114" s="816"/>
      <c r="BJ114" s="816"/>
      <c r="BK114" s="816"/>
      <c r="BL114" s="816"/>
      <c r="BM114" s="816"/>
      <c r="BN114" s="816"/>
      <c r="BO114" s="816"/>
      <c r="BP114" s="817"/>
      <c r="BQ114" s="880">
        <v>1618840</v>
      </c>
      <c r="BR114" s="881"/>
      <c r="BS114" s="881"/>
      <c r="BT114" s="881"/>
      <c r="BU114" s="881"/>
      <c r="BV114" s="881">
        <v>1502452</v>
      </c>
      <c r="BW114" s="881"/>
      <c r="BX114" s="881"/>
      <c r="BY114" s="881"/>
      <c r="BZ114" s="881"/>
      <c r="CA114" s="881">
        <v>1437014</v>
      </c>
      <c r="CB114" s="881"/>
      <c r="CC114" s="881"/>
      <c r="CD114" s="881"/>
      <c r="CE114" s="881"/>
      <c r="CF114" s="939">
        <v>32.4</v>
      </c>
      <c r="CG114" s="940"/>
      <c r="CH114" s="940"/>
      <c r="CI114" s="940"/>
      <c r="CJ114" s="940"/>
      <c r="CK114" s="991"/>
      <c r="CL114" s="885"/>
      <c r="CM114" s="879" t="s">
        <v>449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450</v>
      </c>
      <c r="DH114" s="844"/>
      <c r="DI114" s="844"/>
      <c r="DJ114" s="844"/>
      <c r="DK114" s="845"/>
      <c r="DL114" s="846" t="s">
        <v>432</v>
      </c>
      <c r="DM114" s="844"/>
      <c r="DN114" s="844"/>
      <c r="DO114" s="844"/>
      <c r="DP114" s="845"/>
      <c r="DQ114" s="846" t="s">
        <v>431</v>
      </c>
      <c r="DR114" s="844"/>
      <c r="DS114" s="844"/>
      <c r="DT114" s="844"/>
      <c r="DU114" s="845"/>
      <c r="DV114" s="888" t="s">
        <v>431</v>
      </c>
      <c r="DW114" s="889"/>
      <c r="DX114" s="889"/>
      <c r="DY114" s="889"/>
      <c r="DZ114" s="890"/>
    </row>
    <row r="115" spans="1:130" s="226" customFormat="1" ht="26.25" customHeight="1" x14ac:dyDescent="0.15">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432</v>
      </c>
      <c r="AB115" s="983"/>
      <c r="AC115" s="983"/>
      <c r="AD115" s="983"/>
      <c r="AE115" s="984"/>
      <c r="AF115" s="985" t="s">
        <v>437</v>
      </c>
      <c r="AG115" s="983"/>
      <c r="AH115" s="983"/>
      <c r="AI115" s="983"/>
      <c r="AJ115" s="984"/>
      <c r="AK115" s="985" t="s">
        <v>431</v>
      </c>
      <c r="AL115" s="983"/>
      <c r="AM115" s="983"/>
      <c r="AN115" s="983"/>
      <c r="AO115" s="984"/>
      <c r="AP115" s="986" t="s">
        <v>431</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431</v>
      </c>
      <c r="BR115" s="881"/>
      <c r="BS115" s="881"/>
      <c r="BT115" s="881"/>
      <c r="BU115" s="881"/>
      <c r="BV115" s="881" t="s">
        <v>432</v>
      </c>
      <c r="BW115" s="881"/>
      <c r="BX115" s="881"/>
      <c r="BY115" s="881"/>
      <c r="BZ115" s="881"/>
      <c r="CA115" s="881" t="s">
        <v>432</v>
      </c>
      <c r="CB115" s="881"/>
      <c r="CC115" s="881"/>
      <c r="CD115" s="881"/>
      <c r="CE115" s="881"/>
      <c r="CF115" s="939" t="s">
        <v>437</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432</v>
      </c>
      <c r="DH115" s="844"/>
      <c r="DI115" s="844"/>
      <c r="DJ115" s="844"/>
      <c r="DK115" s="845"/>
      <c r="DL115" s="846" t="s">
        <v>431</v>
      </c>
      <c r="DM115" s="844"/>
      <c r="DN115" s="844"/>
      <c r="DO115" s="844"/>
      <c r="DP115" s="845"/>
      <c r="DQ115" s="846" t="s">
        <v>435</v>
      </c>
      <c r="DR115" s="844"/>
      <c r="DS115" s="844"/>
      <c r="DT115" s="844"/>
      <c r="DU115" s="845"/>
      <c r="DV115" s="888" t="s">
        <v>432</v>
      </c>
      <c r="DW115" s="889"/>
      <c r="DX115" s="889"/>
      <c r="DY115" s="889"/>
      <c r="DZ115" s="890"/>
    </row>
    <row r="116" spans="1:130" s="226" customFormat="1" ht="26.25" customHeight="1" x14ac:dyDescent="0.15">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431</v>
      </c>
      <c r="AB116" s="844"/>
      <c r="AC116" s="844"/>
      <c r="AD116" s="844"/>
      <c r="AE116" s="845"/>
      <c r="AF116" s="846" t="s">
        <v>431</v>
      </c>
      <c r="AG116" s="844"/>
      <c r="AH116" s="844"/>
      <c r="AI116" s="844"/>
      <c r="AJ116" s="845"/>
      <c r="AK116" s="846" t="s">
        <v>432</v>
      </c>
      <c r="AL116" s="844"/>
      <c r="AM116" s="844"/>
      <c r="AN116" s="844"/>
      <c r="AO116" s="845"/>
      <c r="AP116" s="888" t="s">
        <v>431</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435</v>
      </c>
      <c r="BR116" s="881"/>
      <c r="BS116" s="881"/>
      <c r="BT116" s="881"/>
      <c r="BU116" s="881"/>
      <c r="BV116" s="881" t="s">
        <v>437</v>
      </c>
      <c r="BW116" s="881"/>
      <c r="BX116" s="881"/>
      <c r="BY116" s="881"/>
      <c r="BZ116" s="881"/>
      <c r="CA116" s="881" t="s">
        <v>432</v>
      </c>
      <c r="CB116" s="881"/>
      <c r="CC116" s="881"/>
      <c r="CD116" s="881"/>
      <c r="CE116" s="881"/>
      <c r="CF116" s="939" t="s">
        <v>432</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432</v>
      </c>
      <c r="DH116" s="844"/>
      <c r="DI116" s="844"/>
      <c r="DJ116" s="844"/>
      <c r="DK116" s="845"/>
      <c r="DL116" s="846" t="s">
        <v>432</v>
      </c>
      <c r="DM116" s="844"/>
      <c r="DN116" s="844"/>
      <c r="DO116" s="844"/>
      <c r="DP116" s="845"/>
      <c r="DQ116" s="846" t="s">
        <v>432</v>
      </c>
      <c r="DR116" s="844"/>
      <c r="DS116" s="844"/>
      <c r="DT116" s="844"/>
      <c r="DU116" s="845"/>
      <c r="DV116" s="888" t="s">
        <v>437</v>
      </c>
      <c r="DW116" s="889"/>
      <c r="DX116" s="889"/>
      <c r="DY116" s="889"/>
      <c r="DZ116" s="890"/>
    </row>
    <row r="117" spans="1:130" s="226" customFormat="1" ht="26.25" customHeight="1" x14ac:dyDescent="0.15">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810512</v>
      </c>
      <c r="AB117" s="967"/>
      <c r="AC117" s="967"/>
      <c r="AD117" s="967"/>
      <c r="AE117" s="968"/>
      <c r="AF117" s="969">
        <v>875163</v>
      </c>
      <c r="AG117" s="967"/>
      <c r="AH117" s="967"/>
      <c r="AI117" s="967"/>
      <c r="AJ117" s="968"/>
      <c r="AK117" s="969">
        <v>813304</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437</v>
      </c>
      <c r="BR117" s="881"/>
      <c r="BS117" s="881"/>
      <c r="BT117" s="881"/>
      <c r="BU117" s="881"/>
      <c r="BV117" s="881" t="s">
        <v>432</v>
      </c>
      <c r="BW117" s="881"/>
      <c r="BX117" s="881"/>
      <c r="BY117" s="881"/>
      <c r="BZ117" s="881"/>
      <c r="CA117" s="881" t="s">
        <v>431</v>
      </c>
      <c r="CB117" s="881"/>
      <c r="CC117" s="881"/>
      <c r="CD117" s="881"/>
      <c r="CE117" s="881"/>
      <c r="CF117" s="939" t="s">
        <v>431</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431</v>
      </c>
      <c r="DH117" s="844"/>
      <c r="DI117" s="844"/>
      <c r="DJ117" s="844"/>
      <c r="DK117" s="845"/>
      <c r="DL117" s="846" t="s">
        <v>431</v>
      </c>
      <c r="DM117" s="844"/>
      <c r="DN117" s="844"/>
      <c r="DO117" s="844"/>
      <c r="DP117" s="845"/>
      <c r="DQ117" s="846" t="s">
        <v>437</v>
      </c>
      <c r="DR117" s="844"/>
      <c r="DS117" s="844"/>
      <c r="DT117" s="844"/>
      <c r="DU117" s="845"/>
      <c r="DV117" s="888" t="s">
        <v>431</v>
      </c>
      <c r="DW117" s="889"/>
      <c r="DX117" s="889"/>
      <c r="DY117" s="889"/>
      <c r="DZ117" s="890"/>
    </row>
    <row r="118" spans="1:130" s="226" customFormat="1" ht="26.25" customHeight="1" x14ac:dyDescent="0.15">
      <c r="A118" s="959" t="s">
        <v>425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422</v>
      </c>
      <c r="AB118" s="960"/>
      <c r="AC118" s="960"/>
      <c r="AD118" s="960"/>
      <c r="AE118" s="961"/>
      <c r="AF118" s="962" t="s">
        <v>423</v>
      </c>
      <c r="AG118" s="960"/>
      <c r="AH118" s="960"/>
      <c r="AI118" s="960"/>
      <c r="AJ118" s="961"/>
      <c r="AK118" s="962" t="s">
        <v>303</v>
      </c>
      <c r="AL118" s="960"/>
      <c r="AM118" s="960"/>
      <c r="AN118" s="960"/>
      <c r="AO118" s="961"/>
      <c r="AP118" s="963" t="s">
        <v>424</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435</v>
      </c>
      <c r="BR118" s="909"/>
      <c r="BS118" s="909"/>
      <c r="BT118" s="909"/>
      <c r="BU118" s="909"/>
      <c r="BV118" s="909" t="s">
        <v>432</v>
      </c>
      <c r="BW118" s="909"/>
      <c r="BX118" s="909"/>
      <c r="BY118" s="909"/>
      <c r="BZ118" s="909"/>
      <c r="CA118" s="909" t="s">
        <v>435</v>
      </c>
      <c r="CB118" s="909"/>
      <c r="CC118" s="909"/>
      <c r="CD118" s="909"/>
      <c r="CE118" s="909"/>
      <c r="CF118" s="939" t="s">
        <v>435</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431</v>
      </c>
      <c r="DH118" s="844"/>
      <c r="DI118" s="844"/>
      <c r="DJ118" s="844"/>
      <c r="DK118" s="845"/>
      <c r="DL118" s="846" t="s">
        <v>431</v>
      </c>
      <c r="DM118" s="844"/>
      <c r="DN118" s="844"/>
      <c r="DO118" s="844"/>
      <c r="DP118" s="845"/>
      <c r="DQ118" s="846" t="s">
        <v>431</v>
      </c>
      <c r="DR118" s="844"/>
      <c r="DS118" s="844"/>
      <c r="DT118" s="844"/>
      <c r="DU118" s="845"/>
      <c r="DV118" s="888" t="s">
        <v>435</v>
      </c>
      <c r="DW118" s="889"/>
      <c r="DX118" s="889"/>
      <c r="DY118" s="889"/>
      <c r="DZ118" s="890"/>
    </row>
    <row r="119" spans="1:130" s="226" customFormat="1" ht="26.25" customHeight="1" x14ac:dyDescent="0.15">
      <c r="A119" s="882" t="s">
        <v>428</v>
      </c>
      <c r="B119" s="883"/>
      <c r="C119" s="924" t="s">
        <v>429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431</v>
      </c>
      <c r="AB119" s="953"/>
      <c r="AC119" s="953"/>
      <c r="AD119" s="953"/>
      <c r="AE119" s="954"/>
      <c r="AF119" s="955" t="s">
        <v>431</v>
      </c>
      <c r="AG119" s="953"/>
      <c r="AH119" s="953"/>
      <c r="AI119" s="953"/>
      <c r="AJ119" s="954"/>
      <c r="AK119" s="955" t="s">
        <v>432</v>
      </c>
      <c r="AL119" s="953"/>
      <c r="AM119" s="953"/>
      <c r="AN119" s="953"/>
      <c r="AO119" s="954"/>
      <c r="AP119" s="956" t="s">
        <v>431</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462</v>
      </c>
      <c r="BP119" s="942"/>
      <c r="BQ119" s="943">
        <v>8963938</v>
      </c>
      <c r="BR119" s="909"/>
      <c r="BS119" s="909"/>
      <c r="BT119" s="909"/>
      <c r="BU119" s="909"/>
      <c r="BV119" s="909">
        <v>8358136</v>
      </c>
      <c r="BW119" s="909"/>
      <c r="BX119" s="909"/>
      <c r="BY119" s="909"/>
      <c r="BZ119" s="909"/>
      <c r="CA119" s="909">
        <v>8099353</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431</v>
      </c>
      <c r="DH119" s="828"/>
      <c r="DI119" s="828"/>
      <c r="DJ119" s="828"/>
      <c r="DK119" s="829"/>
      <c r="DL119" s="830" t="s">
        <v>437</v>
      </c>
      <c r="DM119" s="828"/>
      <c r="DN119" s="828"/>
      <c r="DO119" s="828"/>
      <c r="DP119" s="829"/>
      <c r="DQ119" s="830" t="s">
        <v>431</v>
      </c>
      <c r="DR119" s="828"/>
      <c r="DS119" s="828"/>
      <c r="DT119" s="828"/>
      <c r="DU119" s="829"/>
      <c r="DV119" s="912" t="s">
        <v>437</v>
      </c>
      <c r="DW119" s="913"/>
      <c r="DX119" s="913"/>
      <c r="DY119" s="913"/>
      <c r="DZ119" s="914"/>
    </row>
    <row r="120" spans="1:130" s="226" customFormat="1" ht="26.25" customHeight="1" x14ac:dyDescent="0.15">
      <c r="A120" s="884"/>
      <c r="B120" s="885"/>
      <c r="C120" s="879" t="s">
        <v>438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435</v>
      </c>
      <c r="AB120" s="844"/>
      <c r="AC120" s="844"/>
      <c r="AD120" s="844"/>
      <c r="AE120" s="845"/>
      <c r="AF120" s="846" t="s">
        <v>431</v>
      </c>
      <c r="AG120" s="844"/>
      <c r="AH120" s="844"/>
      <c r="AI120" s="844"/>
      <c r="AJ120" s="845"/>
      <c r="AK120" s="846" t="s">
        <v>431</v>
      </c>
      <c r="AL120" s="844"/>
      <c r="AM120" s="844"/>
      <c r="AN120" s="844"/>
      <c r="AO120" s="845"/>
      <c r="AP120" s="888" t="s">
        <v>437</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3045512</v>
      </c>
      <c r="BR120" s="906"/>
      <c r="BS120" s="906"/>
      <c r="BT120" s="906"/>
      <c r="BU120" s="906"/>
      <c r="BV120" s="906">
        <v>2801778</v>
      </c>
      <c r="BW120" s="906"/>
      <c r="BX120" s="906"/>
      <c r="BY120" s="906"/>
      <c r="BZ120" s="906"/>
      <c r="CA120" s="906">
        <v>2911253</v>
      </c>
      <c r="CB120" s="906"/>
      <c r="CC120" s="906"/>
      <c r="CD120" s="906"/>
      <c r="CE120" s="906"/>
      <c r="CF120" s="930">
        <v>65.7</v>
      </c>
      <c r="CG120" s="931"/>
      <c r="CH120" s="931"/>
      <c r="CI120" s="931"/>
      <c r="CJ120" s="931"/>
      <c r="CK120" s="932" t="s">
        <v>466</v>
      </c>
      <c r="CL120" s="916"/>
      <c r="CM120" s="916"/>
      <c r="CN120" s="916"/>
      <c r="CO120" s="917"/>
      <c r="CP120" s="936" t="s">
        <v>467</v>
      </c>
      <c r="CQ120" s="937"/>
      <c r="CR120" s="937"/>
      <c r="CS120" s="937"/>
      <c r="CT120" s="937"/>
      <c r="CU120" s="937"/>
      <c r="CV120" s="937"/>
      <c r="CW120" s="937"/>
      <c r="CX120" s="937"/>
      <c r="CY120" s="937"/>
      <c r="CZ120" s="937"/>
      <c r="DA120" s="937"/>
      <c r="DB120" s="937"/>
      <c r="DC120" s="937"/>
      <c r="DD120" s="937"/>
      <c r="DE120" s="937"/>
      <c r="DF120" s="938"/>
      <c r="DG120" s="925">
        <v>805895</v>
      </c>
      <c r="DH120" s="906"/>
      <c r="DI120" s="906"/>
      <c r="DJ120" s="906"/>
      <c r="DK120" s="906"/>
      <c r="DL120" s="906">
        <v>657661</v>
      </c>
      <c r="DM120" s="906"/>
      <c r="DN120" s="906"/>
      <c r="DO120" s="906"/>
      <c r="DP120" s="906"/>
      <c r="DQ120" s="906">
        <v>548784</v>
      </c>
      <c r="DR120" s="906"/>
      <c r="DS120" s="906"/>
      <c r="DT120" s="906"/>
      <c r="DU120" s="906"/>
      <c r="DV120" s="907">
        <v>12.4</v>
      </c>
      <c r="DW120" s="907"/>
      <c r="DX120" s="907"/>
      <c r="DY120" s="907"/>
      <c r="DZ120" s="908"/>
    </row>
    <row r="121" spans="1:130" s="226" customFormat="1" ht="26.25" customHeight="1" x14ac:dyDescent="0.15">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431</v>
      </c>
      <c r="AB121" s="844"/>
      <c r="AC121" s="844"/>
      <c r="AD121" s="844"/>
      <c r="AE121" s="845"/>
      <c r="AF121" s="846" t="s">
        <v>435</v>
      </c>
      <c r="AG121" s="844"/>
      <c r="AH121" s="844"/>
      <c r="AI121" s="844"/>
      <c r="AJ121" s="845"/>
      <c r="AK121" s="846" t="s">
        <v>431</v>
      </c>
      <c r="AL121" s="844"/>
      <c r="AM121" s="844"/>
      <c r="AN121" s="844"/>
      <c r="AO121" s="845"/>
      <c r="AP121" s="888" t="s">
        <v>435</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t="s">
        <v>435</v>
      </c>
      <c r="BR121" s="881"/>
      <c r="BS121" s="881"/>
      <c r="BT121" s="881"/>
      <c r="BU121" s="881"/>
      <c r="BV121" s="881" t="s">
        <v>437</v>
      </c>
      <c r="BW121" s="881"/>
      <c r="BX121" s="881"/>
      <c r="BY121" s="881"/>
      <c r="BZ121" s="881"/>
      <c r="CA121" s="881" t="s">
        <v>431</v>
      </c>
      <c r="CB121" s="881"/>
      <c r="CC121" s="881"/>
      <c r="CD121" s="881"/>
      <c r="CE121" s="881"/>
      <c r="CF121" s="939" t="s">
        <v>431</v>
      </c>
      <c r="CG121" s="940"/>
      <c r="CH121" s="940"/>
      <c r="CI121" s="940"/>
      <c r="CJ121" s="940"/>
      <c r="CK121" s="933"/>
      <c r="CL121" s="919"/>
      <c r="CM121" s="919"/>
      <c r="CN121" s="919"/>
      <c r="CO121" s="920"/>
      <c r="CP121" s="899" t="s">
        <v>470</v>
      </c>
      <c r="CQ121" s="900"/>
      <c r="CR121" s="900"/>
      <c r="CS121" s="900"/>
      <c r="CT121" s="900"/>
      <c r="CU121" s="900"/>
      <c r="CV121" s="900"/>
      <c r="CW121" s="900"/>
      <c r="CX121" s="900"/>
      <c r="CY121" s="900"/>
      <c r="CZ121" s="900"/>
      <c r="DA121" s="900"/>
      <c r="DB121" s="900"/>
      <c r="DC121" s="900"/>
      <c r="DD121" s="900"/>
      <c r="DE121" s="900"/>
      <c r="DF121" s="901"/>
      <c r="DG121" s="880" t="s">
        <v>431</v>
      </c>
      <c r="DH121" s="881"/>
      <c r="DI121" s="881"/>
      <c r="DJ121" s="881"/>
      <c r="DK121" s="881"/>
      <c r="DL121" s="881" t="s">
        <v>437</v>
      </c>
      <c r="DM121" s="881"/>
      <c r="DN121" s="881"/>
      <c r="DO121" s="881"/>
      <c r="DP121" s="881"/>
      <c r="DQ121" s="881" t="s">
        <v>431</v>
      </c>
      <c r="DR121" s="881"/>
      <c r="DS121" s="881"/>
      <c r="DT121" s="881"/>
      <c r="DU121" s="881"/>
      <c r="DV121" s="858" t="s">
        <v>435</v>
      </c>
      <c r="DW121" s="858"/>
      <c r="DX121" s="858"/>
      <c r="DY121" s="858"/>
      <c r="DZ121" s="859"/>
    </row>
    <row r="122" spans="1:130" s="226" customFormat="1" ht="26.25" customHeight="1" x14ac:dyDescent="0.15">
      <c r="A122" s="884"/>
      <c r="B122" s="885"/>
      <c r="C122" s="879" t="s">
        <v>449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437</v>
      </c>
      <c r="AB122" s="844"/>
      <c r="AC122" s="844"/>
      <c r="AD122" s="844"/>
      <c r="AE122" s="845"/>
      <c r="AF122" s="846" t="s">
        <v>435</v>
      </c>
      <c r="AG122" s="844"/>
      <c r="AH122" s="844"/>
      <c r="AI122" s="844"/>
      <c r="AJ122" s="845"/>
      <c r="AK122" s="846" t="s">
        <v>437</v>
      </c>
      <c r="AL122" s="844"/>
      <c r="AM122" s="844"/>
      <c r="AN122" s="844"/>
      <c r="AO122" s="845"/>
      <c r="AP122" s="888" t="s">
        <v>431</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6136657</v>
      </c>
      <c r="BR122" s="909"/>
      <c r="BS122" s="909"/>
      <c r="BT122" s="909"/>
      <c r="BU122" s="909"/>
      <c r="BV122" s="909">
        <v>5822030</v>
      </c>
      <c r="BW122" s="909"/>
      <c r="BX122" s="909"/>
      <c r="BY122" s="909"/>
      <c r="BZ122" s="909"/>
      <c r="CA122" s="909">
        <v>5827264</v>
      </c>
      <c r="CB122" s="909"/>
      <c r="CC122" s="909"/>
      <c r="CD122" s="909"/>
      <c r="CE122" s="909"/>
      <c r="CF122" s="910">
        <v>131.5</v>
      </c>
      <c r="CG122" s="911"/>
      <c r="CH122" s="911"/>
      <c r="CI122" s="911"/>
      <c r="CJ122" s="911"/>
      <c r="CK122" s="933"/>
      <c r="CL122" s="919"/>
      <c r="CM122" s="919"/>
      <c r="CN122" s="919"/>
      <c r="CO122" s="920"/>
      <c r="CP122" s="899" t="s">
        <v>472</v>
      </c>
      <c r="CQ122" s="900"/>
      <c r="CR122" s="900"/>
      <c r="CS122" s="900"/>
      <c r="CT122" s="900"/>
      <c r="CU122" s="900"/>
      <c r="CV122" s="900"/>
      <c r="CW122" s="900"/>
      <c r="CX122" s="900"/>
      <c r="CY122" s="900"/>
      <c r="CZ122" s="900"/>
      <c r="DA122" s="900"/>
      <c r="DB122" s="900"/>
      <c r="DC122" s="900"/>
      <c r="DD122" s="900"/>
      <c r="DE122" s="900"/>
      <c r="DF122" s="901"/>
      <c r="DG122" s="880" t="s">
        <v>431</v>
      </c>
      <c r="DH122" s="881"/>
      <c r="DI122" s="881"/>
      <c r="DJ122" s="881"/>
      <c r="DK122" s="881"/>
      <c r="DL122" s="881" t="s">
        <v>431</v>
      </c>
      <c r="DM122" s="881"/>
      <c r="DN122" s="881"/>
      <c r="DO122" s="881"/>
      <c r="DP122" s="881"/>
      <c r="DQ122" s="881" t="s">
        <v>431</v>
      </c>
      <c r="DR122" s="881"/>
      <c r="DS122" s="881"/>
      <c r="DT122" s="881"/>
      <c r="DU122" s="881"/>
      <c r="DV122" s="858" t="s">
        <v>431</v>
      </c>
      <c r="DW122" s="858"/>
      <c r="DX122" s="858"/>
      <c r="DY122" s="858"/>
      <c r="DZ122" s="859"/>
    </row>
    <row r="123" spans="1:130" s="226" customFormat="1" ht="26.25" customHeight="1" x14ac:dyDescent="0.15">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431</v>
      </c>
      <c r="AB123" s="844"/>
      <c r="AC123" s="844"/>
      <c r="AD123" s="844"/>
      <c r="AE123" s="845"/>
      <c r="AF123" s="846" t="s">
        <v>437</v>
      </c>
      <c r="AG123" s="844"/>
      <c r="AH123" s="844"/>
      <c r="AI123" s="844"/>
      <c r="AJ123" s="845"/>
      <c r="AK123" s="846" t="s">
        <v>431</v>
      </c>
      <c r="AL123" s="844"/>
      <c r="AM123" s="844"/>
      <c r="AN123" s="844"/>
      <c r="AO123" s="845"/>
      <c r="AP123" s="888" t="s">
        <v>431</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473</v>
      </c>
      <c r="BP123" s="942"/>
      <c r="BQ123" s="896">
        <v>9182169</v>
      </c>
      <c r="BR123" s="897"/>
      <c r="BS123" s="897"/>
      <c r="BT123" s="897"/>
      <c r="BU123" s="897"/>
      <c r="BV123" s="897">
        <v>8623808</v>
      </c>
      <c r="BW123" s="897"/>
      <c r="BX123" s="897"/>
      <c r="BY123" s="897"/>
      <c r="BZ123" s="897"/>
      <c r="CA123" s="897">
        <v>8738517</v>
      </c>
      <c r="CB123" s="897"/>
      <c r="CC123" s="897"/>
      <c r="CD123" s="897"/>
      <c r="CE123" s="897"/>
      <c r="CF123" s="812"/>
      <c r="CG123" s="813"/>
      <c r="CH123" s="813"/>
      <c r="CI123" s="813"/>
      <c r="CJ123" s="898"/>
      <c r="CK123" s="933"/>
      <c r="CL123" s="919"/>
      <c r="CM123" s="919"/>
      <c r="CN123" s="919"/>
      <c r="CO123" s="920"/>
      <c r="CP123" s="899" t="s">
        <v>474</v>
      </c>
      <c r="CQ123" s="900"/>
      <c r="CR123" s="900"/>
      <c r="CS123" s="900"/>
      <c r="CT123" s="900"/>
      <c r="CU123" s="900"/>
      <c r="CV123" s="900"/>
      <c r="CW123" s="900"/>
      <c r="CX123" s="900"/>
      <c r="CY123" s="900"/>
      <c r="CZ123" s="900"/>
      <c r="DA123" s="900"/>
      <c r="DB123" s="900"/>
      <c r="DC123" s="900"/>
      <c r="DD123" s="900"/>
      <c r="DE123" s="900"/>
      <c r="DF123" s="901"/>
      <c r="DG123" s="843" t="s">
        <v>431</v>
      </c>
      <c r="DH123" s="844"/>
      <c r="DI123" s="844"/>
      <c r="DJ123" s="844"/>
      <c r="DK123" s="845"/>
      <c r="DL123" s="846" t="s">
        <v>431</v>
      </c>
      <c r="DM123" s="844"/>
      <c r="DN123" s="844"/>
      <c r="DO123" s="844"/>
      <c r="DP123" s="845"/>
      <c r="DQ123" s="846" t="s">
        <v>431</v>
      </c>
      <c r="DR123" s="844"/>
      <c r="DS123" s="844"/>
      <c r="DT123" s="844"/>
      <c r="DU123" s="845"/>
      <c r="DV123" s="888" t="s">
        <v>431</v>
      </c>
      <c r="DW123" s="889"/>
      <c r="DX123" s="889"/>
      <c r="DY123" s="889"/>
      <c r="DZ123" s="890"/>
    </row>
    <row r="124" spans="1:130" s="226" customFormat="1" ht="26.25" customHeight="1" thickBot="1" x14ac:dyDescent="0.2">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431</v>
      </c>
      <c r="AB124" s="844"/>
      <c r="AC124" s="844"/>
      <c r="AD124" s="844"/>
      <c r="AE124" s="845"/>
      <c r="AF124" s="846" t="s">
        <v>431</v>
      </c>
      <c r="AG124" s="844"/>
      <c r="AH124" s="844"/>
      <c r="AI124" s="844"/>
      <c r="AJ124" s="845"/>
      <c r="AK124" s="846" t="s">
        <v>431</v>
      </c>
      <c r="AL124" s="844"/>
      <c r="AM124" s="844"/>
      <c r="AN124" s="844"/>
      <c r="AO124" s="845"/>
      <c r="AP124" s="888" t="s">
        <v>431</v>
      </c>
      <c r="AQ124" s="889"/>
      <c r="AR124" s="889"/>
      <c r="AS124" s="889"/>
      <c r="AT124" s="890"/>
      <c r="AU124" s="891" t="s">
        <v>475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431</v>
      </c>
      <c r="BR124" s="895"/>
      <c r="BS124" s="895"/>
      <c r="BT124" s="895"/>
      <c r="BU124" s="895"/>
      <c r="BV124" s="895" t="s">
        <v>437</v>
      </c>
      <c r="BW124" s="895"/>
      <c r="BX124" s="895"/>
      <c r="BY124" s="895"/>
      <c r="BZ124" s="895"/>
      <c r="CA124" s="895" t="s">
        <v>431</v>
      </c>
      <c r="CB124" s="895"/>
      <c r="CC124" s="895"/>
      <c r="CD124" s="895"/>
      <c r="CE124" s="895"/>
      <c r="CF124" s="790"/>
      <c r="CG124" s="791"/>
      <c r="CH124" s="791"/>
      <c r="CI124" s="791"/>
      <c r="CJ124" s="926"/>
      <c r="CK124" s="934"/>
      <c r="CL124" s="934"/>
      <c r="CM124" s="934"/>
      <c r="CN124" s="934"/>
      <c r="CO124" s="935"/>
      <c r="CP124" s="899" t="s">
        <v>476</v>
      </c>
      <c r="CQ124" s="900"/>
      <c r="CR124" s="900"/>
      <c r="CS124" s="900"/>
      <c r="CT124" s="900"/>
      <c r="CU124" s="900"/>
      <c r="CV124" s="900"/>
      <c r="CW124" s="900"/>
      <c r="CX124" s="900"/>
      <c r="CY124" s="900"/>
      <c r="CZ124" s="900"/>
      <c r="DA124" s="900"/>
      <c r="DB124" s="900"/>
      <c r="DC124" s="900"/>
      <c r="DD124" s="900"/>
      <c r="DE124" s="900"/>
      <c r="DF124" s="901"/>
      <c r="DG124" s="827" t="s">
        <v>432</v>
      </c>
      <c r="DH124" s="828"/>
      <c r="DI124" s="828"/>
      <c r="DJ124" s="828"/>
      <c r="DK124" s="829"/>
      <c r="DL124" s="830" t="s">
        <v>129</v>
      </c>
      <c r="DM124" s="828"/>
      <c r="DN124" s="828"/>
      <c r="DO124" s="828"/>
      <c r="DP124" s="829"/>
      <c r="DQ124" s="830" t="s">
        <v>432</v>
      </c>
      <c r="DR124" s="828"/>
      <c r="DS124" s="828"/>
      <c r="DT124" s="828"/>
      <c r="DU124" s="829"/>
      <c r="DV124" s="912" t="s">
        <v>129</v>
      </c>
      <c r="DW124" s="913"/>
      <c r="DX124" s="913"/>
      <c r="DY124" s="913"/>
      <c r="DZ124" s="914"/>
    </row>
    <row r="125" spans="1:130" s="226" customFormat="1" ht="26.25" customHeight="1" x14ac:dyDescent="0.15">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477</v>
      </c>
      <c r="AB125" s="844"/>
      <c r="AC125" s="844"/>
      <c r="AD125" s="844"/>
      <c r="AE125" s="845"/>
      <c r="AF125" s="846" t="s">
        <v>433</v>
      </c>
      <c r="AG125" s="844"/>
      <c r="AH125" s="844"/>
      <c r="AI125" s="844"/>
      <c r="AJ125" s="845"/>
      <c r="AK125" s="846" t="s">
        <v>433</v>
      </c>
      <c r="AL125" s="844"/>
      <c r="AM125" s="844"/>
      <c r="AN125" s="844"/>
      <c r="AO125" s="845"/>
      <c r="AP125" s="888" t="s">
        <v>433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478</v>
      </c>
      <c r="CL125" s="916"/>
      <c r="CM125" s="916"/>
      <c r="CN125" s="916"/>
      <c r="CO125" s="917"/>
      <c r="CP125" s="924" t="s">
        <v>479</v>
      </c>
      <c r="CQ125" s="872"/>
      <c r="CR125" s="872"/>
      <c r="CS125" s="872"/>
      <c r="CT125" s="872"/>
      <c r="CU125" s="872"/>
      <c r="CV125" s="872"/>
      <c r="CW125" s="872"/>
      <c r="CX125" s="872"/>
      <c r="CY125" s="872"/>
      <c r="CZ125" s="872"/>
      <c r="DA125" s="872"/>
      <c r="DB125" s="872"/>
      <c r="DC125" s="872"/>
      <c r="DD125" s="872"/>
      <c r="DE125" s="872"/>
      <c r="DF125" s="873"/>
      <c r="DG125" s="925" t="s">
        <v>432</v>
      </c>
      <c r="DH125" s="906"/>
      <c r="DI125" s="906"/>
      <c r="DJ125" s="906"/>
      <c r="DK125" s="906"/>
      <c r="DL125" s="906" t="s">
        <v>437</v>
      </c>
      <c r="DM125" s="906"/>
      <c r="DN125" s="906"/>
      <c r="DO125" s="906"/>
      <c r="DP125" s="906"/>
      <c r="DQ125" s="906" t="s">
        <v>432</v>
      </c>
      <c r="DR125" s="906"/>
      <c r="DS125" s="906"/>
      <c r="DT125" s="906"/>
      <c r="DU125" s="906"/>
      <c r="DV125" s="907" t="s">
        <v>437</v>
      </c>
      <c r="DW125" s="907"/>
      <c r="DX125" s="907"/>
      <c r="DY125" s="907"/>
      <c r="DZ125" s="908"/>
    </row>
    <row r="126" spans="1:130" s="226" customFormat="1" ht="26.25" customHeight="1" thickBot="1" x14ac:dyDescent="0.2">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477</v>
      </c>
      <c r="AB126" s="844"/>
      <c r="AC126" s="844"/>
      <c r="AD126" s="844"/>
      <c r="AE126" s="845"/>
      <c r="AF126" s="846" t="s">
        <v>435</v>
      </c>
      <c r="AG126" s="844"/>
      <c r="AH126" s="844"/>
      <c r="AI126" s="844"/>
      <c r="AJ126" s="845"/>
      <c r="AK126" s="846" t="s">
        <v>437</v>
      </c>
      <c r="AL126" s="844"/>
      <c r="AM126" s="844"/>
      <c r="AN126" s="844"/>
      <c r="AO126" s="845"/>
      <c r="AP126" s="888" t="s">
        <v>433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480</v>
      </c>
      <c r="CQ126" s="816"/>
      <c r="CR126" s="816"/>
      <c r="CS126" s="816"/>
      <c r="CT126" s="816"/>
      <c r="CU126" s="816"/>
      <c r="CV126" s="816"/>
      <c r="CW126" s="816"/>
      <c r="CX126" s="816"/>
      <c r="CY126" s="816"/>
      <c r="CZ126" s="816"/>
      <c r="DA126" s="816"/>
      <c r="DB126" s="816"/>
      <c r="DC126" s="816"/>
      <c r="DD126" s="816"/>
      <c r="DE126" s="816"/>
      <c r="DF126" s="817"/>
      <c r="DG126" s="880" t="s">
        <v>443</v>
      </c>
      <c r="DH126" s="881"/>
      <c r="DI126" s="881"/>
      <c r="DJ126" s="881"/>
      <c r="DK126" s="881"/>
      <c r="DL126" s="881" t="s">
        <v>435</v>
      </c>
      <c r="DM126" s="881"/>
      <c r="DN126" s="881"/>
      <c r="DO126" s="881"/>
      <c r="DP126" s="881"/>
      <c r="DQ126" s="881" t="s">
        <v>435</v>
      </c>
      <c r="DR126" s="881"/>
      <c r="DS126" s="881"/>
      <c r="DT126" s="881"/>
      <c r="DU126" s="881"/>
      <c r="DV126" s="858" t="s">
        <v>433</v>
      </c>
      <c r="DW126" s="858"/>
      <c r="DX126" s="858"/>
      <c r="DY126" s="858"/>
      <c r="DZ126" s="859"/>
    </row>
    <row r="127" spans="1:130" s="226" customFormat="1" ht="26.25" customHeight="1" x14ac:dyDescent="0.15">
      <c r="A127" s="886"/>
      <c r="B127" s="887"/>
      <c r="C127" s="902" t="s">
        <v>481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482</v>
      </c>
      <c r="AB127" s="844"/>
      <c r="AC127" s="844"/>
      <c r="AD127" s="844"/>
      <c r="AE127" s="845"/>
      <c r="AF127" s="846" t="s">
        <v>483</v>
      </c>
      <c r="AG127" s="844"/>
      <c r="AH127" s="844"/>
      <c r="AI127" s="844"/>
      <c r="AJ127" s="845"/>
      <c r="AK127" s="846" t="s">
        <v>437</v>
      </c>
      <c r="AL127" s="844"/>
      <c r="AM127" s="844"/>
      <c r="AN127" s="844"/>
      <c r="AO127" s="845"/>
      <c r="AP127" s="888" t="s">
        <v>443</v>
      </c>
      <c r="AQ127" s="889"/>
      <c r="AR127" s="889"/>
      <c r="AS127" s="889"/>
      <c r="AT127" s="890"/>
      <c r="AU127" s="228"/>
      <c r="AV127" s="228"/>
      <c r="AW127" s="228"/>
      <c r="AX127" s="905" t="s">
        <v>484</v>
      </c>
      <c r="AY127" s="876"/>
      <c r="AZ127" s="876"/>
      <c r="BA127" s="876"/>
      <c r="BB127" s="876"/>
      <c r="BC127" s="876"/>
      <c r="BD127" s="876"/>
      <c r="BE127" s="877"/>
      <c r="BF127" s="875" t="s">
        <v>485</v>
      </c>
      <c r="BG127" s="876"/>
      <c r="BH127" s="876"/>
      <c r="BI127" s="876"/>
      <c r="BJ127" s="876"/>
      <c r="BK127" s="876"/>
      <c r="BL127" s="877"/>
      <c r="BM127" s="875" t="s">
        <v>486</v>
      </c>
      <c r="BN127" s="876"/>
      <c r="BO127" s="876"/>
      <c r="BP127" s="876"/>
      <c r="BQ127" s="876"/>
      <c r="BR127" s="876"/>
      <c r="BS127" s="877"/>
      <c r="BT127" s="875" t="s">
        <v>487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488</v>
      </c>
      <c r="CQ127" s="816"/>
      <c r="CR127" s="816"/>
      <c r="CS127" s="816"/>
      <c r="CT127" s="816"/>
      <c r="CU127" s="816"/>
      <c r="CV127" s="816"/>
      <c r="CW127" s="816"/>
      <c r="CX127" s="816"/>
      <c r="CY127" s="816"/>
      <c r="CZ127" s="816"/>
      <c r="DA127" s="816"/>
      <c r="DB127" s="816"/>
      <c r="DC127" s="816"/>
      <c r="DD127" s="816"/>
      <c r="DE127" s="816"/>
      <c r="DF127" s="817"/>
      <c r="DG127" s="880" t="s">
        <v>443</v>
      </c>
      <c r="DH127" s="881"/>
      <c r="DI127" s="881"/>
      <c r="DJ127" s="881"/>
      <c r="DK127" s="881"/>
      <c r="DL127" s="881" t="s">
        <v>432</v>
      </c>
      <c r="DM127" s="881"/>
      <c r="DN127" s="881"/>
      <c r="DO127" s="881"/>
      <c r="DP127" s="881"/>
      <c r="DQ127" s="881" t="s">
        <v>432</v>
      </c>
      <c r="DR127" s="881"/>
      <c r="DS127" s="881"/>
      <c r="DT127" s="881"/>
      <c r="DU127" s="881"/>
      <c r="DV127" s="858" t="s">
        <v>432</v>
      </c>
      <c r="DW127" s="858"/>
      <c r="DX127" s="858"/>
      <c r="DY127" s="858"/>
      <c r="DZ127" s="859"/>
    </row>
    <row r="128" spans="1:130" s="226" customFormat="1" ht="26.25" customHeight="1" thickBot="1" x14ac:dyDescent="0.2">
      <c r="A128" s="860" t="s">
        <v>489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490</v>
      </c>
      <c r="X128" s="862"/>
      <c r="Y128" s="862"/>
      <c r="Z128" s="863"/>
      <c r="AA128" s="864" t="s">
        <v>432</v>
      </c>
      <c r="AB128" s="865"/>
      <c r="AC128" s="865"/>
      <c r="AD128" s="865"/>
      <c r="AE128" s="866"/>
      <c r="AF128" s="867" t="s">
        <v>432</v>
      </c>
      <c r="AG128" s="865"/>
      <c r="AH128" s="865"/>
      <c r="AI128" s="865"/>
      <c r="AJ128" s="866"/>
      <c r="AK128" s="867" t="s">
        <v>437</v>
      </c>
      <c r="AL128" s="865"/>
      <c r="AM128" s="865"/>
      <c r="AN128" s="865"/>
      <c r="AO128" s="866"/>
      <c r="AP128" s="868"/>
      <c r="AQ128" s="869"/>
      <c r="AR128" s="869"/>
      <c r="AS128" s="869"/>
      <c r="AT128" s="870"/>
      <c r="AU128" s="228"/>
      <c r="AV128" s="228"/>
      <c r="AW128" s="228"/>
      <c r="AX128" s="871" t="s">
        <v>491</v>
      </c>
      <c r="AY128" s="872"/>
      <c r="AZ128" s="872"/>
      <c r="BA128" s="872"/>
      <c r="BB128" s="872"/>
      <c r="BC128" s="872"/>
      <c r="BD128" s="872"/>
      <c r="BE128" s="873"/>
      <c r="BF128" s="850" t="s">
        <v>443</v>
      </c>
      <c r="BG128" s="851"/>
      <c r="BH128" s="851"/>
      <c r="BI128" s="851"/>
      <c r="BJ128" s="851"/>
      <c r="BK128" s="851"/>
      <c r="BL128" s="874"/>
      <c r="BM128" s="850">
        <v>14.98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492</v>
      </c>
      <c r="CQ128" s="794"/>
      <c r="CR128" s="794"/>
      <c r="CS128" s="794"/>
      <c r="CT128" s="794"/>
      <c r="CU128" s="794"/>
      <c r="CV128" s="794"/>
      <c r="CW128" s="794"/>
      <c r="CX128" s="794"/>
      <c r="CY128" s="794"/>
      <c r="CZ128" s="794"/>
      <c r="DA128" s="794"/>
      <c r="DB128" s="794"/>
      <c r="DC128" s="794"/>
      <c r="DD128" s="794"/>
      <c r="DE128" s="794"/>
      <c r="DF128" s="795"/>
      <c r="DG128" s="854" t="s">
        <v>435</v>
      </c>
      <c r="DH128" s="855"/>
      <c r="DI128" s="855"/>
      <c r="DJ128" s="855"/>
      <c r="DK128" s="855"/>
      <c r="DL128" s="855" t="s">
        <v>493</v>
      </c>
      <c r="DM128" s="855"/>
      <c r="DN128" s="855"/>
      <c r="DO128" s="855"/>
      <c r="DP128" s="855"/>
      <c r="DQ128" s="855" t="s">
        <v>129</v>
      </c>
      <c r="DR128" s="855"/>
      <c r="DS128" s="855"/>
      <c r="DT128" s="855"/>
      <c r="DU128" s="855"/>
      <c r="DV128" s="856" t="s">
        <v>432</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494</v>
      </c>
      <c r="X129" s="841"/>
      <c r="Y129" s="841"/>
      <c r="Z129" s="842"/>
      <c r="AA129" s="843">
        <v>4517998</v>
      </c>
      <c r="AB129" s="844"/>
      <c r="AC129" s="844"/>
      <c r="AD129" s="844"/>
      <c r="AE129" s="845"/>
      <c r="AF129" s="846">
        <v>4777482</v>
      </c>
      <c r="AG129" s="844"/>
      <c r="AH129" s="844"/>
      <c r="AI129" s="844"/>
      <c r="AJ129" s="845"/>
      <c r="AK129" s="846">
        <v>5037579</v>
      </c>
      <c r="AL129" s="844"/>
      <c r="AM129" s="844"/>
      <c r="AN129" s="844"/>
      <c r="AO129" s="845"/>
      <c r="AP129" s="847"/>
      <c r="AQ129" s="848"/>
      <c r="AR129" s="848"/>
      <c r="AS129" s="848"/>
      <c r="AT129" s="849"/>
      <c r="AU129" s="229"/>
      <c r="AV129" s="229"/>
      <c r="AW129" s="229"/>
      <c r="AX129" s="815" t="s">
        <v>495</v>
      </c>
      <c r="AY129" s="816"/>
      <c r="AZ129" s="816"/>
      <c r="BA129" s="816"/>
      <c r="BB129" s="816"/>
      <c r="BC129" s="816"/>
      <c r="BD129" s="816"/>
      <c r="BE129" s="817"/>
      <c r="BF129" s="834" t="s">
        <v>435</v>
      </c>
      <c r="BG129" s="835"/>
      <c r="BH129" s="835"/>
      <c r="BI129" s="835"/>
      <c r="BJ129" s="835"/>
      <c r="BK129" s="835"/>
      <c r="BL129" s="836"/>
      <c r="BM129" s="834">
        <v>19.98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497</v>
      </c>
      <c r="X130" s="841"/>
      <c r="Y130" s="841"/>
      <c r="Z130" s="842"/>
      <c r="AA130" s="843">
        <v>595958</v>
      </c>
      <c r="AB130" s="844"/>
      <c r="AC130" s="844"/>
      <c r="AD130" s="844"/>
      <c r="AE130" s="845"/>
      <c r="AF130" s="846">
        <v>595323</v>
      </c>
      <c r="AG130" s="844"/>
      <c r="AH130" s="844"/>
      <c r="AI130" s="844"/>
      <c r="AJ130" s="845"/>
      <c r="AK130" s="846">
        <v>607589</v>
      </c>
      <c r="AL130" s="844"/>
      <c r="AM130" s="844"/>
      <c r="AN130" s="844"/>
      <c r="AO130" s="845"/>
      <c r="AP130" s="847"/>
      <c r="AQ130" s="848"/>
      <c r="AR130" s="848"/>
      <c r="AS130" s="848"/>
      <c r="AT130" s="849"/>
      <c r="AU130" s="229"/>
      <c r="AV130" s="229"/>
      <c r="AW130" s="229"/>
      <c r="AX130" s="815" t="s">
        <v>498</v>
      </c>
      <c r="AY130" s="816"/>
      <c r="AZ130" s="816"/>
      <c r="BA130" s="816"/>
      <c r="BB130" s="816"/>
      <c r="BC130" s="816"/>
      <c r="BD130" s="816"/>
      <c r="BE130" s="817"/>
      <c r="BF130" s="818">
        <v>5.6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499</v>
      </c>
      <c r="X131" s="825"/>
      <c r="Y131" s="825"/>
      <c r="Z131" s="826"/>
      <c r="AA131" s="827">
        <v>3922040</v>
      </c>
      <c r="AB131" s="828"/>
      <c r="AC131" s="828"/>
      <c r="AD131" s="828"/>
      <c r="AE131" s="829"/>
      <c r="AF131" s="830">
        <v>4182159</v>
      </c>
      <c r="AG131" s="828"/>
      <c r="AH131" s="828"/>
      <c r="AI131" s="828"/>
      <c r="AJ131" s="829"/>
      <c r="AK131" s="830">
        <v>4429990</v>
      </c>
      <c r="AL131" s="828"/>
      <c r="AM131" s="828"/>
      <c r="AN131" s="828"/>
      <c r="AO131" s="829"/>
      <c r="AP131" s="831"/>
      <c r="AQ131" s="832"/>
      <c r="AR131" s="832"/>
      <c r="AS131" s="832"/>
      <c r="AT131" s="833"/>
      <c r="AU131" s="229"/>
      <c r="AV131" s="229"/>
      <c r="AW131" s="229"/>
      <c r="AX131" s="793" t="s">
        <v>500</v>
      </c>
      <c r="AY131" s="794"/>
      <c r="AZ131" s="794"/>
      <c r="BA131" s="794"/>
      <c r="BB131" s="794"/>
      <c r="BC131" s="794"/>
      <c r="BD131" s="794"/>
      <c r="BE131" s="795"/>
      <c r="BF131" s="796" t="s">
        <v>129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502</v>
      </c>
      <c r="W132" s="806"/>
      <c r="X132" s="806"/>
      <c r="Y132" s="806"/>
      <c r="Z132" s="807"/>
      <c r="AA132" s="808">
        <v>5.4704694500000004</v>
      </c>
      <c r="AB132" s="809"/>
      <c r="AC132" s="809"/>
      <c r="AD132" s="809"/>
      <c r="AE132" s="810"/>
      <c r="AF132" s="811">
        <v>6.6912807479999996</v>
      </c>
      <c r="AG132" s="809"/>
      <c r="AH132" s="809"/>
      <c r="AI132" s="809"/>
      <c r="AJ132" s="810"/>
      <c r="AK132" s="811">
        <v>4.6436899409999999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503</v>
      </c>
      <c r="W133" s="785"/>
      <c r="X133" s="785"/>
      <c r="Y133" s="785"/>
      <c r="Z133" s="786"/>
      <c r="AA133" s="787">
        <v>6.5</v>
      </c>
      <c r="AB133" s="788"/>
      <c r="AC133" s="788"/>
      <c r="AD133" s="788"/>
      <c r="AE133" s="789"/>
      <c r="AF133" s="787">
        <v>6.3</v>
      </c>
      <c r="AG133" s="788"/>
      <c r="AH133" s="788"/>
      <c r="AI133" s="788"/>
      <c r="AJ133" s="789"/>
      <c r="AK133" s="787">
        <v>5.6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YwNZzXwofd2ozjX9HlbpbJIGMTRxPqkei4ak7btYlYadHOHNmp8OtJDH6jTHlLr0egH2Tyee+gTCGUQErn+rg==" saltValue="tXpk04h1chHRnWIAanP5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v8H5uNUA/BJEFcegpzezhiXPit/TW21DUYZ5jjcx8bmGGcndOgh+n1SuprcB1wZ0UsCK4TlXpzu5zuVQislUA==" saltValue="V+2v/4iBOVcrpyT0U5p4i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9"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90"/>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1" t="s">
        <v>512</v>
      </c>
      <c r="AL9" s="1202"/>
      <c r="AM9" s="1202"/>
      <c r="AN9" s="1203"/>
      <c r="AO9" s="277">
        <v>1841814</v>
      </c>
      <c r="AP9" s="277">
        <v>97849</v>
      </c>
      <c r="AQ9" s="278">
        <v>91900</v>
      </c>
      <c r="AR9" s="279">
        <v>6.5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1" t="s">
        <v>513</v>
      </c>
      <c r="AL10" s="1202"/>
      <c r="AM10" s="1202"/>
      <c r="AN10" s="1203"/>
      <c r="AO10" s="280">
        <v>20293</v>
      </c>
      <c r="AP10" s="280">
        <v>1078</v>
      </c>
      <c r="AQ10" s="281">
        <v>11848</v>
      </c>
      <c r="AR10" s="282">
        <v>-90.9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1" t="s">
        <v>514</v>
      </c>
      <c r="AL11" s="1202"/>
      <c r="AM11" s="1202"/>
      <c r="AN11" s="1203"/>
      <c r="AO11" s="280" t="s">
        <v>515</v>
      </c>
      <c r="AP11" s="280" t="s">
        <v>515</v>
      </c>
      <c r="AQ11" s="281">
        <v>323</v>
      </c>
      <c r="AR11" s="282" t="s">
        <v>515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1" t="s">
        <v>516</v>
      </c>
      <c r="AL12" s="1202"/>
      <c r="AM12" s="1202"/>
      <c r="AN12" s="1203"/>
      <c r="AO12" s="280" t="s">
        <v>515</v>
      </c>
      <c r="AP12" s="280" t="s">
        <v>515</v>
      </c>
      <c r="AQ12" s="281">
        <v>21</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1" t="s">
        <v>517</v>
      </c>
      <c r="AL13" s="1202"/>
      <c r="AM13" s="1202"/>
      <c r="AN13" s="1203"/>
      <c r="AO13" s="280">
        <v>61823</v>
      </c>
      <c r="AP13" s="280">
        <v>3284</v>
      </c>
      <c r="AQ13" s="281">
        <v>3646</v>
      </c>
      <c r="AR13" s="282">
        <v>-9.9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1" t="s">
        <v>518</v>
      </c>
      <c r="AL14" s="1202"/>
      <c r="AM14" s="1202"/>
      <c r="AN14" s="1203"/>
      <c r="AO14" s="280">
        <v>16804</v>
      </c>
      <c r="AP14" s="280">
        <v>893</v>
      </c>
      <c r="AQ14" s="281">
        <v>1700</v>
      </c>
      <c r="AR14" s="282">
        <v>-47.5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4" t="s">
        <v>519</v>
      </c>
      <c r="AL15" s="1205"/>
      <c r="AM15" s="1205"/>
      <c r="AN15" s="1206"/>
      <c r="AO15" s="280">
        <v>-157406</v>
      </c>
      <c r="AP15" s="280">
        <v>-8362</v>
      </c>
      <c r="AQ15" s="281">
        <v>-7027</v>
      </c>
      <c r="AR15" s="282">
        <v>19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4" t="s">
        <v>189</v>
      </c>
      <c r="AL16" s="1205"/>
      <c r="AM16" s="1205"/>
      <c r="AN16" s="1206"/>
      <c r="AO16" s="280">
        <v>1783328</v>
      </c>
      <c r="AP16" s="280">
        <v>94742</v>
      </c>
      <c r="AQ16" s="281">
        <v>102411</v>
      </c>
      <c r="AR16" s="282">
        <v>-7.5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7" t="s">
        <v>524</v>
      </c>
      <c r="AL21" s="1208"/>
      <c r="AM21" s="1208"/>
      <c r="AN21" s="1209"/>
      <c r="AO21" s="293">
        <v>8.23</v>
      </c>
      <c r="AP21" s="294">
        <v>9.23</v>
      </c>
      <c r="AQ21" s="295">
        <v>-1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7" t="s">
        <v>525</v>
      </c>
      <c r="AL22" s="1208"/>
      <c r="AM22" s="1208"/>
      <c r="AN22" s="1209"/>
      <c r="AO22" s="298">
        <v>97.9</v>
      </c>
      <c r="AP22" s="299">
        <v>96.8</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200" t="s">
        <v>526</v>
      </c>
      <c r="B26" s="1200"/>
      <c r="C26" s="1200"/>
      <c r="D26" s="1200"/>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c r="AL26" s="1200"/>
      <c r="AM26" s="1200"/>
      <c r="AN26" s="1200"/>
      <c r="AO26" s="1200"/>
      <c r="AP26" s="1200"/>
      <c r="AQ26" s="1200"/>
      <c r="AR26" s="1200"/>
      <c r="AS26" s="1200"/>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9"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90"/>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1" t="s">
        <v>529</v>
      </c>
      <c r="AL32" s="1192"/>
      <c r="AM32" s="1192"/>
      <c r="AN32" s="1193"/>
      <c r="AO32" s="308">
        <v>557526</v>
      </c>
      <c r="AP32" s="308">
        <v>29619</v>
      </c>
      <c r="AQ32" s="309">
        <v>50517</v>
      </c>
      <c r="AR32" s="310">
        <v>-41.4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1" t="s">
        <v>530</v>
      </c>
      <c r="AL33" s="1192"/>
      <c r="AM33" s="1192"/>
      <c r="AN33" s="1193"/>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1" t="s">
        <v>531</v>
      </c>
      <c r="AL34" s="1192"/>
      <c r="AM34" s="1192"/>
      <c r="AN34" s="1193"/>
      <c r="AO34" s="308" t="s">
        <v>515</v>
      </c>
      <c r="AP34" s="308" t="s">
        <v>515</v>
      </c>
      <c r="AQ34" s="309">
        <v>23</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1" t="s">
        <v>532</v>
      </c>
      <c r="AL35" s="1192"/>
      <c r="AM35" s="1192"/>
      <c r="AN35" s="1193"/>
      <c r="AO35" s="308">
        <v>72881</v>
      </c>
      <c r="AP35" s="308">
        <v>3872</v>
      </c>
      <c r="AQ35" s="309">
        <v>15430</v>
      </c>
      <c r="AR35" s="310">
        <v>-74.900000000000006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1" t="s">
        <v>533</v>
      </c>
      <c r="AL36" s="1192"/>
      <c r="AM36" s="1192"/>
      <c r="AN36" s="1193"/>
      <c r="AO36" s="308">
        <v>182897</v>
      </c>
      <c r="AP36" s="308">
        <v>9717</v>
      </c>
      <c r="AQ36" s="309">
        <v>2664</v>
      </c>
      <c r="AR36" s="310">
        <v>264.8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1" t="s">
        <v>534</v>
      </c>
      <c r="AL37" s="1192"/>
      <c r="AM37" s="1192"/>
      <c r="AN37" s="1193"/>
      <c r="AO37" s="308" t="s">
        <v>515</v>
      </c>
      <c r="AP37" s="308" t="s">
        <v>515</v>
      </c>
      <c r="AQ37" s="309">
        <v>451</v>
      </c>
      <c r="AR37" s="310" t="s">
        <v>515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4" t="s">
        <v>535</v>
      </c>
      <c r="AL38" s="1195"/>
      <c r="AM38" s="1195"/>
      <c r="AN38" s="1196"/>
      <c r="AO38" s="311" t="s">
        <v>515</v>
      </c>
      <c r="AP38" s="311" t="s">
        <v>515</v>
      </c>
      <c r="AQ38" s="312">
        <v>4</v>
      </c>
      <c r="AR38" s="300" t="s">
        <v>515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4" t="s">
        <v>536</v>
      </c>
      <c r="AL39" s="1195"/>
      <c r="AM39" s="1195"/>
      <c r="AN39" s="1196"/>
      <c r="AO39" s="308" t="s">
        <v>515</v>
      </c>
      <c r="AP39" s="308" t="s">
        <v>515</v>
      </c>
      <c r="AQ39" s="309">
        <v>-3528</v>
      </c>
      <c r="AR39" s="310" t="s">
        <v>515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1" t="s">
        <v>537</v>
      </c>
      <c r="AL40" s="1192"/>
      <c r="AM40" s="1192"/>
      <c r="AN40" s="1193"/>
      <c r="AO40" s="308">
        <v>-607589</v>
      </c>
      <c r="AP40" s="308">
        <v>-32279</v>
      </c>
      <c r="AQ40" s="309">
        <v>-45748</v>
      </c>
      <c r="AR40" s="310">
        <v>-29.4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7" t="s">
        <v>296</v>
      </c>
      <c r="AL41" s="1198"/>
      <c r="AM41" s="1198"/>
      <c r="AN41" s="1199"/>
      <c r="AO41" s="308">
        <v>205715</v>
      </c>
      <c r="AP41" s="308">
        <v>10929</v>
      </c>
      <c r="AQ41" s="309">
        <v>19813</v>
      </c>
      <c r="AR41" s="310">
        <v>-44.8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4" t="s">
        <v>507</v>
      </c>
      <c r="AN49" s="1186" t="s">
        <v>541</v>
      </c>
      <c r="AO49" s="1187"/>
      <c r="AP49" s="1187"/>
      <c r="AQ49" s="1187"/>
      <c r="AR49" s="118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5"/>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601662</v>
      </c>
      <c r="AN51" s="330">
        <v>30046</v>
      </c>
      <c r="AO51" s="331">
        <v>93.6</v>
      </c>
      <c r="AP51" s="332">
        <v>67343</v>
      </c>
      <c r="AQ51" s="333">
        <v>0.1</v>
      </c>
      <c r="AR51" s="334">
        <v>93.5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550971</v>
      </c>
      <c r="AN52" s="338">
        <v>27514</v>
      </c>
      <c r="AO52" s="339">
        <v>394</v>
      </c>
      <c r="AP52" s="340">
        <v>32865</v>
      </c>
      <c r="AQ52" s="341">
        <v>-6.3</v>
      </c>
      <c r="AR52" s="342">
        <v>400.3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343096</v>
      </c>
      <c r="AN53" s="330">
        <v>17421</v>
      </c>
      <c r="AO53" s="331">
        <v>-42</v>
      </c>
      <c r="AP53" s="332">
        <v>73475</v>
      </c>
      <c r="AQ53" s="333">
        <v>9.1</v>
      </c>
      <c r="AR53" s="334">
        <v>-51.1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305151</v>
      </c>
      <c r="AN54" s="338">
        <v>15495</v>
      </c>
      <c r="AO54" s="339">
        <v>-43.7</v>
      </c>
      <c r="AP54" s="340">
        <v>43072</v>
      </c>
      <c r="AQ54" s="341">
        <v>31.1</v>
      </c>
      <c r="AR54" s="342">
        <v>-74.8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484947</v>
      </c>
      <c r="AN55" s="330">
        <v>25076</v>
      </c>
      <c r="AO55" s="331">
        <v>43.9</v>
      </c>
      <c r="AP55" s="332">
        <v>87464</v>
      </c>
      <c r="AQ55" s="333">
        <v>19</v>
      </c>
      <c r="AR55" s="334">
        <v>24.9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339047</v>
      </c>
      <c r="AN56" s="338">
        <v>17532</v>
      </c>
      <c r="AO56" s="339">
        <v>13.1</v>
      </c>
      <c r="AP56" s="340">
        <v>47479</v>
      </c>
      <c r="AQ56" s="341">
        <v>10.199999999999999</v>
      </c>
      <c r="AR56" s="342">
        <v>2.9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342333</v>
      </c>
      <c r="AN57" s="330">
        <v>17930</v>
      </c>
      <c r="AO57" s="331">
        <v>-28.5</v>
      </c>
      <c r="AP57" s="332">
        <v>96248</v>
      </c>
      <c r="AQ57" s="333">
        <v>10</v>
      </c>
      <c r="AR57" s="334">
        <v>-38.5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225388</v>
      </c>
      <c r="AN58" s="338">
        <v>11805</v>
      </c>
      <c r="AO58" s="339">
        <v>-32.700000000000003</v>
      </c>
      <c r="AP58" s="340">
        <v>55768</v>
      </c>
      <c r="AQ58" s="341">
        <v>17.5</v>
      </c>
      <c r="AR58" s="342">
        <v>-50.2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643998</v>
      </c>
      <c r="AN59" s="330">
        <v>34213</v>
      </c>
      <c r="AO59" s="331">
        <v>90.8</v>
      </c>
      <c r="AP59" s="332">
        <v>76413</v>
      </c>
      <c r="AQ59" s="333">
        <v>-20.6</v>
      </c>
      <c r="AR59" s="334">
        <v>111.4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387101</v>
      </c>
      <c r="AN60" s="338">
        <v>20565</v>
      </c>
      <c r="AO60" s="339">
        <v>74.2</v>
      </c>
      <c r="AP60" s="340">
        <v>39658</v>
      </c>
      <c r="AQ60" s="341">
        <v>-28.9</v>
      </c>
      <c r="AR60" s="342">
        <v>103.1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483207</v>
      </c>
      <c r="AN61" s="345">
        <v>24937</v>
      </c>
      <c r="AO61" s="346">
        <v>31.6</v>
      </c>
      <c r="AP61" s="347">
        <v>80189</v>
      </c>
      <c r="AQ61" s="348">
        <v>3.5</v>
      </c>
      <c r="AR61" s="334">
        <v>28.1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361532</v>
      </c>
      <c r="AN62" s="338">
        <v>18582</v>
      </c>
      <c r="AO62" s="339">
        <v>81</v>
      </c>
      <c r="AP62" s="340">
        <v>43768</v>
      </c>
      <c r="AQ62" s="341">
        <v>4.7</v>
      </c>
      <c r="AR62" s="342">
        <v>76.3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xH1xNUeeXU5LaqPMIO3ic+QIpbGMn7VM6S4U881Qi/DRhpU0RDPqmHjEtMhhsWDwiW/YD3VfJCbyT72FZNTeQ==" saltValue="7q66FtiPmL3G7DoQBP6u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YALPYuFUEOHrR0JE+FNnZkSytvebTjvhdhHc42LQ/cGZYI8Nz2z4b6tO4TNrX5n5Ytn3ZHtCQK3X6KyreSV+IA==" saltValue="sgXi6Ts8Qfz/lxTGMcjs2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UfazFxttfIzxBDvV1GPsIiWKHgFLLo6izUMr9YfeT+SU5c9GIWdjLk/4Q5NcbNHp7GYnozZwSYSstNIylPjnAQ==" saltValue="0oI5Tq2vOU5N1n9A4GFhV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0" t="s">
        <v>3</v>
      </c>
      <c r="D47" s="1210"/>
      <c r="E47" s="1211"/>
      <c r="F47" s="11">
        <v>47.25</v>
      </c>
      <c r="G47" s="12">
        <v>38.53</v>
      </c>
      <c r="H47" s="12">
        <v>33.130000000000003</v>
      </c>
      <c r="I47" s="12">
        <v>29.92</v>
      </c>
      <c r="J47" s="13">
        <v>26.3</v>
      </c>
    </row>
    <row r="48" spans="2:10" ht="57.75" customHeight="1" x14ac:dyDescent="0.15">
      <c r="B48" s="14"/>
      <c r="C48" s="1212" t="s">
        <v>4</v>
      </c>
      <c r="D48" s="1212"/>
      <c r="E48" s="1213"/>
      <c r="F48" s="15">
        <v>3.08</v>
      </c>
      <c r="G48" s="16">
        <v>1.04</v>
      </c>
      <c r="H48" s="16">
        <v>1.44</v>
      </c>
      <c r="I48" s="16">
        <v>3.94</v>
      </c>
      <c r="J48" s="17">
        <v>8.0399999999999991</v>
      </c>
    </row>
    <row r="49" spans="2:10" ht="57.75" customHeight="1" thickBot="1" x14ac:dyDescent="0.2">
      <c r="B49" s="18"/>
      <c r="C49" s="1214" t="s">
        <v>5</v>
      </c>
      <c r="D49" s="1214"/>
      <c r="E49" s="1215"/>
      <c r="F49" s="19" t="s">
        <v>562</v>
      </c>
      <c r="G49" s="20" t="s">
        <v>563</v>
      </c>
      <c r="H49" s="20" t="s">
        <v>564</v>
      </c>
      <c r="I49" s="20">
        <v>1.1599999999999999</v>
      </c>
      <c r="J49" s="21">
        <v>2.23</v>
      </c>
    </row>
    <row r="50" spans="2:10" x14ac:dyDescent="0.15"/>
  </sheetData>
  <sheetProtection algorithmName="SHA-512" hashValue="gii4TUADC0ftAXGT1sL2yysu7z4oSMzY6lk0jZywRmFMzFXN+Vcn9swM7bewymH2atzpM5Vu5Ki8XsvYKcCNdA==" saltValue="GSi1iwRzLvsM01L2w78Q+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2023-03-17T06:10:57Z</cp:lastPrinted>
  <dcterms:created xsi:type="dcterms:W3CDTF">2023-02-20T06:08:17Z</dcterms:created>
  <dcterms:modified xsi:type="dcterms:W3CDTF">2023-10-24T06:56:37Z</dcterms:modified>
  <cp:category/>
</cp:coreProperties>
</file>