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120" yWindow="-120" windowWidth="20730" windowHeight="113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O35" i="10"/>
  <c r="BE35" i="10"/>
  <c r="BE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CO34" i="10" l="1"/>
</calcChain>
</file>

<file path=xl/sharedStrings.xml><?xml version="1.0" encoding="utf-8"?>
<sst xmlns="http://schemas.openxmlformats.org/spreadsheetml/2006/main" count="1150" uniqueCount="615">
  <si>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</si>
  <si>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</si>
  <si>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</si>
  <si>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</si>
  <si>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</si>
  <si>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</si>
  <si>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</si>
  <si>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</si>
  <si>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</si>
  <si>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</si>
  <si>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</si>
  <si>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</si>
  <si>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</si>
  <si>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</si>
  <si>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</si>
  <si>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</si>
  <si>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</si>
  <si>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</si>
  <si>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</si>
  <si>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</si>
  <si>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</si>
  <si>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</si>
  <si>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</si>
  <si>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</si>
  <si>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</si>
  <si>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</si>
  <si>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</si>
  <si>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</si>
  <si>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</si>
  <si>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</si>
  <si>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</si>
  <si>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</si>
  <si>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</si>
  <si>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</si>
  <si>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</si>
  <si>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</si>
  <si>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</si>
  <si>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</si>
  <si>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</si>
  <si>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</si>
  <si>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</si>
  <si>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</si>
  <si>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</si>
  <si>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</si>
  <si>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</si>
  <si>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</si>
  <si>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</si>
  <si>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</si>
  <si>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</si>
  <si>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</si>
  <si>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</si>
  <si>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</si>
  <si>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</si>
  <si>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</si>
  <si>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</si>
  <si>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</si>
  <si>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</si>
  <si>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</si>
  <si>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</si>
  <si>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</si>
  <si>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</si>
  <si>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</si>
  <si>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</si>
  <si>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</si>
  <si>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</si>
  <si>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</si>
  <si>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</si>
  <si>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</si>
  <si>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</si>
  <si>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</si>
  <si>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</si>
  <si>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</si>
  <si>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</si>
  <si>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</si>
  <si>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</si>
  <si>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</si>
  <si>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</si>
  <si>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</si>
  <si>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</si>
  <si>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</si>
  <si>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</si>
  <si>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</si>
  <si>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</si>
  <si>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</si>
  <si>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</si>
  <si>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</si>
  <si>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</si>
  <si>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</si>
  <si>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</si>
  <si>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</si>
  <si>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</si>
  <si>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</si>
  <si>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</si>
  <si>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</si>
  <si>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</si>
  <si>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</si>
  <si>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</si>
  <si>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</si>
  <si>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島本町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</si>
  <si>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</si>
  <si>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</si>
  <si>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</si>
  <si>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</si>
  <si>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</si>
  <si>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</si>
  <si>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</si>
  <si>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</si>
  <si>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</si>
  <si>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</si>
  <si>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</si>
  <si>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</si>
  <si>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</si>
  <si>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</si>
  <si>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</si>
  <si>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</si>
  <si>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</si>
  <si>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</si>
  <si>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</si>
  <si>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</si>
  <si>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</si>
  <si>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</si>
  <si>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</si>
  <si>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</si>
  <si>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</si>
  <si>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</si>
  <si>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</si>
  <si>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</si>
  <si>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</si>
  <si>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</si>
  <si>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</si>
  <si>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</si>
  <si>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</si>
  <si>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</si>
  <si>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</si>
  <si>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</si>
  <si>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</si>
  <si>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</si>
  <si>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</si>
  <si>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</si>
  <si>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</si>
  <si>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</si>
  <si>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</si>
  <si>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</si>
  <si>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</si>
  <si>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</si>
  <si>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</si>
  <si>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</si>
  <si>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</si>
  <si>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</si>
  <si>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</si>
  <si>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</si>
  <si>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</si>
  <si>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</si>
  <si>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</si>
  <si>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</si>
  <si>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</si>
  <si>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</si>
  <si>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</si>
  <si>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</si>
  <si>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</si>
  <si>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</si>
  <si>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</si>
  <si>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</si>
  <si>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</si>
  <si>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</si>
  <si>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</si>
  <si>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</si>
  <si>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</si>
  <si>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</si>
  <si>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</si>
  <si>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</si>
  <si>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</si>
  <si>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</si>
  <si>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</si>
  <si>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</si>
  <si>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</si>
  <si>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</si>
  <si>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</si>
  <si>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</si>
  <si>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</si>
  <si>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</si>
  <si>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</si>
  <si>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</si>
  <si>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</si>
  <si>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</si>
  <si>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</si>
  <si>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</si>
  <si>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</si>
  <si>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</si>
  <si>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</si>
  <si>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</si>
  <si>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</si>
  <si>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</si>
  <si>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</si>
  <si>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</si>
  <si>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</si>
  <si>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</si>
  <si>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</si>
  <si>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</si>
  <si>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</si>
  <si>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</si>
  <si>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</si>
  <si>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</si>
  <si>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</si>
  <si>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</si>
  <si>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</si>
  <si>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</si>
  <si>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</si>
  <si>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</si>
  <si>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</si>
  <si>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</si>
  <si>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</si>
  <si>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</si>
  <si>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</si>
  <si>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</si>
  <si>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</si>
  <si>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大阪府島本町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</si>
  <si>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</si>
  <si>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</si>
  <si>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</si>
  <si>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</si>
  <si>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</si>
  <si>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</si>
  <si>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</si>
  <si>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</si>
  <si>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</si>
  <si>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</si>
  <si>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</si>
  <si>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</si>
  <si>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</si>
  <si>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</si>
  <si>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</si>
  <si>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</si>
  <si>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</si>
  <si>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</si>
  <si>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</si>
  <si>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</si>
  <si>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</si>
  <si>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</si>
  <si>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</si>
  <si>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</si>
  <si>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</si>
  <si>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</si>
  <si>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</si>
  <si>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</si>
  <si>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</si>
  <si>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</si>
  <si>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</si>
  <si>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</si>
  <si>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</si>
  <si>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</si>
  <si>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</si>
  <si>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</si>
  <si>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</si>
  <si>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</si>
  <si>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</si>
  <si>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</si>
  <si>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</si>
  <si>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</si>
  <si>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</si>
  <si>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</si>
  <si>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</si>
  <si>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</si>
  <si>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</si>
  <si>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</si>
  <si>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</si>
  <si>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</si>
  <si>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</si>
  <si>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</si>
  <si>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</si>
  <si>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</si>
  <si>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</si>
  <si>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</si>
  <si>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</si>
  <si>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</si>
  <si>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</si>
  <si>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</si>
  <si>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</si>
  <si>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</si>
  <si>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</si>
  <si>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</si>
  <si>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</si>
  <si>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</si>
  <si>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</si>
  <si>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</si>
  <si>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</si>
  <si>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</si>
  <si>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</si>
  <si>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</si>
  <si>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</si>
  <si>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</si>
  <si>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</si>
  <si>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</si>
  <si>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</si>
  <si>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</si>
  <si>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</si>
  <si>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</si>
  <si>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</si>
  <si>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</si>
  <si>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</si>
  <si>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</si>
  <si>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</si>
  <si>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</si>
  <si>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</si>
  <si>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</si>
  <si>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</si>
  <si>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</si>
  <si>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</si>
  <si>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</si>
  <si>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</si>
  <si>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</si>
  <si>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</si>
  <si>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</si>
  <si>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</si>
  <si>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</si>
  <si>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</si>
  <si>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</si>
  <si>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</si>
  <si>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</si>
  <si>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</si>
  <si>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</si>
  <si>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</si>
  <si>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</si>
  <si>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</si>
  <si>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</si>
  <si>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</si>
  <si>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</si>
  <si>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</si>
  <si>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</si>
  <si>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</si>
  <si>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</si>
  <si>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</si>
  <si>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</si>
  <si>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</si>
  <si>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</si>
  <si>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</si>
  <si>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</si>
  <si>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</si>
  <si>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</si>
  <si>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</si>
  <si>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</si>
  <si>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</si>
  <si>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</si>
  <si>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</si>
  <si>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</si>
  <si>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</si>
  <si>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</si>
  <si>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</si>
  <si>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</si>
  <si>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</si>
  <si>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</si>
  <si>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</si>
  <si>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</si>
  <si>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</si>
  <si>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</si>
  <si>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</si>
  <si>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</si>
  <si>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</si>
  <si>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</si>
  <si>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</si>
  <si>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</si>
  <si>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</si>
  <si>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</si>
  <si>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</si>
  <si>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</si>
  <si>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</si>
  <si>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</si>
  <si>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</si>
  <si>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</si>
  <si>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</si>
  <si>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</si>
  <si>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</si>
  <si>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大阪府島本町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</si>
  <si>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</si>
  <si>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</si>
  <si>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</si>
  <si>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</si>
  <si>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</si>
  <si>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</si>
  <si>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</si>
  <si>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</si>
  <si>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</si>
  <si>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</si>
  <si>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</si>
  <si>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</si>
  <si>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</si>
  <si>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</si>
  <si>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</si>
  <si>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</si>
  <si>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</si>
  <si>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</si>
  <si>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</si>
  <si>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</si>
  <si>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</si>
  <si>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</si>
  <si>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大沢地区特設水道施設事業特別会計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</si>
  <si>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</si>
  <si>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</si>
  <si>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</si>
  <si>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</si>
  <si>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</si>
  <si>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</si>
  <si>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</si>
  <si>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</si>
  <si>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</si>
  <si>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</si>
  <si>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</si>
  <si>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</si>
  <si>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</si>
  <si>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</si>
  <si>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</si>
  <si>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</si>
  <si>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</si>
  <si>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</si>
  <si>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</si>
  <si>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</si>
  <si>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</si>
  <si>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</si>
  <si>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</si>
  <si>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</si>
  <si>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</si>
  <si>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</si>
  <si>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</si>
  <si>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</si>
  <si>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</si>
  <si>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</si>
  <si>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</si>
  <si>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</si>
  <si>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</si>
  <si>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</si>
  <si>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</si>
  <si>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</si>
  <si>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</si>
  <si>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</si>
  <si>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</si>
  <si>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</si>
  <si>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</si>
  <si>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</si>
  <si>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</si>
  <si>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</si>
  <si>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</si>
  <si>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</si>
  <si>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</si>
  <si>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</si>
  <si>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</si>
  <si>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</si>
  <si>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</si>
  <si>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</si>
  <si>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</si>
  <si>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</si>
  <si>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</si>
  <si>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</si>
  <si>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</si>
  <si>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</si>
  <si>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</si>
  <si>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</si>
  <si>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</si>
  <si>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</si>
  <si>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</si>
  <si>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</si>
  <si>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</si>
  <si>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</si>
  <si>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</si>
  <si>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</si>
  <si>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</si>
  <si>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</si>
  <si>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</si>
  <si>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</si>
  <si>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</si>
  <si>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</si>
  <si>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</si>
  <si>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</si>
  <si>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</si>
  <si>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</si>
  <si>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</si>
  <si>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</si>
  <si>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</si>
  <si>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</si>
  <si>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</si>
  <si>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</si>
  <si>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</si>
  <si>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</si>
  <si>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</si>
  <si>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</si>
  <si>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</si>
  <si>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</si>
  <si>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</si>
  <si>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</si>
  <si>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</si>
  <si>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</si>
  <si>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</si>
  <si>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</si>
  <si>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</si>
  <si>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</si>
  <si>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</si>
  <si>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</si>
  <si>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</si>
  <si>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</si>
  <si>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</si>
  <si>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</si>
  <si>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</si>
  <si>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</si>
  <si>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</si>
  <si>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</si>
  <si>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</si>
  <si>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</si>
  <si>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</si>
  <si>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</si>
  <si>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</si>
  <si>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</si>
  <si>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</si>
  <si>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</si>
  <si>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</si>
  <si>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</si>
  <si>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</si>
  <si>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</si>
  <si>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</si>
  <si>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</si>
  <si>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</si>
  <si>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</si>
  <si>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</si>
  <si>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</si>
  <si>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</si>
  <si>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</si>
  <si>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</si>
  <si>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</si>
  <si>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</si>
  <si>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</si>
  <si>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</si>
  <si>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</si>
  <si>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</si>
  <si>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</si>
  <si>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</si>
  <si>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</si>
  <si>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</si>
  <si>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</si>
  <si>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</si>
  <si>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</si>
  <si>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</si>
  <si>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</si>
  <si>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</si>
  <si>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</si>
  <si>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</si>
  <si>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</si>
  <si>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</si>
  <si>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</si>
  <si>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</si>
  <si>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</si>
  <si>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</si>
  <si>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</si>
  <si>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</si>
  <si>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</si>
  <si>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</si>
  <si>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</si>
  <si>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</si>
  <si>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</si>
  <si>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</si>
  <si>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</si>
  <si>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</si>
  <si>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</si>
  <si>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</si>
  <si>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</si>
  <si>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</si>
  <si>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</si>
  <si>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</si>
  <si>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</si>
  <si>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</si>
  <si>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</si>
  <si>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</si>
  <si>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</si>
  <si>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</si>
  <si>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</si>
  <si>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</si>
  <si>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</si>
  <si>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4.96</t>
  </si>
  <si>
    <t>▲ 0.57</t>
  </si>
  <si>
    <t>水道事業会計</t>
  </si>
  <si>
    <t>一般会計</t>
  </si>
  <si>
    <t>下水道事業会計</t>
  </si>
  <si>
    <t>介護保険事業特別会計</t>
  </si>
  <si>
    <t>後期高齢者医療特別会計</t>
  </si>
  <si>
    <t>国民健康保険事業特別会計</t>
  </si>
  <si>
    <t>土地取得事業特別会計</t>
  </si>
  <si>
    <t>大沢地区特設水道施設事業特別会計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</si>
  <si>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</si>
  <si>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</si>
  <si>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</si>
  <si>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</si>
  <si>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</si>
  <si>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</si>
  <si>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</si>
  <si>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</si>
  <si>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</si>
  <si>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淀川右岸水防事務組合</t>
    <rPh sb="0" eb="1">
      <t>ヨド</t>
    </rPh>
    <rPh sb="1" eb="2">
      <t>ガワ</t>
    </rPh>
    <rPh sb="2" eb="4">
      <t>ウガン</t>
    </rPh>
    <rPh sb="4" eb="6">
      <t>スイボウ</t>
    </rPh>
    <rPh sb="6" eb="8">
      <t>ジム</t>
    </rPh>
    <rPh sb="8" eb="10">
      <t>クミアイ</t>
    </rPh>
    <phoneticPr fontId="2"/>
  </si>
  <si>
    <t>大阪府後期高齢者医療広域連合（一般会計）</t>
  </si>
  <si>
    <t>大阪府後期高齢者医療広域連合（後期高齢者医療特別会計）</t>
  </si>
  <si>
    <t>大阪広域水道企業団　水道事業会計（水道用水供給事業）</t>
  </si>
  <si>
    <t>大阪広域水道企業団（工業用水道事業会計）</t>
  </si>
  <si>
    <t>公益財団法人大阪府三島救急医療センター</t>
  </si>
  <si>
    <t>公共施設整備積立基金</t>
  </si>
  <si>
    <t>総合スポーツセンター建設積立基金</t>
  </si>
  <si>
    <t>ふるさと応援基金</t>
  </si>
  <si>
    <t>森林保全整備基金</t>
  </si>
  <si>
    <t>地域福祉基金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</si>
  <si>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</si>
  <si>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</si>
  <si>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町債残高や公債費繰出が多いものの、基準財政需要額に算入されるものが多いこと、また、都市計画税を課税していることや、基金残高が比較的多いことなどから、将来負担額に対する財源が多く、類似団体内平均値に比して低い数値となっている。
　有形固定資産減価償却率については、平成29年度に第四小学校校舎増築等事業を行ったこと等から類似団体内平均値に比して低くなっている。
　今後、公共施設の長寿命化や庁舎の建替事業などにより類似団体内平均値と比較して有形固定資産減価償却率が低い状況が続く見込みであるが、それに伴い町債残高の増加、基金の取り崩しなどにより将来負担比率の上昇が見込まれる。
　　施設整備については多額の費用を要するため、基金の取り崩しと起債の抑制のバランスを見極めつつ、将来負担の軽減に努めながら整備を進める。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</si>
  <si>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</si>
  <si>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</si>
  <si>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</si>
  <si>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</si>
  <si>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</si>
  <si>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</si>
  <si>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実質公債費比率については低下傾向であったが、町内の開発に伴う校舎の増築工事、待機児童対策のための施設整備や耐震事業などの町債の償還が始まることから、今後は上昇していく見込みである。
　将来負担比率については、町債残高や公債費繰出が多いものの、基準財政需要額に算入されるものが多いこと、また、都市計画税を課税していることや、基金残高が比較的多いことなどから、将来負担額に対する財源が多く、類似団体内平均値に比して低い数値となっている。
　今後の公債費の増加に対しては、利率の状況を勘案し、基金の取崩しと起債の抑制のバランスを見極めつつ、公債費負担の軽減に努める。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</si>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</sst>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25AD-4B68-9A26-93F79C16C6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63103</c:v>
                </c:pt>
                <c:pt idx="1">
                  <c:v>36130</c:v>
                </c:pt>
                <c:pt idx="2">
                  <c:v>24149</c:v>
                </c:pt>
                <c:pt idx="3">
                  <c:v>85207</c:v>
                </c:pt>
                <c:pt idx="4">
                  <c:v>41781</c:v>
                </c:pt>
              </c:numCache>
            </c:numRef>
          </c:val>
          <c:smooth val="0"/>
          <c:extLst>
            <c:ext xmlns:c16="http://schemas.microsoft.com/office/drawing/2014/chart" uri="{C3380CC4-5D6E-409C-BE32-E72D297353CC}">
              <c16:uniqueId val="{00000001-25AD-4B68-9A26-93F79C16C6D2}"/>
            </c:ext>
          </c:extLst>
        </c:ser>
        <c:dLbls>
          <c:showLegendKey val="0"/>
          <c:showVal val="0"/>
          <c:showCatName val="0"/>
          <c:showSerName val="0"/>
          <c:showPercent val="0"/>
          <c:showBubbleSize val="0"/>
        </c:dLbls>
        <c:marker val="1"/>
        <c:smooth val="0"/>
        <c:axId val="851947104"/>
        <c:axId val="851945144"/>
      </c:lineChart>
      <c:catAx>
        <c:axId val="851947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1945144"/>
        <c:crosses val="autoZero"/>
        <c:auto val="1"/>
        <c:lblAlgn val="ctr"/>
        <c:lblOffset val="100"/>
        <c:tickLblSkip val="1"/>
        <c:tickMarkSkip val="1"/>
        <c:noMultiLvlLbl val="0"/>
      </c:catAx>
      <c:valAx>
        <c:axId val="85194514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1947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2.97</c:v>
                </c:pt>
                <c:pt idx="1">
                  <c:v>0.71</c:v>
                </c:pt>
                <c:pt idx="2">
                  <c:v>0.9</c:v>
                </c:pt>
                <c:pt idx="3">
                  <c:v>0.75</c:v>
                </c:pt>
                <c:pt idx="4">
                  <c:v>3.64</c:v>
                </c:pt>
              </c:numCache>
            </c:numRef>
          </c:val>
          <c:extLst>
            <c:ext xmlns:c16="http://schemas.microsoft.com/office/drawing/2014/chart" uri="{C3380CC4-5D6E-409C-BE32-E72D297353CC}">
              <c16:uniqueId val="{00000000-E9B9-4261-8297-8670AC23CB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25.24</c:v>
                </c:pt>
                <c:pt idx="1">
                  <c:v>21.98</c:v>
                </c:pt>
                <c:pt idx="2">
                  <c:v>21.52</c:v>
                </c:pt>
                <c:pt idx="3">
                  <c:v>22.65</c:v>
                </c:pt>
                <c:pt idx="4">
                  <c:v>23.46</c:v>
                </c:pt>
              </c:numCache>
            </c:numRef>
          </c:val>
          <c:extLst>
            <c:ext xmlns:c16="http://schemas.microsoft.com/office/drawing/2014/chart" uri="{C3380CC4-5D6E-409C-BE32-E72D297353CC}">
              <c16:uniqueId val="{00000001-E9B9-4261-8297-8670AC23CBF3}"/>
            </c:ext>
          </c:extLst>
        </c:ser>
        <c:dLbls>
          <c:showLegendKey val="0"/>
          <c:showVal val="0"/>
          <c:showCatName val="0"/>
          <c:showSerName val="0"/>
          <c:showPercent val="0"/>
          <c:showBubbleSize val="0"/>
        </c:dLbls>
        <c:gapWidth val="250"/>
        <c:overlap val="100"/>
        <c:axId val="851882816"/>
        <c:axId val="851891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6.35</c:v>
                </c:pt>
                <c:pt idx="1">
                  <c:v>-4.96</c:v>
                </c:pt>
                <c:pt idx="2">
                  <c:v>-0.56999999999999995</c:v>
                </c:pt>
                <c:pt idx="3">
                  <c:v>1.96</c:v>
                </c:pt>
                <c:pt idx="4">
                  <c:v>5.56</c:v>
                </c:pt>
              </c:numCache>
            </c:numRef>
          </c:val>
          <c:smooth val="0"/>
          <c:extLst>
            <c:ext xmlns:c16="http://schemas.microsoft.com/office/drawing/2014/chart" uri="{C3380CC4-5D6E-409C-BE32-E72D297353CC}">
              <c16:uniqueId val="{00000002-E9B9-4261-8297-8670AC23CBF3}"/>
            </c:ext>
          </c:extLst>
        </c:ser>
        <c:dLbls>
          <c:showLegendKey val="0"/>
          <c:showVal val="0"/>
          <c:showCatName val="0"/>
          <c:showSerName val="0"/>
          <c:showPercent val="0"/>
          <c:showBubbleSize val="0"/>
        </c:dLbls>
        <c:marker val="1"/>
        <c:smooth val="0"/>
        <c:axId val="851882816"/>
        <c:axId val="851891832"/>
      </c:lineChart>
      <c:catAx>
        <c:axId val="85188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1891832"/>
        <c:crosses val="autoZero"/>
        <c:auto val="1"/>
        <c:lblAlgn val="ctr"/>
        <c:lblOffset val="100"/>
        <c:tickLblSkip val="1"/>
        <c:tickMarkSkip val="1"/>
        <c:noMultiLvlLbl val="0"/>
      </c:catAx>
      <c:valAx>
        <c:axId val="851891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188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0.43</c:v>
                </c:pt>
                <c:pt idx="2">
                  <c:v>#N/A</c:v>
                </c:pt>
                <c:pt idx="3">
                  <c:v>9.59</c:v>
                </c:pt>
                <c:pt idx="4">
                  <c:v>0</c:v>
                </c:pt>
                <c:pt idx="5">
                  <c:v>0</c:v>
                </c:pt>
                <c:pt idx="6">
                  <c:v>0</c:v>
                </c:pt>
                <c:pt idx="7">
                  <c:v>0</c:v>
                </c:pt>
                <c:pt idx="8">
                  <c:v>0</c:v>
                </c:pt>
                <c:pt idx="9">
                  <c:v>0</c:v>
                </c:pt>
              </c:numCache>
            </c:numRef>
          </c:val>
          <c:extLst>
            <c:ext xmlns:c16="http://schemas.microsoft.com/office/drawing/2014/chart" uri="{C3380CC4-5D6E-409C-BE32-E72D297353CC}">
              <c16:uniqueId val="{00000000-51D7-4798-9C9F-A84C0ED7AC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D7-4798-9C9F-A84C0ED7ACDD}"/>
            </c:ext>
          </c:extLst>
        </c:ser>
        <c:ser>
          <c:idx val="2"/>
          <c:order val="2"/>
          <c:tx>
            <c:strRef>
              <c:f>データシート!$A$29</c:f>
              <c:strCache>
                <c:ptCount val="1"/>
                <c:pt idx="0">
                  <c:v>大沢地区特設水道施設事業特別会計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1D7-4798-9C9F-A84C0ED7ACDD}"/>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1D7-4798-9C9F-A84C0ED7ACD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3.77</c:v>
                </c:pt>
                <c:pt idx="2">
                  <c:v>#N/A</c:v>
                </c:pt>
                <c:pt idx="3">
                  <c:v>0.69</c:v>
                </c:pt>
                <c:pt idx="4">
                  <c:v>#N/A</c:v>
                </c:pt>
                <c:pt idx="5">
                  <c:v>0.23</c:v>
                </c:pt>
                <c:pt idx="6">
                  <c:v>#N/A</c:v>
                </c:pt>
                <c:pt idx="7">
                  <c:v>0.62</c:v>
                </c:pt>
                <c:pt idx="8">
                  <c:v>#N/A</c:v>
                </c:pt>
                <c:pt idx="9">
                  <c:v>0.28000000000000003</c:v>
                </c:pt>
              </c:numCache>
            </c:numRef>
          </c:val>
          <c:extLst>
            <c:ext xmlns:c16="http://schemas.microsoft.com/office/drawing/2014/chart" uri="{C3380CC4-5D6E-409C-BE32-E72D297353CC}">
              <c16:uniqueId val="{00000004-51D7-4798-9C9F-A84C0ED7ACD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0.35</c:v>
                </c:pt>
                <c:pt idx="2">
                  <c:v>#N/A</c:v>
                </c:pt>
                <c:pt idx="3">
                  <c:v>0.34</c:v>
                </c:pt>
                <c:pt idx="4">
                  <c:v>#N/A</c:v>
                </c:pt>
                <c:pt idx="5">
                  <c:v>0.33</c:v>
                </c:pt>
                <c:pt idx="6">
                  <c:v>#N/A</c:v>
                </c:pt>
                <c:pt idx="7">
                  <c:v>0.36</c:v>
                </c:pt>
                <c:pt idx="8">
                  <c:v>#N/A</c:v>
                </c:pt>
                <c:pt idx="9">
                  <c:v>0.35</c:v>
                </c:pt>
              </c:numCache>
            </c:numRef>
          </c:val>
          <c:extLst>
            <c:ext xmlns:c16="http://schemas.microsoft.com/office/drawing/2014/chart" uri="{C3380CC4-5D6E-409C-BE32-E72D297353CC}">
              <c16:uniqueId val="{00000005-51D7-4798-9C9F-A84C0ED7ACD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1.73</c:v>
                </c:pt>
                <c:pt idx="2">
                  <c:v>#N/A</c:v>
                </c:pt>
                <c:pt idx="3">
                  <c:v>1.98</c:v>
                </c:pt>
                <c:pt idx="4">
                  <c:v>#N/A</c:v>
                </c:pt>
                <c:pt idx="5">
                  <c:v>1.83</c:v>
                </c:pt>
                <c:pt idx="6">
                  <c:v>#N/A</c:v>
                </c:pt>
                <c:pt idx="7">
                  <c:v>1.99</c:v>
                </c:pt>
                <c:pt idx="8">
                  <c:v>#N/A</c:v>
                </c:pt>
                <c:pt idx="9">
                  <c:v>2.66</c:v>
                </c:pt>
              </c:numCache>
            </c:numRef>
          </c:val>
          <c:extLst>
            <c:ext xmlns:c16="http://schemas.microsoft.com/office/drawing/2014/chart" uri="{C3380CC4-5D6E-409C-BE32-E72D297353CC}">
              <c16:uniqueId val="{00000006-51D7-4798-9C9F-A84C0ED7ACD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0.98</c:v>
                </c:pt>
                <c:pt idx="6">
                  <c:v>#N/A</c:v>
                </c:pt>
                <c:pt idx="7">
                  <c:v>1.63</c:v>
                </c:pt>
                <c:pt idx="8">
                  <c:v>#N/A</c:v>
                </c:pt>
                <c:pt idx="9">
                  <c:v>3.18</c:v>
                </c:pt>
              </c:numCache>
            </c:numRef>
          </c:val>
          <c:extLst>
            <c:ext xmlns:c16="http://schemas.microsoft.com/office/drawing/2014/chart" uri="{C3380CC4-5D6E-409C-BE32-E72D297353CC}">
              <c16:uniqueId val="{00000007-51D7-4798-9C9F-A84C0ED7ACD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2.97</c:v>
                </c:pt>
                <c:pt idx="2">
                  <c:v>#N/A</c:v>
                </c:pt>
                <c:pt idx="3">
                  <c:v>0.7</c:v>
                </c:pt>
                <c:pt idx="4">
                  <c:v>#N/A</c:v>
                </c:pt>
                <c:pt idx="5">
                  <c:v>0.9</c:v>
                </c:pt>
                <c:pt idx="6">
                  <c:v>#N/A</c:v>
                </c:pt>
                <c:pt idx="7">
                  <c:v>0.74</c:v>
                </c:pt>
                <c:pt idx="8">
                  <c:v>#N/A</c:v>
                </c:pt>
                <c:pt idx="9">
                  <c:v>3.64</c:v>
                </c:pt>
              </c:numCache>
            </c:numRef>
          </c:val>
          <c:extLst>
            <c:ext xmlns:c16="http://schemas.microsoft.com/office/drawing/2014/chart" uri="{C3380CC4-5D6E-409C-BE32-E72D297353CC}">
              <c16:uniqueId val="{00000008-51D7-4798-9C9F-A84C0ED7ACD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16.38</c:v>
                </c:pt>
                <c:pt idx="2">
                  <c:v>#N/A</c:v>
                </c:pt>
                <c:pt idx="3">
                  <c:v>19.05</c:v>
                </c:pt>
                <c:pt idx="4">
                  <c:v>#N/A</c:v>
                </c:pt>
                <c:pt idx="5">
                  <c:v>17.579999999999998</c:v>
                </c:pt>
                <c:pt idx="6">
                  <c:v>#N/A</c:v>
                </c:pt>
                <c:pt idx="7">
                  <c:v>16.5</c:v>
                </c:pt>
                <c:pt idx="8">
                  <c:v>#N/A</c:v>
                </c:pt>
                <c:pt idx="9">
                  <c:v>16.63</c:v>
                </c:pt>
              </c:numCache>
            </c:numRef>
          </c:val>
          <c:extLst>
            <c:ext xmlns:c16="http://schemas.microsoft.com/office/drawing/2014/chart" uri="{C3380CC4-5D6E-409C-BE32-E72D297353CC}">
              <c16:uniqueId val="{00000009-51D7-4798-9C9F-A84C0ED7ACDD}"/>
            </c:ext>
          </c:extLst>
        </c:ser>
        <c:dLbls>
          <c:showLegendKey val="0"/>
          <c:showVal val="0"/>
          <c:showCatName val="0"/>
          <c:showSerName val="0"/>
          <c:showPercent val="0"/>
          <c:showBubbleSize val="0"/>
        </c:dLbls>
        <c:gapWidth val="150"/>
        <c:overlap val="100"/>
        <c:axId val="851889872"/>
        <c:axId val="851888696"/>
      </c:barChart>
      <c:catAx>
        <c:axId val="85188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1888696"/>
        <c:crosses val="autoZero"/>
        <c:auto val="1"/>
        <c:lblAlgn val="ctr"/>
        <c:lblOffset val="100"/>
        <c:tickLblSkip val="1"/>
        <c:tickMarkSkip val="1"/>
        <c:noMultiLvlLbl val="0"/>
      </c:catAx>
      <c:valAx>
        <c:axId val="851888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1889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1197</c:v>
                </c:pt>
                <c:pt idx="5">
                  <c:v>1095</c:v>
                </c:pt>
                <c:pt idx="8">
                  <c:v>1129</c:v>
                </c:pt>
                <c:pt idx="11">
                  <c:v>1076</c:v>
                </c:pt>
                <c:pt idx="14">
                  <c:v>1168</c:v>
                </c:pt>
              </c:numCache>
            </c:numRef>
          </c:val>
          <c:extLst>
            <c:ext xmlns:c16="http://schemas.microsoft.com/office/drawing/2014/chart" uri="{C3380CC4-5D6E-409C-BE32-E72D297353CC}">
              <c16:uniqueId val="{00000000-BC94-4BDB-820A-95DB902098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94-4BDB-820A-95DB902098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4</c:v>
                </c:pt>
                <c:pt idx="6">
                  <c:v>0</c:v>
                </c:pt>
                <c:pt idx="9">
                  <c:v>0</c:v>
                </c:pt>
                <c:pt idx="12">
                  <c:v>0</c:v>
                </c:pt>
              </c:numCache>
            </c:numRef>
          </c:val>
          <c:extLst>
            <c:ext xmlns:c16="http://schemas.microsoft.com/office/drawing/2014/chart" uri="{C3380CC4-5D6E-409C-BE32-E72D297353CC}">
              <c16:uniqueId val="{00000002-BC94-4BDB-820A-95DB902098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94-4BDB-820A-95DB902098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343</c:v>
                </c:pt>
                <c:pt idx="3">
                  <c:v>319</c:v>
                </c:pt>
                <c:pt idx="6">
                  <c:v>338</c:v>
                </c:pt>
                <c:pt idx="9">
                  <c:v>301</c:v>
                </c:pt>
                <c:pt idx="12">
                  <c:v>354</c:v>
                </c:pt>
              </c:numCache>
            </c:numRef>
          </c:val>
          <c:extLst>
            <c:ext xmlns:c16="http://schemas.microsoft.com/office/drawing/2014/chart" uri="{C3380CC4-5D6E-409C-BE32-E72D297353CC}">
              <c16:uniqueId val="{00000004-BC94-4BDB-820A-95DB902098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94-4BDB-820A-95DB902098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94-4BDB-820A-95DB902098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980</c:v>
                </c:pt>
                <c:pt idx="3">
                  <c:v>992</c:v>
                </c:pt>
                <c:pt idx="6">
                  <c:v>1072</c:v>
                </c:pt>
                <c:pt idx="9">
                  <c:v>1163</c:v>
                </c:pt>
                <c:pt idx="12">
                  <c:v>1245</c:v>
                </c:pt>
              </c:numCache>
            </c:numRef>
          </c:val>
          <c:extLst>
            <c:ext xmlns:c16="http://schemas.microsoft.com/office/drawing/2014/chart" uri="{C3380CC4-5D6E-409C-BE32-E72D297353CC}">
              <c16:uniqueId val="{00000007-BC94-4BDB-820A-95DB902098CC}"/>
            </c:ext>
          </c:extLst>
        </c:ser>
        <c:dLbls>
          <c:showLegendKey val="0"/>
          <c:showVal val="0"/>
          <c:showCatName val="0"/>
          <c:showSerName val="0"/>
          <c:showPercent val="0"/>
          <c:showBubbleSize val="0"/>
        </c:dLbls>
        <c:gapWidth val="100"/>
        <c:overlap val="100"/>
        <c:axId val="851882032"/>
        <c:axId val="851891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133</c:v>
                </c:pt>
                <c:pt idx="2">
                  <c:v>#N/A</c:v>
                </c:pt>
                <c:pt idx="3">
                  <c:v>#N/A</c:v>
                </c:pt>
                <c:pt idx="4">
                  <c:v>220</c:v>
                </c:pt>
                <c:pt idx="5">
                  <c:v>#N/A</c:v>
                </c:pt>
                <c:pt idx="6">
                  <c:v>#N/A</c:v>
                </c:pt>
                <c:pt idx="7">
                  <c:v>281</c:v>
                </c:pt>
                <c:pt idx="8">
                  <c:v>#N/A</c:v>
                </c:pt>
                <c:pt idx="9">
                  <c:v>#N/A</c:v>
                </c:pt>
                <c:pt idx="10">
                  <c:v>388</c:v>
                </c:pt>
                <c:pt idx="11">
                  <c:v>#N/A</c:v>
                </c:pt>
                <c:pt idx="12">
                  <c:v>#N/A</c:v>
                </c:pt>
                <c:pt idx="13">
                  <c:v>431</c:v>
                </c:pt>
                <c:pt idx="14">
                  <c:v>#N/A</c:v>
                </c:pt>
              </c:numCache>
            </c:numRef>
          </c:val>
          <c:smooth val="0"/>
          <c:extLst>
            <c:ext xmlns:c16="http://schemas.microsoft.com/office/drawing/2014/chart" uri="{C3380CC4-5D6E-409C-BE32-E72D297353CC}">
              <c16:uniqueId val="{00000008-BC94-4BDB-820A-95DB902098CC}"/>
            </c:ext>
          </c:extLst>
        </c:ser>
        <c:dLbls>
          <c:showLegendKey val="0"/>
          <c:showVal val="0"/>
          <c:showCatName val="0"/>
          <c:showSerName val="0"/>
          <c:showPercent val="0"/>
          <c:showBubbleSize val="0"/>
        </c:dLbls>
        <c:marker val="1"/>
        <c:smooth val="0"/>
        <c:axId val="851882032"/>
        <c:axId val="851891440"/>
      </c:lineChart>
      <c:catAx>
        <c:axId val="85188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1891440"/>
        <c:crosses val="autoZero"/>
        <c:auto val="1"/>
        <c:lblAlgn val="ctr"/>
        <c:lblOffset val="100"/>
        <c:tickLblSkip val="1"/>
        <c:tickMarkSkip val="1"/>
        <c:noMultiLvlLbl val="0"/>
      </c:catAx>
      <c:valAx>
        <c:axId val="85189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188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10482</c:v>
                </c:pt>
                <c:pt idx="5">
                  <c:v>10390</c:v>
                </c:pt>
                <c:pt idx="8">
                  <c:v>10152</c:v>
                </c:pt>
                <c:pt idx="11">
                  <c:v>10338</c:v>
                </c:pt>
                <c:pt idx="14">
                  <c:v>10570</c:v>
                </c:pt>
              </c:numCache>
            </c:numRef>
          </c:val>
          <c:extLst>
            <c:ext xmlns:c16="http://schemas.microsoft.com/office/drawing/2014/chart" uri="{C3380CC4-5D6E-409C-BE32-E72D297353CC}">
              <c16:uniqueId val="{00000000-F84F-4028-8821-EC3750CC20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3009</c:v>
                </c:pt>
                <c:pt idx="5">
                  <c:v>3359</c:v>
                </c:pt>
                <c:pt idx="8">
                  <c:v>3233</c:v>
                </c:pt>
                <c:pt idx="11">
                  <c:v>3090</c:v>
                </c:pt>
                <c:pt idx="14">
                  <c:v>3081</c:v>
                </c:pt>
              </c:numCache>
            </c:numRef>
          </c:val>
          <c:extLst>
            <c:ext xmlns:c16="http://schemas.microsoft.com/office/drawing/2014/chart" uri="{C3380CC4-5D6E-409C-BE32-E72D297353CC}">
              <c16:uniqueId val="{00000001-F84F-4028-8821-EC3750CC20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5271</c:v>
                </c:pt>
                <c:pt idx="5">
                  <c:v>4979</c:v>
                </c:pt>
                <c:pt idx="8">
                  <c:v>4898</c:v>
                </c:pt>
                <c:pt idx="11">
                  <c:v>5324</c:v>
                </c:pt>
                <c:pt idx="14">
                  <c:v>5984</c:v>
                </c:pt>
              </c:numCache>
            </c:numRef>
          </c:val>
          <c:extLst>
            <c:ext xmlns:c16="http://schemas.microsoft.com/office/drawing/2014/chart" uri="{C3380CC4-5D6E-409C-BE32-E72D297353CC}">
              <c16:uniqueId val="{00000002-F84F-4028-8821-EC3750CC20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4F-4028-8821-EC3750CC20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4F-4028-8821-EC3750CC20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13</c:v>
                </c:pt>
                <c:pt idx="3">
                  <c:v>14</c:v>
                </c:pt>
                <c:pt idx="6">
                  <c:v>13</c:v>
                </c:pt>
                <c:pt idx="9">
                  <c:v>14</c:v>
                </c:pt>
                <c:pt idx="12">
                  <c:v>0</c:v>
                </c:pt>
              </c:numCache>
            </c:numRef>
          </c:val>
          <c:extLst>
            <c:ext xmlns:c16="http://schemas.microsoft.com/office/drawing/2014/chart" uri="{C3380CC4-5D6E-409C-BE32-E72D297353CC}">
              <c16:uniqueId val="{00000005-F84F-4028-8821-EC3750CC20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2460</c:v>
                </c:pt>
                <c:pt idx="3">
                  <c:v>1025</c:v>
                </c:pt>
                <c:pt idx="6">
                  <c:v>925</c:v>
                </c:pt>
                <c:pt idx="9">
                  <c:v>887</c:v>
                </c:pt>
                <c:pt idx="12">
                  <c:v>957</c:v>
                </c:pt>
              </c:numCache>
            </c:numRef>
          </c:val>
          <c:extLst>
            <c:ext xmlns:c16="http://schemas.microsoft.com/office/drawing/2014/chart" uri="{C3380CC4-5D6E-409C-BE32-E72D297353CC}">
              <c16:uniqueId val="{00000006-F84F-4028-8821-EC3750CC20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84F-4028-8821-EC3750CC20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3601</c:v>
                </c:pt>
                <c:pt idx="3">
                  <c:v>3731</c:v>
                </c:pt>
                <c:pt idx="6">
                  <c:v>3502</c:v>
                </c:pt>
                <c:pt idx="9">
                  <c:v>3364</c:v>
                </c:pt>
                <c:pt idx="12">
                  <c:v>3378</c:v>
                </c:pt>
              </c:numCache>
            </c:numRef>
          </c:val>
          <c:extLst>
            <c:ext xmlns:c16="http://schemas.microsoft.com/office/drawing/2014/chart" uri="{C3380CC4-5D6E-409C-BE32-E72D297353CC}">
              <c16:uniqueId val="{00000008-F84F-4028-8821-EC3750CC20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F84F-4028-8821-EC3750CC20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11493</c:v>
                </c:pt>
                <c:pt idx="3">
                  <c:v>11447</c:v>
                </c:pt>
                <c:pt idx="6">
                  <c:v>11501</c:v>
                </c:pt>
                <c:pt idx="9">
                  <c:v>12613</c:v>
                </c:pt>
                <c:pt idx="12">
                  <c:v>12657</c:v>
                </c:pt>
              </c:numCache>
            </c:numRef>
          </c:val>
          <c:extLst>
            <c:ext xmlns:c16="http://schemas.microsoft.com/office/drawing/2014/chart" uri="{C3380CC4-5D6E-409C-BE32-E72D297353CC}">
              <c16:uniqueId val="{0000000A-F84F-4028-8821-EC3750CC20B9}"/>
            </c:ext>
          </c:extLst>
        </c:ser>
        <c:dLbls>
          <c:showLegendKey val="0"/>
          <c:showVal val="0"/>
          <c:showCatName val="0"/>
          <c:showSerName val="0"/>
          <c:showPercent val="0"/>
          <c:showBubbleSize val="0"/>
        </c:dLbls>
        <c:gapWidth val="100"/>
        <c:overlap val="100"/>
        <c:axId val="851887128"/>
        <c:axId val="851885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84F-4028-8821-EC3750CC20B9}"/>
            </c:ext>
          </c:extLst>
        </c:ser>
        <c:dLbls>
          <c:showLegendKey val="0"/>
          <c:showVal val="0"/>
          <c:showCatName val="0"/>
          <c:showSerName val="0"/>
          <c:showPercent val="0"/>
          <c:showBubbleSize val="0"/>
        </c:dLbls>
        <c:marker val="1"/>
        <c:smooth val="0"/>
        <c:axId val="851887128"/>
        <c:axId val="851885952"/>
      </c:lineChart>
      <c:catAx>
        <c:axId val="851887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1885952"/>
        <c:crosses val="autoZero"/>
        <c:auto val="1"/>
        <c:lblAlgn val="ctr"/>
        <c:lblOffset val="100"/>
        <c:tickLblSkip val="1"/>
        <c:tickMarkSkip val="1"/>
        <c:noMultiLvlLbl val="0"/>
      </c:catAx>
      <c:valAx>
        <c:axId val="85188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1887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1455</c:v>
                </c:pt>
                <c:pt idx="1">
                  <c:v>1602</c:v>
                </c:pt>
                <c:pt idx="2">
                  <c:v>1802</c:v>
                </c:pt>
              </c:numCache>
            </c:numRef>
          </c:val>
          <c:extLst>
            <c:ext xmlns:c16="http://schemas.microsoft.com/office/drawing/2014/chart" uri="{C3380CC4-5D6E-409C-BE32-E72D297353CC}">
              <c16:uniqueId val="{00000000-98EE-4AE5-B669-597538EB64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1026</c:v>
                </c:pt>
                <c:pt idx="1">
                  <c:v>976</c:v>
                </c:pt>
                <c:pt idx="2">
                  <c:v>976</c:v>
                </c:pt>
              </c:numCache>
            </c:numRef>
          </c:val>
          <c:extLst>
            <c:ext xmlns:c16="http://schemas.microsoft.com/office/drawing/2014/chart" uri="{C3380CC4-5D6E-409C-BE32-E72D297353CC}">
              <c16:uniqueId val="{00000001-98EE-4AE5-B669-597538EB64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1367</c:v>
                </c:pt>
                <c:pt idx="1">
                  <c:v>1646</c:v>
                </c:pt>
                <c:pt idx="2">
                  <c:v>2080</c:v>
                </c:pt>
              </c:numCache>
            </c:numRef>
          </c:val>
          <c:extLst>
            <c:ext xmlns:c16="http://schemas.microsoft.com/office/drawing/2014/chart" uri="{C3380CC4-5D6E-409C-BE32-E72D297353CC}">
              <c16:uniqueId val="{00000002-98EE-4AE5-B669-597538EB6498}"/>
            </c:ext>
          </c:extLst>
        </c:ser>
        <c:dLbls>
          <c:showLegendKey val="0"/>
          <c:showVal val="0"/>
          <c:showCatName val="0"/>
          <c:showSerName val="0"/>
          <c:showPercent val="0"/>
          <c:showBubbleSize val="0"/>
        </c:dLbls>
        <c:gapWidth val="120"/>
        <c:overlap val="100"/>
        <c:axId val="851885560"/>
        <c:axId val="851887520"/>
      </c:barChart>
      <c:catAx>
        <c:axId val="851885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51887520"/>
        <c:crosses val="autoZero"/>
        <c:auto val="1"/>
        <c:lblAlgn val="ctr"/>
        <c:lblOffset val="100"/>
        <c:tickLblSkip val="1"/>
        <c:tickMarkSkip val="1"/>
        <c:noMultiLvlLbl val="0"/>
      </c:catAx>
      <c:valAx>
        <c:axId val="851887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51885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{A265EBBC-FFAE-4EBB-8E0E-61227F0A88F5}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CCA-401A-AB1B-F1C4447DC8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{734E2C0D-0669-41AF-A5E2-A58A31B71B01}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CA-401A-AB1B-F1C4447DC8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{B640AE92-96FE-4997-B8F1-74DF2E2A4282}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CA-401A-AB1B-F1C4447DC8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{7C414BCC-7ED4-4426-8FCA-4E0023DB00F2}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CA-401A-AB1B-F1C4447DC8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{D7975983-5A5D-42F8-B9CE-FE75CADA84F9}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CA-401A-AB1B-F1C4447DC89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{312AE1A2-28FF-401E-9BC9-A137ED94EB25}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CCA-401A-AB1B-F1C4447DC89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{FECEBC39-8B40-47B7-B955-72ECFADFCCEC}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CCA-401A-AB1B-F1C4447DC89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{62258B4F-887B-4973-B0CA-4A2917E78D93}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CCA-401A-AB1B-F1C4447DC89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{F6CA4500-01A3-44D7-8F14-915DD9132A72}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CCA-401A-AB1B-F1C4447DC8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49.8</c:v>
                </c:pt>
                <c:pt idx="8">
                  <c:v>51.2</c:v>
                </c:pt>
                <c:pt idx="16">
                  <c:v>51.8</c:v>
                </c:pt>
                <c:pt idx="24">
                  <c:v>50.9</c:v>
                </c:pt>
                <c:pt idx="32">
                  <c:v>51.9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CCA-401A-AB1B-F1C4447DC8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{918D3624-7DC8-46C8-83E0-84CCBC58B315}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CCA-401A-AB1B-F1C4447DC8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{390C1050-A300-4561-B702-3BCA072462CC}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CA-401A-AB1B-F1C4447DC8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{17E814DE-C34C-43CC-808C-0808EC186DF4}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CA-401A-AB1B-F1C4447DC8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{16D2B9B6-8EAF-4E7D-8950-5B346F2B35E6}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CA-401A-AB1B-F1C4447DC8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{BB88BF69-6152-45E8-896D-1663BBB0340C}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CA-401A-AB1B-F1C4447DC89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{77717F22-79D7-4B86-A756-1035187B91E5}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CCA-401A-AB1B-F1C4447DC89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{A4514C6A-0158-434E-BE8B-B3806DB60945}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CCA-401A-AB1B-F1C4447DC89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{F8AAB833-EEEE-4813-8C7E-8DB73CE95361}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CCA-401A-AB1B-F1C4447DC89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{69E694DB-232B-4F69-AB38-013606AC0E64}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CCA-401A-AB1B-F1C4447DC8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3CCA-401A-AB1B-F1C4447DC89A}"/>
            </c:ext>
          </c:extLst>
        </c:ser>
        <c:dLbls>
          <c:showLegendKey val="0"/>
          <c:showVal val="1"/>
          <c:showCatName val="0"/>
          <c:showSerName val="0"/>
          <c:showPercent val="0"/>
          <c:showBubbleSize val="0"/>
        </c:dLbls>
        <c:axId val="279369032"/>
        <c:axId val="279369816"/>
      </c:scatterChart>
      <c:valAx>
        <c:axId val="279369032"/>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9369816"/>
        <c:crosses val="autoZero"/>
        <c:crossBetween val="midCat"/>
      </c:valAx>
      <c:valAx>
        <c:axId val="279369816"/>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79369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{8D57A6AF-C69E-4D53-8BC6-CD52E2EBF69A}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D95-45C8-AA7E-6C50173E88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{F4E111CF-25A6-4E7B-B589-AA47B1CE879B}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95-45C8-AA7E-6C50173E88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{F53B00DD-1E5F-45B7-B1F5-7167DA0ACC26}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95-45C8-AA7E-6C50173E88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{7DD51227-D21B-44F0-896A-68D08C577ED4}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95-45C8-AA7E-6C50173E88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{C8946526-0EFB-40FB-9E9F-4D3584336E45}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95-45C8-AA7E-6C50173E888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{EA2350C2-3DA8-4922-8700-ACED8169446F}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D95-45C8-AA7E-6C50173E888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{4DA52AD5-5C6A-4D02-B002-5D4E047C3ECC}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D95-45C8-AA7E-6C50173E888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{6E8F09AD-54E0-4CFC-9305-C23E1E257386}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D95-45C8-AA7E-6C50173E888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{8C3E28BA-41AE-47EA-8D59-7F4AE8AC3507}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D95-45C8-AA7E-6C50173E88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3.3</c:v>
                </c:pt>
                <c:pt idx="16">
                  <c:v>3.5</c:v>
                </c:pt>
                <c:pt idx="24">
                  <c:v>4.8</c:v>
                </c:pt>
                <c:pt idx="32">
                  <c:v>5.7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D95-45C8-AA7E-6C50173E88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{D6CE6D66-E6DA-4001-AAF6-CC788569B729}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D95-45C8-AA7E-6C50173E88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{EC3EE9C2-102A-408C-A8FA-527CBA9F3DC4}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95-45C8-AA7E-6C50173E88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{46ACFE41-C76B-49E3-938A-9F68A5592FEA}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95-45C8-AA7E-6C50173E88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{7D817F95-7C8B-4A05-9DCC-6C44B41D8289}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95-45C8-AA7E-6C50173E88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{D19AF876-FAED-468C-BE98-591B5AF89116}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95-45C8-AA7E-6C50173E888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{0928EAD6-ADDB-4DF3-A8A0-A70B847F38F6}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D95-45C8-AA7E-6C50173E888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{F29FC954-5E58-4BF0-8155-619F8B65BB07}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D95-45C8-AA7E-6C50173E888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{B0FD63D2-5EB9-4EA3-A8EE-A7AB8D3D8545}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D95-45C8-AA7E-6C50173E888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{4FFE2825-4E2F-431F-A16C-172C31188103}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D95-45C8-AA7E-6C50173E88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FD95-45C8-AA7E-6C50173E8888}"/>
            </c:ext>
          </c:extLst>
        </c:ser>
        <c:dLbls>
          <c:showLegendKey val="0"/>
          <c:showVal val="1"/>
          <c:showCatName val="0"/>
          <c:showSerName val="0"/>
          <c:showPercent val="0"/>
          <c:showBubbleSize val="0"/>
        </c:dLbls>
        <c:axId val="279368248"/>
        <c:axId val="277849256"/>
      </c:scatterChart>
      <c:valAx>
        <c:axId val="279368248"/>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7849256"/>
        <c:crosses val="autoZero"/>
        <c:crossBetween val="midCat"/>
      </c:valAx>
      <c:valAx>
        <c:axId val="277849256"/>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79368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令和３年度について、小学校校舎増築事業で発行した地方債の元金償還が始まり、元利償還金は増加し、比率が上昇した。</a:t>
          </a:r>
        </a:p>
        <a:p>
          <a:r>
            <a:rPr kumimoji="1" lang="ja-JP" altLang="en-US" sz="1400">
              <a:latin typeface="ＭＳ ゴシック" pitchFamily="49" charset="-128"/>
              <a:ea typeface="ＭＳ ゴシック" pitchFamily="49" charset="-128"/>
            </a:rPr>
            <a:t>　今後、庁舎整備事業に対する町債発行により、公債費の増加と、それに伴う比率の上昇が懸念される。そのため、利率の状況を勘案し、基金の取崩しと起債抑制のバランスを見極めつつ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令和３年度は、職員数の増により退職手当負担見込額が増加したものの、基金残高及び基準財政需要額の算入見込額が増加したことなどから、将来負担比率が</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ポイント改善した。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今後も利率の状況を勘案し、基金の取り崩しと起債の抑制のバランスを見極めつつ、公債費負担の軽減に努める。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大阪府島本町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令和３年度は、決算収支により財政調整基金を積立てたほか、今後の庁舎建替事業や公共施設の長寿命化への対応のため公共施設整備積立基金に積立てをおこなったことなどから増加した。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災害への備えや開発が続く町内の人口増加に伴う需要、庁舎の建替事業に対応するため、収支状況を勘案しつつ積立て及び取崩しを行う。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・公共施設整備積立基金：公共施設整備並びに町債及び建て替え先行建設に係る償還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・総合スポーツセンター建設積立基金：総合スポーツセンター建設事業に充当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・森林保全整備基金：森林の保全、整備又はその利用促進に必要な土地の取得等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・地域福祉基金：運用益を地域福祉及び在宅福祉事業に充当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・職員退職手当積立基金：退職手当の財源に不足が生じたときに充当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・ふるさと応援基金：ふるさと納税制度を活用した寄附金を寄付者が指定した事業に充当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・公共施設整備積立基金：今後の庁舎建替事業や公共施設の長寿命化への対応のため積立てを行ったことから増加した。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・ふるさと応援基金：ふるさと納税制度を活用した寄附金を積み立てたことから増加した。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・公共施設整備積立基金：収支状況を勘案し、清掃工場改修、道路整備、学校施設改修、庁舎整備等のため積立て及び取り崩し予定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・ふるさと応援基金：ふるさと納税制度を活用した寄附金の積立て及び事業への充当のため取り崩し予定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決算剰余金の積立て及び決算収支による積立てを行ったことから、財政調整基金残高は増加した。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災害への備えや開発が続く町内の人口増加に伴う需要等に対応するため、現在の積立額を維持していくことを目標とするが、収支状況を勘案しつつ積立て及び取り崩しを行う。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収支を勘案し取崩しを行わなかったため増減はなかった。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町営住宅の建設時に借り入れた町債の償還の財源として、収支状況を勘案し取り崩しを行う。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C8E2480-0605-4E76-81D1-FD4C18E37E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D5B532C-8F66-48C5-B96F-48B9CCE8CA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F815683-F509-48F7-B223-DD4AD547349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E3222B5-8C53-4D57-8C7E-972EB8FD523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001EB63-36BA-4618-A4FC-71B24E59EC9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444C240-136D-4F46-B718-E421683889C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A2FBF5E-6707-478D-A36D-B2EEF54B4F8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F5245A0-6504-41C9-92DF-07D1C8B66CD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9B6A2FE-FB66-493F-880A-0DE98474DEC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F87A2E93-938E-4EED-8C7D-FBB005B60FE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44348D0-5B1C-4C19-B057-86FBAEA42D2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23F32A2-80AB-49C9-8F92-9E9A3D35F5A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ABE4387-7639-4C2F-9675-ED11E19EF06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5E0276C-36E2-4D88-8438-A8FCCCA3118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008F1C9-DAF7-4430-B547-356E354DBEB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744AFA5-3A43-4B19-B54D-4843FFC106D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3DE6EB6-8722-44F6-A9F6-6B037B5FE5C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1E83D45-5196-489A-A429-0DC07DDC5CD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0199CEC-E1C1-42CA-B009-3C98F0E684B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2E7620C-D1D7-4579-9C53-D723A926C9E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B78B01C-22BA-4A16-904E-5F807BD67D4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F30712B-7BF2-47CB-BF65-BFD67C7C9AD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31,899
31,654
16.81
14,044,562
13,661,952
279,982
7,681,280
12,656,780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D8C0F09-D2F7-4176-A49A-EA65C7B97C0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73CEA6C-0BDF-43A2-AABB-1B3181E03AE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50DDC4A-9185-411D-A8E2-BD3367E011B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DE7E86A-E958-4244-A14B-201992D6636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406E19B-928E-4C8C-B76B-FA5E02FC39E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4986DC0-4D23-4761-8D55-1B392EC9E74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663BCB-C44E-478D-88D4-F9B8438448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063B7B8-87A7-4F77-9F48-AB85812D1A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B626675-A616-4BEC-920C-E8A90A6D6B7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50D8913-8DF1-4F46-BF21-F68E6D339C8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459A0E6-7AB2-4D9D-B170-F107F071249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A41A842-0DBA-4993-BDC9-745B73F6EBC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49972ED-DF9C-43D5-9080-FB6C7BEC86D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ACC9CB5-8D27-4061-A9D0-748F8A10C97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54D93F7-838E-4516-BD75-26A9359600E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C303D5A-0E5E-4EC9-9034-9394E62E1ED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9E134E8-6198-42AA-8EFA-888410E4F17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4EFF539-BCD1-42F3-BB77-EEA8CD99773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EF4CA37-2EE1-4CB6-90D7-E2C8C3F85D1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996A1A3-E8FF-4D8F-93E9-E4690B1B4F9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3CF5061-E14F-4583-82C1-4C1FEB01CAF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B3CDB4D-EE28-41E8-A231-3F214BEFB52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E7BFFF8-3EB1-488D-A095-F1BD3AD0572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347399D-979F-438B-AC44-1A63D580426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BF70081-0E05-46E9-A5CD-787F191ED93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E03E168-A446-4CED-B66A-1F87B8EB694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124E5AC-0309-4574-A334-51697F4790B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15427D8-5C80-4FA2-8365-3CBAB5928CC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36616F4-FE0E-4617-BC0A-125B0949196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8531361-A7C2-420B-84F1-FF1ECDD15BE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986AC1C-2A41-484F-BE75-6991C9E93B1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2BBA1BB-CAD0-4126-B952-B6836749A0D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7474820-3080-4630-AE17-8873BDBF5AC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509382D-991B-48FB-A851-37D3CCF11DA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DEC41AC-2452-4E87-9CB1-B0BD441C182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令和３年度においては類似団体内平均値と大きな差はない。</a:t>
          </a:r>
        </a:p>
        <a:p>
          <a:r>
            <a:rPr kumimoji="1" lang="ja-JP" altLang="en-US" sz="1100">
              <a:latin typeface="ＭＳ Ｐゴシック" panose="020B0600070205080204" pitchFamily="50" charset="-128"/>
              <a:ea typeface="ＭＳ Ｐゴシック" panose="020B0600070205080204" pitchFamily="50" charset="-128"/>
            </a:rPr>
            <a:t>　今後、公共施設の長寿命化や庁舎の建替事業などにより類似団体内平均値と比較して有形固定資産減価償却率が低い状況が続く見込みである。</a:t>
          </a:r>
        </a:p>
        <a:p>
          <a:r>
            <a:rPr kumimoji="1" lang="ja-JP" altLang="en-US" sz="1100">
              <a:latin typeface="ＭＳ Ｐゴシック" panose="020B0600070205080204" pitchFamily="50" charset="-128"/>
              <a:ea typeface="ＭＳ Ｐゴシック" panose="020B0600070205080204" pitchFamily="50" charset="-128"/>
            </a:rPr>
            <a:t>　施設整備については多額の費用を要するため、基金の取り崩しと起債の抑制のバランスを見極めつつ、公債費負担の軽減に努めながら整備を進める。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98BAA259-92E5-4E13-8CC9-3332B0358DD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F4322E6-3D69-462A-9A13-C2BAA8588CD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B3A58A7-9560-4083-B3AD-E30A52CDCD5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3341DC90-9D54-4B7A-92F6-C9C429D0C5F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9482C907-D535-4D42-9CB5-6890A699487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3E10AA47-3BE1-44B2-AACC-9CD1746138A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E5F64DA9-F05F-4E01-80A2-EE8A74BA0D9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2E74A54E-C281-4827-8DE0-140B099E8F7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C21A2345-1E5A-4DD3-AF66-0875607B7AE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13807147-AF73-46DA-96CA-B4BCCA6961F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D97EA040-C011-4E14-AA49-0FAA28233EC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8CDFF8F-388E-4EE2-9D51-5264D70A9DE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A11A5BA0-E8DA-4C19-A598-BB9AC85E452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AEB9B191-63F6-4A88-B67A-CF75C475E52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ADD11095-8F0F-4C4E-BD24-1A335095D7B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43E42D5B-0A6D-4AB7-A36D-E57E946408D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DC47B61B-DB7B-47E5-A8F3-54AECB7F44F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25FBF7E1-7430-4EB5-A763-A6883080ECC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a:extLst>
            <a:ext uri="{FF2B5EF4-FFF2-40B4-BE49-F238E27FC236}">
              <a16:creationId xmlns:a16="http://schemas.microsoft.com/office/drawing/2014/main" id="{57881153-E269-4EF2-BE0B-399FBE0425C3}"/>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a:extLst>
            <a:ext uri="{FF2B5EF4-FFF2-40B4-BE49-F238E27FC236}">
              <a16:creationId xmlns:a16="http://schemas.microsoft.com/office/drawing/2014/main" id="{D8D1FAF5-C6B2-47DC-ACBB-31349EAE43E7}"/>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a:extLst>
            <a:ext uri="{FF2B5EF4-FFF2-40B4-BE49-F238E27FC236}">
              <a16:creationId xmlns:a16="http://schemas.microsoft.com/office/drawing/2014/main" id="{65848D11-B920-4366-868E-119B8BFED698}"/>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a:extLst>
            <a:ext uri="{FF2B5EF4-FFF2-40B4-BE49-F238E27FC236}">
              <a16:creationId xmlns:a16="http://schemas.microsoft.com/office/drawing/2014/main" id="{61982D17-B85A-4A18-B131-F8A25B4BEDC1}"/>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a:extLst>
            <a:ext uri="{FF2B5EF4-FFF2-40B4-BE49-F238E27FC236}">
              <a16:creationId xmlns:a16="http://schemas.microsoft.com/office/drawing/2014/main" id="{9F29A228-3EFC-418D-9544-230C6E112B8C}"/>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37D50735-CCE3-4761-95C3-46C2F034B5FB}"/>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ECD50FAA-F1A5-4648-8231-73292AF7AE89}"/>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D6F850C2-586D-4DA9-84BF-A41A7CD27B76}"/>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a:extLst>
            <a:ext uri="{FF2B5EF4-FFF2-40B4-BE49-F238E27FC236}">
              <a16:creationId xmlns:a16="http://schemas.microsoft.com/office/drawing/2014/main" id="{5D447718-2EC3-4034-91DE-61D4D1197D48}"/>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6E3EB419-F2D6-455D-B659-4435DB47637D}"/>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a:extLst>
            <a:ext uri="{FF2B5EF4-FFF2-40B4-BE49-F238E27FC236}">
              <a16:creationId xmlns:a16="http://schemas.microsoft.com/office/drawing/2014/main" id="{D92A7BE9-6C77-4A76-ABFF-309E014D8FC4}"/>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CA7B170-2D85-48F2-8B70-F7DE759E526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3FB01FE-6C35-4B2F-929A-9D3B5580AC8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3C2F5D8-4A05-4939-A144-A793903998D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A0C8E428-9DDA-4370-99A5-FE414192ABE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CD708699-22B2-40A6-AC1D-89DAAAA1907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5533</xdr:rowOff>
    </xdr:from>
    <xdr:to>
      <xdr:col>23</xdr:col>
      <xdr:colOff>136525</xdr:colOff>
      <xdr:row>28</xdr:row>
      <xdr:rowOff>107133</xdr:rowOff>
    </xdr:to>
    <xdr:sp macro="" textlink="">
      <xdr:nvSpPr>
        <xdr:cNvPr id="93" name="楕円 92">
          <a:extLst>
            <a:ext uri="{FF2B5EF4-FFF2-40B4-BE49-F238E27FC236}">
              <a16:creationId xmlns:a16="http://schemas.microsoft.com/office/drawing/2014/main" id="{D50D8399-5F63-4962-9DA3-6F160FC6D130}"/>
            </a:ext>
          </a:extLst>
        </xdr:cNvPr>
        <xdr:cNvSpPr/>
      </xdr:nvSpPr>
      <xdr:spPr>
        <a:xfrm>
          <a:off x="4711700" y="55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28410</xdr:rowOff>
    </xdr:from>
    <xdr:ext cx="405111" cy="259045"/>
    <xdr:sp macro="" textlink="">
      <xdr:nvSpPr>
        <xdr:cNvPr id="94" name="有形固定資産減価償却率該当値テキスト">
          <a:extLst>
            <a:ext uri="{FF2B5EF4-FFF2-40B4-BE49-F238E27FC236}">
              <a16:creationId xmlns:a16="http://schemas.microsoft.com/office/drawing/2014/main" id="{3915A1EA-3180-473F-8704-429731F4AE5F}"/>
            </a:ext>
          </a:extLst>
        </xdr:cNvPr>
        <xdr:cNvSpPr txBox="1"/>
      </xdr:nvSpPr>
      <xdr:spPr>
        <a:xfrm>
          <a:off x="4813300" y="5429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146141</xdr:rowOff>
    </xdr:from>
    <xdr:to>
      <xdr:col>19</xdr:col>
      <xdr:colOff>187325</xdr:colOff>
      <xdr:row>28</xdr:row>
      <xdr:rowOff>76291</xdr:rowOff>
    </xdr:to>
    <xdr:sp macro="" textlink="">
      <xdr:nvSpPr>
        <xdr:cNvPr id="95" name="楕円 94">
          <a:extLst>
            <a:ext uri="{FF2B5EF4-FFF2-40B4-BE49-F238E27FC236}">
              <a16:creationId xmlns:a16="http://schemas.microsoft.com/office/drawing/2014/main" id="{94BED5E2-AF8E-48F0-937C-A6E6305670DE}"/>
            </a:ext>
          </a:extLst>
        </xdr:cNvPr>
        <xdr:cNvSpPr/>
      </xdr:nvSpPr>
      <xdr:spPr>
        <a:xfrm>
          <a:off x="4000500" y="55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25491</xdr:rowOff>
    </xdr:from>
    <xdr:to>
      <xdr:col>23</xdr:col>
      <xdr:colOff>85725</xdr:colOff>
      <xdr:row>28</xdr:row>
      <xdr:rowOff>56333</xdr:rowOff>
    </xdr:to>
    <xdr:cxnSp macro="">
      <xdr:nvCxnSpPr>
        <xdr:cNvPr id="96" name="直線コネクタ 95">
          <a:extLst>
            <a:ext uri="{FF2B5EF4-FFF2-40B4-BE49-F238E27FC236}">
              <a16:creationId xmlns:a16="http://schemas.microsoft.com/office/drawing/2014/main" id="{24FF1BCE-3EF9-467F-82E2-0FF33D43CC96}"/>
            </a:ext>
          </a:extLst>
        </xdr:cNvPr>
        <xdr:cNvCxnSpPr/>
      </xdr:nvCxnSpPr>
      <xdr:spPr>
        <a:xfrm>
          <a:off x="4051300" y="5597616"/>
          <a:ext cx="7112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2449</xdr:rowOff>
    </xdr:from>
    <xdr:to>
      <xdr:col>15</xdr:col>
      <xdr:colOff>187325</xdr:colOff>
      <xdr:row>28</xdr:row>
      <xdr:rowOff>104049</xdr:rowOff>
    </xdr:to>
    <xdr:sp macro="" textlink="">
      <xdr:nvSpPr>
        <xdr:cNvPr id="97" name="楕円 96">
          <a:extLst>
            <a:ext uri="{FF2B5EF4-FFF2-40B4-BE49-F238E27FC236}">
              <a16:creationId xmlns:a16="http://schemas.microsoft.com/office/drawing/2014/main" id="{BD00BB61-1271-414D-909D-C646E547B8C9}"/>
            </a:ext>
          </a:extLst>
        </xdr:cNvPr>
        <xdr:cNvSpPr/>
      </xdr:nvSpPr>
      <xdr:spPr>
        <a:xfrm>
          <a:off x="3238500" y="55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25491</xdr:rowOff>
    </xdr:from>
    <xdr:to>
      <xdr:col>19</xdr:col>
      <xdr:colOff>136525</xdr:colOff>
      <xdr:row>28</xdr:row>
      <xdr:rowOff>53249</xdr:rowOff>
    </xdr:to>
    <xdr:cxnSp macro="">
      <xdr:nvCxnSpPr>
        <xdr:cNvPr id="98" name="直線コネクタ 97">
          <a:extLst>
            <a:ext uri="{FF2B5EF4-FFF2-40B4-BE49-F238E27FC236}">
              <a16:creationId xmlns:a16="http://schemas.microsoft.com/office/drawing/2014/main" id="{E19551D2-D9C5-46BE-BEFB-7A2C3D5508B6}"/>
            </a:ext>
          </a:extLst>
        </xdr:cNvPr>
        <xdr:cNvCxnSpPr/>
      </xdr:nvCxnSpPr>
      <xdr:spPr>
        <a:xfrm flipV="1">
          <a:off x="3289300" y="559761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155394</xdr:rowOff>
    </xdr:from>
    <xdr:to>
      <xdr:col>11</xdr:col>
      <xdr:colOff>187325</xdr:colOff>
      <xdr:row>28</xdr:row>
      <xdr:rowOff>85544</xdr:rowOff>
    </xdr:to>
    <xdr:sp macro="" textlink="">
      <xdr:nvSpPr>
        <xdr:cNvPr id="99" name="楕円 98">
          <a:extLst>
            <a:ext uri="{FF2B5EF4-FFF2-40B4-BE49-F238E27FC236}">
              <a16:creationId xmlns:a16="http://schemas.microsoft.com/office/drawing/2014/main" id="{6E6973FA-C975-46E0-B213-A18DD65E5899}"/>
            </a:ext>
          </a:extLst>
        </xdr:cNvPr>
        <xdr:cNvSpPr/>
      </xdr:nvSpPr>
      <xdr:spPr>
        <a:xfrm>
          <a:off x="2476500" y="55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34744</xdr:rowOff>
    </xdr:from>
    <xdr:to>
      <xdr:col>15</xdr:col>
      <xdr:colOff>136525</xdr:colOff>
      <xdr:row>28</xdr:row>
      <xdr:rowOff>53249</xdr:rowOff>
    </xdr:to>
    <xdr:cxnSp macro="">
      <xdr:nvCxnSpPr>
        <xdr:cNvPr id="100" name="直線コネクタ 99">
          <a:extLst>
            <a:ext uri="{FF2B5EF4-FFF2-40B4-BE49-F238E27FC236}">
              <a16:creationId xmlns:a16="http://schemas.microsoft.com/office/drawing/2014/main" id="{290D5CC0-ABBE-47B4-A364-C9404363E0E2}"/>
            </a:ext>
          </a:extLst>
        </xdr:cNvPr>
        <xdr:cNvCxnSpPr/>
      </xdr:nvCxnSpPr>
      <xdr:spPr>
        <a:xfrm>
          <a:off x="2527300" y="5606869"/>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112214</xdr:rowOff>
    </xdr:from>
    <xdr:to>
      <xdr:col>7</xdr:col>
      <xdr:colOff>187325</xdr:colOff>
      <xdr:row>28</xdr:row>
      <xdr:rowOff>42364</xdr:rowOff>
    </xdr:to>
    <xdr:sp macro="" textlink="">
      <xdr:nvSpPr>
        <xdr:cNvPr id="101" name="楕円 100">
          <a:extLst>
            <a:ext uri="{FF2B5EF4-FFF2-40B4-BE49-F238E27FC236}">
              <a16:creationId xmlns:a16="http://schemas.microsoft.com/office/drawing/2014/main" id="{A9142676-758E-4FD9-8177-1913A0E2F32E}"/>
            </a:ext>
          </a:extLst>
        </xdr:cNvPr>
        <xdr:cNvSpPr/>
      </xdr:nvSpPr>
      <xdr:spPr>
        <a:xfrm>
          <a:off x="1714500" y="551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163014</xdr:rowOff>
    </xdr:from>
    <xdr:to>
      <xdr:col>11</xdr:col>
      <xdr:colOff>136525</xdr:colOff>
      <xdr:row>28</xdr:row>
      <xdr:rowOff>34744</xdr:rowOff>
    </xdr:to>
    <xdr:cxnSp macro="">
      <xdr:nvCxnSpPr>
        <xdr:cNvPr id="102" name="直線コネクタ 101">
          <a:extLst>
            <a:ext uri="{FF2B5EF4-FFF2-40B4-BE49-F238E27FC236}">
              <a16:creationId xmlns:a16="http://schemas.microsoft.com/office/drawing/2014/main" id="{E9719A7E-8531-447C-B129-85D0B601F67E}"/>
            </a:ext>
          </a:extLst>
        </xdr:cNvPr>
        <xdr:cNvCxnSpPr/>
      </xdr:nvCxnSpPr>
      <xdr:spPr>
        <a:xfrm>
          <a:off x="1765300" y="556368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a:extLst>
            <a:ext uri="{FF2B5EF4-FFF2-40B4-BE49-F238E27FC236}">
              <a16:creationId xmlns:a16="http://schemas.microsoft.com/office/drawing/2014/main" id="{4891917F-0366-456A-8C17-88402D21EAD6}"/>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4" name="n_2aveValue有形固定資産減価償却率">
          <a:extLst>
            <a:ext uri="{FF2B5EF4-FFF2-40B4-BE49-F238E27FC236}">
              <a16:creationId xmlns:a16="http://schemas.microsoft.com/office/drawing/2014/main" id="{C0C790CA-70CA-4BEA-B776-0B6C0FF4F36B}"/>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a:extLst>
            <a:ext uri="{FF2B5EF4-FFF2-40B4-BE49-F238E27FC236}">
              <a16:creationId xmlns:a16="http://schemas.microsoft.com/office/drawing/2014/main" id="{731A6B12-9403-48C4-A7E9-238EAED53EF8}"/>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6" name="n_4aveValue有形固定資産減価償却率">
          <a:extLst>
            <a:ext uri="{FF2B5EF4-FFF2-40B4-BE49-F238E27FC236}">
              <a16:creationId xmlns:a16="http://schemas.microsoft.com/office/drawing/2014/main" id="{10AF895F-0174-4582-A09E-92DF4A0ABC36}"/>
            </a:ext>
          </a:extLst>
        </xdr:cNvPr>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92818</xdr:rowOff>
    </xdr:from>
    <xdr:ext cx="405111" cy="259045"/>
    <xdr:sp macro="" textlink="">
      <xdr:nvSpPr>
        <xdr:cNvPr id="107" name="n_1mainValue有形固定資産減価償却率">
          <a:extLst>
            <a:ext uri="{FF2B5EF4-FFF2-40B4-BE49-F238E27FC236}">
              <a16:creationId xmlns:a16="http://schemas.microsoft.com/office/drawing/2014/main" id="{431B4B8C-F616-4CD3-8D8C-A4CA05B2A5D3}"/>
            </a:ext>
          </a:extLst>
        </xdr:cNvPr>
        <xdr:cNvSpPr txBox="1"/>
      </xdr:nvSpPr>
      <xdr:spPr>
        <a:xfrm>
          <a:off x="3836044" y="532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120576</xdr:rowOff>
    </xdr:from>
    <xdr:ext cx="405111" cy="259045"/>
    <xdr:sp macro="" textlink="">
      <xdr:nvSpPr>
        <xdr:cNvPr id="108" name="n_2mainValue有形固定資産減価償却率">
          <a:extLst>
            <a:ext uri="{FF2B5EF4-FFF2-40B4-BE49-F238E27FC236}">
              <a16:creationId xmlns:a16="http://schemas.microsoft.com/office/drawing/2014/main" id="{EE182758-020D-46CA-AB19-EA249B5E5D71}"/>
            </a:ext>
          </a:extLst>
        </xdr:cNvPr>
        <xdr:cNvSpPr txBox="1"/>
      </xdr:nvSpPr>
      <xdr:spPr>
        <a:xfrm>
          <a:off x="3086744" y="534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102071</xdr:rowOff>
    </xdr:from>
    <xdr:ext cx="405111" cy="259045"/>
    <xdr:sp macro="" textlink="">
      <xdr:nvSpPr>
        <xdr:cNvPr id="109" name="n_3mainValue有形固定資産減価償却率">
          <a:extLst>
            <a:ext uri="{FF2B5EF4-FFF2-40B4-BE49-F238E27FC236}">
              <a16:creationId xmlns:a16="http://schemas.microsoft.com/office/drawing/2014/main" id="{5251A2BD-3560-4436-B0D5-2E6D0C2271F8}"/>
            </a:ext>
          </a:extLst>
        </xdr:cNvPr>
        <xdr:cNvSpPr txBox="1"/>
      </xdr:nvSpPr>
      <xdr:spPr>
        <a:xfrm>
          <a:off x="2324744" y="5331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58891</xdr:rowOff>
    </xdr:from>
    <xdr:ext cx="405111" cy="259045"/>
    <xdr:sp macro="" textlink="">
      <xdr:nvSpPr>
        <xdr:cNvPr id="110" name="n_4mainValue有形固定資産減価償却率">
          <a:extLst>
            <a:ext uri="{FF2B5EF4-FFF2-40B4-BE49-F238E27FC236}">
              <a16:creationId xmlns:a16="http://schemas.microsoft.com/office/drawing/2014/main" id="{BF8FEEB7-2203-46FE-838A-39499808ABAB}"/>
            </a:ext>
          </a:extLst>
        </xdr:cNvPr>
        <xdr:cNvSpPr txBox="1"/>
      </xdr:nvSpPr>
      <xdr:spPr>
        <a:xfrm>
          <a:off x="1562744" y="528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F7987346-4D28-4E1E-9654-9CFB618F168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93C601E8-484F-4AC3-B4D7-283F894F9E2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A0598710-8DC4-40B4-A7A0-F6BA2D6A686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A3FE69DE-730C-46E6-86AD-FF6BFCFD732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7FF32C8C-68D4-403F-82A8-8A21BA46BD7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753B0B69-7288-4349-B468-FF6EAAD3CFD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1424F2FB-4197-4695-B60A-3E138326AC5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612D73E0-0771-46E9-A313-4E708905C46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37CA94B4-B128-42E5-8136-43B96F19780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3204978A-AF4C-497B-A042-04801D65161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C9E6F6B0-2F31-4134-AA0F-ABB5C0930A8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1B48616B-B2AC-44F0-9D5C-3FED855F30C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6BFC391B-7562-44E3-91EA-7769DE9F91B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令和３年度については、普通交付税の増加等により、債務償還比率の分母が大きくなり、比率が下落した。</a:t>
          </a:r>
        </a:p>
        <a:p>
          <a:r>
            <a:rPr kumimoji="1" lang="ja-JP" altLang="en-US" sz="1100">
              <a:latin typeface="ＭＳ Ｐゴシック" panose="020B0600070205080204" pitchFamily="50" charset="-128"/>
              <a:ea typeface="ＭＳ Ｐゴシック" panose="020B0600070205080204" pitchFamily="50" charset="-128"/>
            </a:rPr>
            <a:t>　今後、公共施設の長寿命化や庁舎の建替事業などにより債務償還比率が高くなる見込みである。</a:t>
          </a:r>
        </a:p>
        <a:p>
          <a:r>
            <a:rPr kumimoji="1" lang="ja-JP" altLang="en-US" sz="1100">
              <a:latin typeface="ＭＳ Ｐゴシック" panose="020B0600070205080204" pitchFamily="50" charset="-128"/>
              <a:ea typeface="ＭＳ Ｐゴシック" panose="020B0600070205080204" pitchFamily="50" charset="-128"/>
            </a:rPr>
            <a:t>　施設整備については多額の費用を要するため、基金の取り崩しと起債の抑制のバランスを見極めつつ、公債費負担の軽減に努めながら整備を進める。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4524F0FB-0382-40E9-A806-9F4EA8D213D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D2FF84F8-4515-4933-AD63-D48A19DE2D3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235C8731-0A2E-4C2E-ACAD-586E48A52F1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7DADBEE-B210-421B-BC63-7A02499F221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B0AD2BFC-8E72-440D-BFFE-D121A3805CD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38ECC001-2F7E-49BA-9652-3BC0B6FB249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537E6EF6-6825-4232-A51C-D47C31ED93E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63C1866A-40FF-45EA-BAB7-F055D40DF13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4CC76BC1-F6CB-4991-AE2C-59097FDD2A6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8E00EABF-0AB6-4837-B1B9-B423445EC55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5DF273D4-6E26-4163-AF7D-AC76A8DCB08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96FFB41B-60F8-4282-8566-E4E19E64EE9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D7385D36-A073-471B-BF1B-A8654961E82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252CBD60-55D3-4631-85F4-65D7D3A4B65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495E4079-51E8-4632-85D4-8E7099C4056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a:extLst>
            <a:ext uri="{FF2B5EF4-FFF2-40B4-BE49-F238E27FC236}">
              <a16:creationId xmlns:a16="http://schemas.microsoft.com/office/drawing/2014/main" id="{5CC5171C-9219-4CEB-B151-4366D3F8A4EA}"/>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a:extLst>
            <a:ext uri="{FF2B5EF4-FFF2-40B4-BE49-F238E27FC236}">
              <a16:creationId xmlns:a16="http://schemas.microsoft.com/office/drawing/2014/main" id="{C37B6CD3-A5D8-426F-81E6-C4B9A57C4613}"/>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a:extLst>
            <a:ext uri="{FF2B5EF4-FFF2-40B4-BE49-F238E27FC236}">
              <a16:creationId xmlns:a16="http://schemas.microsoft.com/office/drawing/2014/main" id="{656C2473-6EE1-4FF9-9F12-C9B915CFC096}"/>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9A22777-37EB-490D-8C71-A83DC12113C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8335619A-F4BC-415A-91CF-12C6347E9EA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a:extLst>
            <a:ext uri="{FF2B5EF4-FFF2-40B4-BE49-F238E27FC236}">
              <a16:creationId xmlns:a16="http://schemas.microsoft.com/office/drawing/2014/main" id="{BE6D09F6-368E-492A-A407-B52F84953F2B}"/>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a:extLst>
            <a:ext uri="{FF2B5EF4-FFF2-40B4-BE49-F238E27FC236}">
              <a16:creationId xmlns:a16="http://schemas.microsoft.com/office/drawing/2014/main" id="{A382FB93-AE82-4A28-A330-6472AD67A5A4}"/>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a:extLst>
            <a:ext uri="{FF2B5EF4-FFF2-40B4-BE49-F238E27FC236}">
              <a16:creationId xmlns:a16="http://schemas.microsoft.com/office/drawing/2014/main" id="{E63F0486-4CC8-463E-B730-9C65FF4ADB82}"/>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a:extLst>
            <a:ext uri="{FF2B5EF4-FFF2-40B4-BE49-F238E27FC236}">
              <a16:creationId xmlns:a16="http://schemas.microsoft.com/office/drawing/2014/main" id="{68822C75-4E59-45A6-AA53-9DE834A34004}"/>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a:extLst>
            <a:ext uri="{FF2B5EF4-FFF2-40B4-BE49-F238E27FC236}">
              <a16:creationId xmlns:a16="http://schemas.microsoft.com/office/drawing/2014/main" id="{583F5CB3-D0E2-4846-8DB1-AA1F339D021D}"/>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a:extLst>
            <a:ext uri="{FF2B5EF4-FFF2-40B4-BE49-F238E27FC236}">
              <a16:creationId xmlns:a16="http://schemas.microsoft.com/office/drawing/2014/main" id="{16D7FF64-02EF-4316-BAB4-4FFE3B22E51D}"/>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F586B14-5180-4766-AB35-A3D2E3C1AB5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00005AE-E5B4-4BC2-B1E2-18C8B0582F0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2E48F5D-72F8-4A59-8C80-3AB6897B5BA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BDD0A7E-4922-4279-875A-72374C70674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437E495-B1C6-427C-87DC-86D188D036F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67373</xdr:rowOff>
    </xdr:from>
    <xdr:to>
      <xdr:col>76</xdr:col>
      <xdr:colOff>73025</xdr:colOff>
      <xdr:row>28</xdr:row>
      <xdr:rowOff>168973</xdr:rowOff>
    </xdr:to>
    <xdr:sp macro="" textlink="">
      <xdr:nvSpPr>
        <xdr:cNvPr id="155" name="楕円 154">
          <a:extLst>
            <a:ext uri="{FF2B5EF4-FFF2-40B4-BE49-F238E27FC236}">
              <a16:creationId xmlns:a16="http://schemas.microsoft.com/office/drawing/2014/main" id="{B453E674-635D-489E-B62C-B01C3734BE6D}"/>
            </a:ext>
          </a:extLst>
        </xdr:cNvPr>
        <xdr:cNvSpPr/>
      </xdr:nvSpPr>
      <xdr:spPr>
        <a:xfrm>
          <a:off x="14744700" y="56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90250</xdr:rowOff>
    </xdr:from>
    <xdr:ext cx="469744" cy="259045"/>
    <xdr:sp macro="" textlink="">
      <xdr:nvSpPr>
        <xdr:cNvPr id="156" name="債務償還比率該当値テキスト">
          <a:extLst>
            <a:ext uri="{FF2B5EF4-FFF2-40B4-BE49-F238E27FC236}">
              <a16:creationId xmlns:a16="http://schemas.microsoft.com/office/drawing/2014/main" id="{116F190B-A788-4FAA-975C-34FD64DF1C2B}"/>
            </a:ext>
          </a:extLst>
        </xdr:cNvPr>
        <xdr:cNvSpPr txBox="1"/>
      </xdr:nvSpPr>
      <xdr:spPr>
        <a:xfrm>
          <a:off x="14846300" y="549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104577</xdr:rowOff>
    </xdr:from>
    <xdr:to>
      <xdr:col>72</xdr:col>
      <xdr:colOff>123825</xdr:colOff>
      <xdr:row>31</xdr:row>
      <xdr:rowOff>34727</xdr:rowOff>
    </xdr:to>
    <xdr:sp macro="" textlink="">
      <xdr:nvSpPr>
        <xdr:cNvPr id="157" name="楕円 156">
          <a:extLst>
            <a:ext uri="{FF2B5EF4-FFF2-40B4-BE49-F238E27FC236}">
              <a16:creationId xmlns:a16="http://schemas.microsoft.com/office/drawing/2014/main" id="{78A25552-FEC2-4D35-B951-1308089289AE}"/>
            </a:ext>
          </a:extLst>
        </xdr:cNvPr>
        <xdr:cNvSpPr/>
      </xdr:nvSpPr>
      <xdr:spPr>
        <a:xfrm>
          <a:off x="14033500" y="60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118173</xdr:rowOff>
    </xdr:from>
    <xdr:to>
      <xdr:col>76</xdr:col>
      <xdr:colOff>22225</xdr:colOff>
      <xdr:row>30</xdr:row>
      <xdr:rowOff>155377</xdr:rowOff>
    </xdr:to>
    <xdr:cxnSp macro="">
      <xdr:nvCxnSpPr>
        <xdr:cNvPr id="158" name="直線コネクタ 157">
          <a:extLst>
            <a:ext uri="{FF2B5EF4-FFF2-40B4-BE49-F238E27FC236}">
              <a16:creationId xmlns:a16="http://schemas.microsoft.com/office/drawing/2014/main" id="{CDBD7504-5F3B-4F64-903E-A7F336F6439F}"/>
            </a:ext>
          </a:extLst>
        </xdr:cNvPr>
        <xdr:cNvCxnSpPr/>
      </xdr:nvCxnSpPr>
      <xdr:spPr>
        <a:xfrm flipV="1">
          <a:off x="14084300" y="5690298"/>
          <a:ext cx="711200" cy="38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141210</xdr:rowOff>
    </xdr:from>
    <xdr:to>
      <xdr:col>68</xdr:col>
      <xdr:colOff>123825</xdr:colOff>
      <xdr:row>30</xdr:row>
      <xdr:rowOff>71360</xdr:rowOff>
    </xdr:to>
    <xdr:sp macro="" textlink="">
      <xdr:nvSpPr>
        <xdr:cNvPr id="159" name="楕円 158">
          <a:extLst>
            <a:ext uri="{FF2B5EF4-FFF2-40B4-BE49-F238E27FC236}">
              <a16:creationId xmlns:a16="http://schemas.microsoft.com/office/drawing/2014/main" id="{81472B4E-FD60-418C-A77B-6BE71A80F1D4}"/>
            </a:ext>
          </a:extLst>
        </xdr:cNvPr>
        <xdr:cNvSpPr/>
      </xdr:nvSpPr>
      <xdr:spPr>
        <a:xfrm>
          <a:off x="13271500" y="58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20560</xdr:rowOff>
    </xdr:from>
    <xdr:to>
      <xdr:col>72</xdr:col>
      <xdr:colOff>73025</xdr:colOff>
      <xdr:row>30</xdr:row>
      <xdr:rowOff>155377</xdr:rowOff>
    </xdr:to>
    <xdr:cxnSp macro="">
      <xdr:nvCxnSpPr>
        <xdr:cNvPr id="160" name="直線コネクタ 159">
          <a:extLst>
            <a:ext uri="{FF2B5EF4-FFF2-40B4-BE49-F238E27FC236}">
              <a16:creationId xmlns:a16="http://schemas.microsoft.com/office/drawing/2014/main" id="{D6954780-45A5-4585-B9BA-138FFCE4F90F}"/>
            </a:ext>
          </a:extLst>
        </xdr:cNvPr>
        <xdr:cNvCxnSpPr/>
      </xdr:nvCxnSpPr>
      <xdr:spPr>
        <a:xfrm>
          <a:off x="13322300" y="5935585"/>
          <a:ext cx="762000" cy="13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43596</xdr:rowOff>
    </xdr:from>
    <xdr:to>
      <xdr:col>64</xdr:col>
      <xdr:colOff>123825</xdr:colOff>
      <xdr:row>31</xdr:row>
      <xdr:rowOff>145196</xdr:rowOff>
    </xdr:to>
    <xdr:sp macro="" textlink="">
      <xdr:nvSpPr>
        <xdr:cNvPr id="161" name="楕円 160">
          <a:extLst>
            <a:ext uri="{FF2B5EF4-FFF2-40B4-BE49-F238E27FC236}">
              <a16:creationId xmlns:a16="http://schemas.microsoft.com/office/drawing/2014/main" id="{7694C766-2AD7-48DF-B347-18F0749CF25D}"/>
            </a:ext>
          </a:extLst>
        </xdr:cNvPr>
        <xdr:cNvSpPr/>
      </xdr:nvSpPr>
      <xdr:spPr>
        <a:xfrm>
          <a:off x="12509500" y="613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20560</xdr:rowOff>
    </xdr:from>
    <xdr:to>
      <xdr:col>68</xdr:col>
      <xdr:colOff>73025</xdr:colOff>
      <xdr:row>31</xdr:row>
      <xdr:rowOff>94396</xdr:rowOff>
    </xdr:to>
    <xdr:cxnSp macro="">
      <xdr:nvCxnSpPr>
        <xdr:cNvPr id="162" name="直線コネクタ 161">
          <a:extLst>
            <a:ext uri="{FF2B5EF4-FFF2-40B4-BE49-F238E27FC236}">
              <a16:creationId xmlns:a16="http://schemas.microsoft.com/office/drawing/2014/main" id="{847B8C2E-6083-40CF-BA54-C1BF382FA738}"/>
            </a:ext>
          </a:extLst>
        </xdr:cNvPr>
        <xdr:cNvCxnSpPr/>
      </xdr:nvCxnSpPr>
      <xdr:spPr>
        <a:xfrm flipV="1">
          <a:off x="12560300" y="5935585"/>
          <a:ext cx="762000" cy="24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49332</xdr:rowOff>
    </xdr:from>
    <xdr:to>
      <xdr:col>60</xdr:col>
      <xdr:colOff>123825</xdr:colOff>
      <xdr:row>29</xdr:row>
      <xdr:rowOff>150932</xdr:rowOff>
    </xdr:to>
    <xdr:sp macro="" textlink="">
      <xdr:nvSpPr>
        <xdr:cNvPr id="163" name="楕円 162">
          <a:extLst>
            <a:ext uri="{FF2B5EF4-FFF2-40B4-BE49-F238E27FC236}">
              <a16:creationId xmlns:a16="http://schemas.microsoft.com/office/drawing/2014/main" id="{7F255EA2-427B-4A4A-A3D7-58B9FE5B657C}"/>
            </a:ext>
          </a:extLst>
        </xdr:cNvPr>
        <xdr:cNvSpPr/>
      </xdr:nvSpPr>
      <xdr:spPr>
        <a:xfrm>
          <a:off x="11747500" y="57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100132</xdr:rowOff>
    </xdr:from>
    <xdr:to>
      <xdr:col>64</xdr:col>
      <xdr:colOff>73025</xdr:colOff>
      <xdr:row>31</xdr:row>
      <xdr:rowOff>94396</xdr:rowOff>
    </xdr:to>
    <xdr:cxnSp macro="">
      <xdr:nvCxnSpPr>
        <xdr:cNvPr id="164" name="直線コネクタ 163">
          <a:extLst>
            <a:ext uri="{FF2B5EF4-FFF2-40B4-BE49-F238E27FC236}">
              <a16:creationId xmlns:a16="http://schemas.microsoft.com/office/drawing/2014/main" id="{86DDFD27-B09C-4004-AC17-895D98155040}"/>
            </a:ext>
          </a:extLst>
        </xdr:cNvPr>
        <xdr:cNvCxnSpPr/>
      </xdr:nvCxnSpPr>
      <xdr:spPr>
        <a:xfrm>
          <a:off x="11798300" y="5843707"/>
          <a:ext cx="762000" cy="3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65" name="n_1aveValue債務償還比率">
          <a:extLst>
            <a:ext uri="{FF2B5EF4-FFF2-40B4-BE49-F238E27FC236}">
              <a16:creationId xmlns:a16="http://schemas.microsoft.com/office/drawing/2014/main" id="{2DD4A7EC-C8CE-40CC-8998-4DEE92B08374}"/>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a:extLst>
            <a:ext uri="{FF2B5EF4-FFF2-40B4-BE49-F238E27FC236}">
              <a16:creationId xmlns:a16="http://schemas.microsoft.com/office/drawing/2014/main" id="{AAC2900C-A6C5-4933-9784-953689C46DDF}"/>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67" name="n_3aveValue債務償還比率">
          <a:extLst>
            <a:ext uri="{FF2B5EF4-FFF2-40B4-BE49-F238E27FC236}">
              <a16:creationId xmlns:a16="http://schemas.microsoft.com/office/drawing/2014/main" id="{1391DA62-199D-4435-9F3D-608E0BEA0094}"/>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8" name="n_4aveValue債務償還比率">
          <a:extLst>
            <a:ext uri="{FF2B5EF4-FFF2-40B4-BE49-F238E27FC236}">
              <a16:creationId xmlns:a16="http://schemas.microsoft.com/office/drawing/2014/main" id="{245211D6-6847-4DC8-B9CB-8E5FF3E0B510}"/>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25854</xdr:rowOff>
    </xdr:from>
    <xdr:ext cx="469744" cy="259045"/>
    <xdr:sp macro="" textlink="">
      <xdr:nvSpPr>
        <xdr:cNvPr id="169" name="n_1mainValue債務償還比率">
          <a:extLst>
            <a:ext uri="{FF2B5EF4-FFF2-40B4-BE49-F238E27FC236}">
              <a16:creationId xmlns:a16="http://schemas.microsoft.com/office/drawing/2014/main" id="{487D463B-6004-486F-B3F4-AE4768604116}"/>
            </a:ext>
          </a:extLst>
        </xdr:cNvPr>
        <xdr:cNvSpPr txBox="1"/>
      </xdr:nvSpPr>
      <xdr:spPr>
        <a:xfrm>
          <a:off x="13836727" y="611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87887</xdr:rowOff>
    </xdr:from>
    <xdr:ext cx="469744" cy="259045"/>
    <xdr:sp macro="" textlink="">
      <xdr:nvSpPr>
        <xdr:cNvPr id="170" name="n_2mainValue債務償還比率">
          <a:extLst>
            <a:ext uri="{FF2B5EF4-FFF2-40B4-BE49-F238E27FC236}">
              <a16:creationId xmlns:a16="http://schemas.microsoft.com/office/drawing/2014/main" id="{069F5C65-1CDF-4680-84E6-1DDBDCB11258}"/>
            </a:ext>
          </a:extLst>
        </xdr:cNvPr>
        <xdr:cNvSpPr txBox="1"/>
      </xdr:nvSpPr>
      <xdr:spPr>
        <a:xfrm>
          <a:off x="13087427" y="566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136323</xdr:rowOff>
    </xdr:from>
    <xdr:ext cx="469744" cy="259045"/>
    <xdr:sp macro="" textlink="">
      <xdr:nvSpPr>
        <xdr:cNvPr id="171" name="n_3mainValue債務償還比率">
          <a:extLst>
            <a:ext uri="{FF2B5EF4-FFF2-40B4-BE49-F238E27FC236}">
              <a16:creationId xmlns:a16="http://schemas.microsoft.com/office/drawing/2014/main" id="{6118D121-B643-48D7-AAA4-3EB6F81723AB}"/>
            </a:ext>
          </a:extLst>
        </xdr:cNvPr>
        <xdr:cNvSpPr txBox="1"/>
      </xdr:nvSpPr>
      <xdr:spPr>
        <a:xfrm>
          <a:off x="12325427" y="622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167459</xdr:rowOff>
    </xdr:from>
    <xdr:ext cx="469744" cy="259045"/>
    <xdr:sp macro="" textlink="">
      <xdr:nvSpPr>
        <xdr:cNvPr id="172" name="n_4mainValue債務償還比率">
          <a:extLst>
            <a:ext uri="{FF2B5EF4-FFF2-40B4-BE49-F238E27FC236}">
              <a16:creationId xmlns:a16="http://schemas.microsoft.com/office/drawing/2014/main" id="{A9BB643F-F98F-437E-BBD9-4C2650A1D08D}"/>
            </a:ext>
          </a:extLst>
        </xdr:cNvPr>
        <xdr:cNvSpPr txBox="1"/>
      </xdr:nvSpPr>
      <xdr:spPr>
        <a:xfrm>
          <a:off x="11563427" y="556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30E45FA3-7E77-4622-A43B-5C555CBC361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DFF51F36-17D3-403F-AE04-75658C2A944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29349BB9-BBE2-4B86-9550-1E6C93376AB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4C50A42E-87B7-4711-A1C4-5BA8D0EAF78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AE674362-B0D8-4232-97AC-F16331D8DFA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BF176DB8-2CF6-4001-9735-4DA9DB8DC25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FB0DF84-4D3A-464E-971F-71B8488DAF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414BC31-F423-4728-B93B-8A9E0CB50F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F659031-2176-4F27-BBB6-6EE8CC7664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E643BC6-9A1A-4C49-81DF-6068501572F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7C0B0C-D6F0-4B21-8F75-1C56A7D07F3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7CA064-A505-42BA-B73B-2C297930707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104B97-04D4-4FEA-99CC-44573D0879A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833947-F073-49F0-81B8-D0A1BFD4483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37BF711-0ED8-4657-BCFA-D306EDA2A6C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B5D8E4-FC09-4B15-A191-4A232BE6814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31,899
31,654
16.81
14,044,562
13,661,952
279,982
7,681,280
12,656,780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BD928B0-D79C-4071-85DC-D11C860189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E16365-22EF-4D6E-90F1-3955166A56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AAE333F-52FC-4686-8E59-5729894DFC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FA3E40-F8E0-4F10-B45B-6DD4FB486C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B252EA-76B1-44FE-BD2A-E9F4176658D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708CCE6-9DF8-4793-B9E1-13C08DB1DBB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412E5C9-E17A-4A9B-97D4-32AD70F08F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3B7913-911C-4E5B-BE39-37DEE6E8D7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5D624AD-54A0-4C0A-A80D-E75096C0DCD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3FBA31B-929F-470C-8C87-F2DB8551086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3336D17-19B4-4762-901D-FA7EE2B13B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0D6773C-8F3B-46AA-97F2-18DF9DAE05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DD9F550-838F-41C3-A3AF-948FB1267CA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B3DA217-9CB6-4EBF-A9A5-D16FABC834E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EDEF66-C6F3-4FC3-9C2F-CB133C30B8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48D5C08-D372-447E-B20E-AB92AD0A670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1239CCC-536F-45C7-BCD5-E62059C5D3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D763814-CECE-4A3A-BF6C-AD65E2C1CC7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D5C3D79-FC3D-4E66-9825-EFD4722D91A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F234A51-BF0E-4875-ACB6-806E8074FC0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26EB567-FB84-4DA3-BBAE-986411F14DE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386594-C8F7-4379-B796-9D1ACF075D3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0AB7DCE-8D2C-4968-8756-A10FEB297E9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69ADDB0-C685-4D2E-8AFB-1C61C63A24D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A6CE6F3-8E04-40AF-A81F-9F0B3BE7973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A4FEEAD-99CC-4F4F-8FE4-3F6A16D775E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5A0B70D-6856-4EE5-9A41-598087E14DA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C3AAE5-9272-48AA-93B0-C76892185F2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D000373-B174-4B12-9506-55A47CCF76D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40B57A5-42B5-49B4-A33E-D9312E305CF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0712521-5121-4700-82DB-733BFE0756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4734E77-EC06-435C-9B13-8BAD169D993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7BA1B54-C95A-46F7-BF32-A25969732DE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E7E59DE-0CC5-4842-987D-A932D3E2056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CD6777F-44D1-4683-B306-E36A9DD9C30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579AB20-1D12-47F5-92EF-9350DDA428A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9470028-A195-4D97-B79A-E26DE109303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4810475-3D41-4888-9F46-EE0254C3794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AF25FD4-57A2-48D1-92B5-46BC7E9DDC8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7087B4B-5621-4929-80D4-889531C0EEF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1CB0F43-7005-4F64-AE56-6F475522E05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05DC9DA-895C-44DC-9825-EBD9796809D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03C96F4-00CA-434A-B48D-7FE40783F67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1FFEC9E-BA33-4CF5-844C-4CF627A5B9E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27991EE-4B72-4CB5-9277-10A2FA794F5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89F5BAA2-108B-48B8-9D12-11F3FD2E8FA2}"/>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D1140D84-39A7-4370-9AFE-63E6F26B3B81}"/>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7BD8CA1-A693-4B13-A647-BB083CB22F02}"/>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96C6BCC8-1CA7-4CF8-ABE7-91631B70BDAF}"/>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984BB117-5667-4769-8A9C-04F6B2FD7CA0}"/>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D8DE1ADB-5609-45B9-8919-D34AD25A273F}"/>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3DA704D3-2B13-482B-BFAE-97B42A241983}"/>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CDB1A696-4F3A-47AC-AC4A-61F2A37CBB62}"/>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E4982864-458D-40E2-8D95-582A64004986}"/>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8B1430DB-37BD-4F50-8424-393D2E9490B4}"/>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73983826-1650-49BA-BF62-725D9B3F8DD7}"/>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D447218-E35F-45B9-8E16-7EBF890BA4B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60E99FB-C423-4899-9682-286A7B52909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8EF532D-635D-4C77-A24A-BCF0670065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62E266B-9BE1-4856-B18F-2FFFBFFC74E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27F3B24-3357-4BB5-9E15-48072413581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3" name="楕円 72">
          <a:extLst>
            <a:ext uri="{FF2B5EF4-FFF2-40B4-BE49-F238E27FC236}">
              <a16:creationId xmlns:a16="http://schemas.microsoft.com/office/drawing/2014/main" id="{67A6AEFF-80C7-4388-A576-B85EAD3D3B3C}"/>
            </a:ext>
          </a:extLst>
        </xdr:cNvPr>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48277</xdr:rowOff>
    </xdr:from>
    <xdr:ext cx="405111" cy="259045"/>
    <xdr:sp macro="" textlink="">
      <xdr:nvSpPr>
        <xdr:cNvPr id="74" name="【道路】&#10;有形固定資産減価償却率該当値テキスト">
          <a:extLst>
            <a:ext uri="{FF2B5EF4-FFF2-40B4-BE49-F238E27FC236}">
              <a16:creationId xmlns:a16="http://schemas.microsoft.com/office/drawing/2014/main" id="{B1BD02EB-D203-41EE-9726-03603987E3DA}"/>
            </a:ext>
          </a:extLst>
        </xdr:cNvPr>
        <xdr:cNvSpPr txBox="1"/>
      </xdr:nvSpPr>
      <xdr:spPr>
        <a:xfrm>
          <a:off x="4673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133985</xdr:rowOff>
    </xdr:from>
    <xdr:to>
      <xdr:col>20</xdr:col>
      <xdr:colOff>38100</xdr:colOff>
      <xdr:row>37</xdr:row>
      <xdr:rowOff>64135</xdr:rowOff>
    </xdr:to>
    <xdr:sp macro="" textlink="">
      <xdr:nvSpPr>
        <xdr:cNvPr id="75" name="楕円 74">
          <a:extLst>
            <a:ext uri="{FF2B5EF4-FFF2-40B4-BE49-F238E27FC236}">
              <a16:creationId xmlns:a16="http://schemas.microsoft.com/office/drawing/2014/main" id="{500F7C70-0A72-4836-AFB2-43E96801F794}"/>
            </a:ext>
          </a:extLst>
        </xdr:cNvPr>
        <xdr:cNvSpPr/>
      </xdr:nvSpPr>
      <xdr:spPr>
        <a:xfrm>
          <a:off x="3746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xdr:rowOff>
    </xdr:from>
    <xdr:to>
      <xdr:col>24</xdr:col>
      <xdr:colOff>63500</xdr:colOff>
      <xdr:row>37</xdr:row>
      <xdr:rowOff>76200</xdr:rowOff>
    </xdr:to>
    <xdr:cxnSp macro="">
      <xdr:nvCxnSpPr>
        <xdr:cNvPr id="76" name="直線コネクタ 75">
          <a:extLst>
            <a:ext uri="{FF2B5EF4-FFF2-40B4-BE49-F238E27FC236}">
              <a16:creationId xmlns:a16="http://schemas.microsoft.com/office/drawing/2014/main" id="{21F9958D-FAE0-49F5-A780-9CB03BB36580}"/>
            </a:ext>
          </a:extLst>
        </xdr:cNvPr>
        <xdr:cNvCxnSpPr/>
      </xdr:nvCxnSpPr>
      <xdr:spPr>
        <a:xfrm>
          <a:off x="3797300" y="635698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7" name="楕円 76">
          <a:extLst>
            <a:ext uri="{FF2B5EF4-FFF2-40B4-BE49-F238E27FC236}">
              <a16:creationId xmlns:a16="http://schemas.microsoft.com/office/drawing/2014/main" id="{757364D3-86CF-4367-A8BC-AC07980C6E84}"/>
            </a:ext>
          </a:extLst>
        </xdr:cNvPr>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13335</xdr:rowOff>
    </xdr:to>
    <xdr:cxnSp macro="">
      <xdr:nvCxnSpPr>
        <xdr:cNvPr id="78" name="直線コネクタ 77">
          <a:extLst>
            <a:ext uri="{FF2B5EF4-FFF2-40B4-BE49-F238E27FC236}">
              <a16:creationId xmlns:a16="http://schemas.microsoft.com/office/drawing/2014/main" id="{E63152CD-B7AA-4343-B11B-8D0E79609E54}"/>
            </a:ext>
          </a:extLst>
        </xdr:cNvPr>
        <xdr:cNvCxnSpPr/>
      </xdr:nvCxnSpPr>
      <xdr:spPr>
        <a:xfrm>
          <a:off x="2908300" y="63398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9" name="楕円 78">
          <a:extLst>
            <a:ext uri="{FF2B5EF4-FFF2-40B4-BE49-F238E27FC236}">
              <a16:creationId xmlns:a16="http://schemas.microsoft.com/office/drawing/2014/main" id="{82A7F449-0830-4D09-B67B-176BA98D040A}"/>
            </a:ext>
          </a:extLst>
        </xdr:cNvPr>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36</xdr:row>
      <xdr:rowOff>167640</xdr:rowOff>
    </xdr:to>
    <xdr:cxnSp macro="">
      <xdr:nvCxnSpPr>
        <xdr:cNvPr id="80" name="直線コネクタ 79">
          <a:extLst>
            <a:ext uri="{FF2B5EF4-FFF2-40B4-BE49-F238E27FC236}">
              <a16:creationId xmlns:a16="http://schemas.microsoft.com/office/drawing/2014/main" id="{354A0275-71B9-4703-BBD8-8CC5AA37A3EB}"/>
            </a:ext>
          </a:extLst>
        </xdr:cNvPr>
        <xdr:cNvCxnSpPr/>
      </xdr:nvCxnSpPr>
      <xdr:spPr>
        <a:xfrm>
          <a:off x="2019300" y="629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57785</xdr:rowOff>
    </xdr:from>
    <xdr:to>
      <xdr:col>6</xdr:col>
      <xdr:colOff>38100</xdr:colOff>
      <xdr:row>36</xdr:row>
      <xdr:rowOff>159385</xdr:rowOff>
    </xdr:to>
    <xdr:sp macro="" textlink="">
      <xdr:nvSpPr>
        <xdr:cNvPr id="81" name="楕円 80">
          <a:extLst>
            <a:ext uri="{FF2B5EF4-FFF2-40B4-BE49-F238E27FC236}">
              <a16:creationId xmlns:a16="http://schemas.microsoft.com/office/drawing/2014/main" id="{D41D895D-E823-4E66-90EF-2AB55CAFCF42}"/>
            </a:ext>
          </a:extLst>
        </xdr:cNvPr>
        <xdr:cNvSpPr/>
      </xdr:nvSpPr>
      <xdr:spPr>
        <a:xfrm>
          <a:off x="1079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108585</xdr:rowOff>
    </xdr:from>
    <xdr:to>
      <xdr:col>10</xdr:col>
      <xdr:colOff>114300</xdr:colOff>
      <xdr:row>36</xdr:row>
      <xdr:rowOff>121920</xdr:rowOff>
    </xdr:to>
    <xdr:cxnSp macro="">
      <xdr:nvCxnSpPr>
        <xdr:cNvPr id="82" name="直線コネクタ 81">
          <a:extLst>
            <a:ext uri="{FF2B5EF4-FFF2-40B4-BE49-F238E27FC236}">
              <a16:creationId xmlns:a16="http://schemas.microsoft.com/office/drawing/2014/main" id="{7AEEC2AD-B683-408E-956E-58B402FCA1D6}"/>
            </a:ext>
          </a:extLst>
        </xdr:cNvPr>
        <xdr:cNvCxnSpPr/>
      </xdr:nvCxnSpPr>
      <xdr:spPr>
        <a:xfrm>
          <a:off x="1130300" y="62807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C67E8ED9-69AD-4421-AD03-A0E6EC12FAE9}"/>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140A1C5D-28F8-4045-B436-D0EB11A6EA63}"/>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2B93C926-EC63-48FD-84B1-72CF05924506}"/>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8E01DFE5-E133-41D7-B5E5-8A1CCA0042A4}"/>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80662</xdr:rowOff>
    </xdr:from>
    <xdr:ext cx="405111" cy="259045"/>
    <xdr:sp macro="" textlink="">
      <xdr:nvSpPr>
        <xdr:cNvPr id="87" name="n_1mainValue【道路】&#10;有形固定資産減価償却率">
          <a:extLst>
            <a:ext uri="{FF2B5EF4-FFF2-40B4-BE49-F238E27FC236}">
              <a16:creationId xmlns:a16="http://schemas.microsoft.com/office/drawing/2014/main" id="{3D913DB3-B732-40E5-AAB9-B34621F81FA0}"/>
            </a:ext>
          </a:extLst>
        </xdr:cNvPr>
        <xdr:cNvSpPr txBox="1"/>
      </xdr:nvSpPr>
      <xdr:spPr>
        <a:xfrm>
          <a:off x="3582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8" name="n_2mainValue【道路】&#10;有形固定資産減価償却率">
          <a:extLst>
            <a:ext uri="{FF2B5EF4-FFF2-40B4-BE49-F238E27FC236}">
              <a16:creationId xmlns:a16="http://schemas.microsoft.com/office/drawing/2014/main" id="{57B3E172-93E3-4735-8AE2-4B042FD479E2}"/>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9" name="n_3mainValue【道路】&#10;有形固定資産減価償却率">
          <a:extLst>
            <a:ext uri="{FF2B5EF4-FFF2-40B4-BE49-F238E27FC236}">
              <a16:creationId xmlns:a16="http://schemas.microsoft.com/office/drawing/2014/main" id="{296231F0-843C-4D0B-8E7C-D4F32297D64F}"/>
            </a:ext>
          </a:extLst>
        </xdr:cNvPr>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4462</xdr:rowOff>
    </xdr:from>
    <xdr:ext cx="405111" cy="259045"/>
    <xdr:sp macro="" textlink="">
      <xdr:nvSpPr>
        <xdr:cNvPr id="90" name="n_4mainValue【道路】&#10;有形固定資産減価償却率">
          <a:extLst>
            <a:ext uri="{FF2B5EF4-FFF2-40B4-BE49-F238E27FC236}">
              <a16:creationId xmlns:a16="http://schemas.microsoft.com/office/drawing/2014/main" id="{0E036F1D-B24D-4957-B035-DAE0CB3D9258}"/>
            </a:ext>
          </a:extLst>
        </xdr:cNvPr>
        <xdr:cNvSpPr txBox="1"/>
      </xdr:nvSpPr>
      <xdr:spPr>
        <a:xfrm>
          <a:off x="927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D27758B-53D6-41E1-95BA-74755E74B51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09EF1B0-64F2-4912-B80B-34FB4366715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7064DA1-0048-4066-ABEB-D22D7D74B8E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F738DD1-C456-4E2E-BA29-7752012C1E6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282F939-F613-4A83-B665-4591A7E7C78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591BB10-144A-4117-90EB-9BFA744E993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EAAB8B2-8A24-4BC0-8524-B429F05E4D6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1C21AAC-4285-41BD-8EF0-12616158D4F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44B3FB9-DBAA-42CB-91E7-BADC6E30478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715F69B-C3F9-4F6A-8465-B02E8881399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DF2C10B7-66D7-4D0D-B14D-A74DFD4F2DE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EF96F62-8071-4A1B-A7FB-6DD685A83DC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739C372-028A-40C1-B89F-86566979125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F782D50A-E1D9-4EC5-AD90-2496B6AFF09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E4FF529-E4F3-447A-AE2B-A1B335521D4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AC740BC9-852F-4C8B-A41D-63F6670705E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CEC4212-0C80-46D7-8DB6-9DB6E1105CA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8F642909-664A-4371-B7A0-903D7F04DEF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2D0E585C-22CE-4298-9DEF-60E0C1C8F38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4A142299-767F-40B0-9AE9-877165D1B44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6547D9B-6018-42A6-B4DD-5A608E87DD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6BAB99A2-8D64-49C5-9D79-2F9FE4CDA52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BD8A27B-9149-49F6-999B-1AFE729AB82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7CB0F688-5009-4F5E-9E22-29264B79D68A}"/>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A9963413-9CB2-4DAC-B89C-4D0ED40B7AF3}"/>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2624CCDA-F374-4473-9F8B-B3E0D6D068E8}"/>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AE6DE8F4-6E9D-4E28-A640-52ECDD8E2EAA}"/>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DFB132CD-369A-45EC-8F61-B915B1E47147}"/>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DB3316F3-2A66-4CB0-93B2-658605E797A2}"/>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FCD99F75-9E8F-42F2-9BCF-543192413167}"/>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C8805C02-0C97-49AA-9BEA-4C579B1CCBCC}"/>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D70B03ED-C461-4846-9EC3-23CD5950C90C}"/>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1FC7F9F3-9487-4DB2-A64C-43763CF58899}"/>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F27ED33-6C90-46E3-91F1-5BC9AE52EC7B}"/>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6D4CA1C-ADFA-4CF8-9B33-E12C99333EE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8150367-0A25-401A-A18B-7E0991B06B7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D70D986-9D6C-4BC5-A889-C6D9375DF56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75FC656-1750-4E70-AF53-92C9C5606A6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83294E6-3FD0-4FE8-8068-1DA40B5F153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72530</xdr:rowOff>
    </xdr:from>
    <xdr:to>
      <xdr:col>55</xdr:col>
      <xdr:colOff>50800</xdr:colOff>
      <xdr:row>42</xdr:row>
      <xdr:rowOff>2680</xdr:rowOff>
    </xdr:to>
    <xdr:sp macro="" textlink="">
      <xdr:nvSpPr>
        <xdr:cNvPr id="130" name="楕円 129">
          <a:extLst>
            <a:ext uri="{FF2B5EF4-FFF2-40B4-BE49-F238E27FC236}">
              <a16:creationId xmlns:a16="http://schemas.microsoft.com/office/drawing/2014/main" id="{F2721150-F2F0-41EE-89F8-8857D9B74511}"/>
            </a:ext>
          </a:extLst>
        </xdr:cNvPr>
        <xdr:cNvSpPr/>
      </xdr:nvSpPr>
      <xdr:spPr>
        <a:xfrm>
          <a:off x="10426700" y="71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158907</xdr:rowOff>
    </xdr:from>
    <xdr:ext cx="469744" cy="259045"/>
    <xdr:sp macro="" textlink="">
      <xdr:nvSpPr>
        <xdr:cNvPr id="131" name="【道路】&#10;一人当たり延長該当値テキスト">
          <a:extLst>
            <a:ext uri="{FF2B5EF4-FFF2-40B4-BE49-F238E27FC236}">
              <a16:creationId xmlns:a16="http://schemas.microsoft.com/office/drawing/2014/main" id="{DB379155-EF26-4E40-9501-A978135646D3}"/>
            </a:ext>
          </a:extLst>
        </xdr:cNvPr>
        <xdr:cNvSpPr txBox="1"/>
      </xdr:nvSpPr>
      <xdr:spPr>
        <a:xfrm>
          <a:off x="10515600" y="70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73139</xdr:rowOff>
    </xdr:from>
    <xdr:to>
      <xdr:col>50</xdr:col>
      <xdr:colOff>165100</xdr:colOff>
      <xdr:row>42</xdr:row>
      <xdr:rowOff>3289</xdr:rowOff>
    </xdr:to>
    <xdr:sp macro="" textlink="">
      <xdr:nvSpPr>
        <xdr:cNvPr id="132" name="楕円 131">
          <a:extLst>
            <a:ext uri="{FF2B5EF4-FFF2-40B4-BE49-F238E27FC236}">
              <a16:creationId xmlns:a16="http://schemas.microsoft.com/office/drawing/2014/main" id="{4CFA6967-DC63-41B5-BD85-65F4EC2B5626}"/>
            </a:ext>
          </a:extLst>
        </xdr:cNvPr>
        <xdr:cNvSpPr/>
      </xdr:nvSpPr>
      <xdr:spPr>
        <a:xfrm>
          <a:off x="9588500" y="7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123330</xdr:rowOff>
    </xdr:from>
    <xdr:to>
      <xdr:col>55</xdr:col>
      <xdr:colOff>0</xdr:colOff>
      <xdr:row>41</xdr:row>
      <xdr:rowOff>123939</xdr:rowOff>
    </xdr:to>
    <xdr:cxnSp macro="">
      <xdr:nvCxnSpPr>
        <xdr:cNvPr id="133" name="直線コネクタ 132">
          <a:extLst>
            <a:ext uri="{FF2B5EF4-FFF2-40B4-BE49-F238E27FC236}">
              <a16:creationId xmlns:a16="http://schemas.microsoft.com/office/drawing/2014/main" id="{3EE525AF-5053-4B8E-9A3D-ED8F2E155EC4}"/>
            </a:ext>
          </a:extLst>
        </xdr:cNvPr>
        <xdr:cNvCxnSpPr/>
      </xdr:nvCxnSpPr>
      <xdr:spPr>
        <a:xfrm flipV="1">
          <a:off x="9639300" y="7152780"/>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72530</xdr:rowOff>
    </xdr:from>
    <xdr:to>
      <xdr:col>46</xdr:col>
      <xdr:colOff>38100</xdr:colOff>
      <xdr:row>42</xdr:row>
      <xdr:rowOff>2680</xdr:rowOff>
    </xdr:to>
    <xdr:sp macro="" textlink="">
      <xdr:nvSpPr>
        <xdr:cNvPr id="134" name="楕円 133">
          <a:extLst>
            <a:ext uri="{FF2B5EF4-FFF2-40B4-BE49-F238E27FC236}">
              <a16:creationId xmlns:a16="http://schemas.microsoft.com/office/drawing/2014/main" id="{3444BB0D-2EB3-4E50-AF39-EE31860870F7}"/>
            </a:ext>
          </a:extLst>
        </xdr:cNvPr>
        <xdr:cNvSpPr/>
      </xdr:nvSpPr>
      <xdr:spPr>
        <a:xfrm>
          <a:off x="8699500" y="71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123330</xdr:rowOff>
    </xdr:from>
    <xdr:to>
      <xdr:col>50</xdr:col>
      <xdr:colOff>114300</xdr:colOff>
      <xdr:row>41</xdr:row>
      <xdr:rowOff>123939</xdr:rowOff>
    </xdr:to>
    <xdr:cxnSp macro="">
      <xdr:nvCxnSpPr>
        <xdr:cNvPr id="135" name="直線コネクタ 134">
          <a:extLst>
            <a:ext uri="{FF2B5EF4-FFF2-40B4-BE49-F238E27FC236}">
              <a16:creationId xmlns:a16="http://schemas.microsoft.com/office/drawing/2014/main" id="{8FAB8DF7-D3C3-45B4-942B-DEBD79C83FE5}"/>
            </a:ext>
          </a:extLst>
        </xdr:cNvPr>
        <xdr:cNvCxnSpPr/>
      </xdr:nvCxnSpPr>
      <xdr:spPr>
        <a:xfrm>
          <a:off x="8750300" y="7152780"/>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70434</xdr:rowOff>
    </xdr:from>
    <xdr:to>
      <xdr:col>41</xdr:col>
      <xdr:colOff>101600</xdr:colOff>
      <xdr:row>42</xdr:row>
      <xdr:rowOff>584</xdr:rowOff>
    </xdr:to>
    <xdr:sp macro="" textlink="">
      <xdr:nvSpPr>
        <xdr:cNvPr id="136" name="楕円 135">
          <a:extLst>
            <a:ext uri="{FF2B5EF4-FFF2-40B4-BE49-F238E27FC236}">
              <a16:creationId xmlns:a16="http://schemas.microsoft.com/office/drawing/2014/main" id="{36FC3EE6-8B96-4948-B1DF-0CE84C863AC4}"/>
            </a:ext>
          </a:extLst>
        </xdr:cNvPr>
        <xdr:cNvSpPr/>
      </xdr:nvSpPr>
      <xdr:spPr>
        <a:xfrm>
          <a:off x="7810500" y="70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121234</xdr:rowOff>
    </xdr:from>
    <xdr:to>
      <xdr:col>45</xdr:col>
      <xdr:colOff>177800</xdr:colOff>
      <xdr:row>41</xdr:row>
      <xdr:rowOff>123330</xdr:rowOff>
    </xdr:to>
    <xdr:cxnSp macro="">
      <xdr:nvCxnSpPr>
        <xdr:cNvPr id="137" name="直線コネクタ 136">
          <a:extLst>
            <a:ext uri="{FF2B5EF4-FFF2-40B4-BE49-F238E27FC236}">
              <a16:creationId xmlns:a16="http://schemas.microsoft.com/office/drawing/2014/main" id="{2AC73555-1BC8-4FE8-9468-7B0885D499FE}"/>
            </a:ext>
          </a:extLst>
        </xdr:cNvPr>
        <xdr:cNvCxnSpPr/>
      </xdr:nvCxnSpPr>
      <xdr:spPr>
        <a:xfrm>
          <a:off x="7861300" y="715068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70244</xdr:rowOff>
    </xdr:from>
    <xdr:to>
      <xdr:col>36</xdr:col>
      <xdr:colOff>165100</xdr:colOff>
      <xdr:row>42</xdr:row>
      <xdr:rowOff>394</xdr:rowOff>
    </xdr:to>
    <xdr:sp macro="" textlink="">
      <xdr:nvSpPr>
        <xdr:cNvPr id="138" name="楕円 137">
          <a:extLst>
            <a:ext uri="{FF2B5EF4-FFF2-40B4-BE49-F238E27FC236}">
              <a16:creationId xmlns:a16="http://schemas.microsoft.com/office/drawing/2014/main" id="{6140A175-9EB5-4B57-8FC5-C6AFB81DFD77}"/>
            </a:ext>
          </a:extLst>
        </xdr:cNvPr>
        <xdr:cNvSpPr/>
      </xdr:nvSpPr>
      <xdr:spPr>
        <a:xfrm>
          <a:off x="6921500" y="70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121044</xdr:rowOff>
    </xdr:from>
    <xdr:to>
      <xdr:col>41</xdr:col>
      <xdr:colOff>50800</xdr:colOff>
      <xdr:row>41</xdr:row>
      <xdr:rowOff>121234</xdr:rowOff>
    </xdr:to>
    <xdr:cxnSp macro="">
      <xdr:nvCxnSpPr>
        <xdr:cNvPr id="139" name="直線コネクタ 138">
          <a:extLst>
            <a:ext uri="{FF2B5EF4-FFF2-40B4-BE49-F238E27FC236}">
              <a16:creationId xmlns:a16="http://schemas.microsoft.com/office/drawing/2014/main" id="{B05FD857-91D7-42B5-8C8B-036C5D04D820}"/>
            </a:ext>
          </a:extLst>
        </xdr:cNvPr>
        <xdr:cNvCxnSpPr/>
      </xdr:nvCxnSpPr>
      <xdr:spPr>
        <a:xfrm>
          <a:off x="6972300" y="715049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3BB294B0-283A-45AE-81BB-E4BC69D476AA}"/>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E638C0A1-E5C4-41DB-BDB5-73BDF0420B47}"/>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86AF4E0B-0F0F-4A8B-8772-1462736AC01D}"/>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396BD31B-1530-495D-82C5-DC900E12198B}"/>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165866</xdr:rowOff>
    </xdr:from>
    <xdr:ext cx="469744" cy="259045"/>
    <xdr:sp macro="" textlink="">
      <xdr:nvSpPr>
        <xdr:cNvPr id="144" name="n_1mainValue【道路】&#10;一人当たり延長">
          <a:extLst>
            <a:ext uri="{FF2B5EF4-FFF2-40B4-BE49-F238E27FC236}">
              <a16:creationId xmlns:a16="http://schemas.microsoft.com/office/drawing/2014/main" id="{6E00D6E9-B02D-4013-9761-24B6D59B3CAD}"/>
            </a:ext>
          </a:extLst>
        </xdr:cNvPr>
        <xdr:cNvSpPr txBox="1"/>
      </xdr:nvSpPr>
      <xdr:spPr>
        <a:xfrm>
          <a:off x="9391727" y="719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165257</xdr:rowOff>
    </xdr:from>
    <xdr:ext cx="469744" cy="259045"/>
    <xdr:sp macro="" textlink="">
      <xdr:nvSpPr>
        <xdr:cNvPr id="145" name="n_2mainValue【道路】&#10;一人当たり延長">
          <a:extLst>
            <a:ext uri="{FF2B5EF4-FFF2-40B4-BE49-F238E27FC236}">
              <a16:creationId xmlns:a16="http://schemas.microsoft.com/office/drawing/2014/main" id="{C6CD2CEA-3A00-4F99-83D8-1D2130CA0109}"/>
            </a:ext>
          </a:extLst>
        </xdr:cNvPr>
        <xdr:cNvSpPr txBox="1"/>
      </xdr:nvSpPr>
      <xdr:spPr>
        <a:xfrm>
          <a:off x="8515427" y="71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163161</xdr:rowOff>
    </xdr:from>
    <xdr:ext cx="469744" cy="259045"/>
    <xdr:sp macro="" textlink="">
      <xdr:nvSpPr>
        <xdr:cNvPr id="146" name="n_3mainValue【道路】&#10;一人当たり延長">
          <a:extLst>
            <a:ext uri="{FF2B5EF4-FFF2-40B4-BE49-F238E27FC236}">
              <a16:creationId xmlns:a16="http://schemas.microsoft.com/office/drawing/2014/main" id="{3CED4D66-B42E-4E20-A905-2C656D567DA5}"/>
            </a:ext>
          </a:extLst>
        </xdr:cNvPr>
        <xdr:cNvSpPr txBox="1"/>
      </xdr:nvSpPr>
      <xdr:spPr>
        <a:xfrm>
          <a:off x="7626427" y="719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162971</xdr:rowOff>
    </xdr:from>
    <xdr:ext cx="469744" cy="259045"/>
    <xdr:sp macro="" textlink="">
      <xdr:nvSpPr>
        <xdr:cNvPr id="147" name="n_4mainValue【道路】&#10;一人当たり延長">
          <a:extLst>
            <a:ext uri="{FF2B5EF4-FFF2-40B4-BE49-F238E27FC236}">
              <a16:creationId xmlns:a16="http://schemas.microsoft.com/office/drawing/2014/main" id="{8C13BF8C-8592-465D-BE32-B8020D04722B}"/>
            </a:ext>
          </a:extLst>
        </xdr:cNvPr>
        <xdr:cNvSpPr txBox="1"/>
      </xdr:nvSpPr>
      <xdr:spPr>
        <a:xfrm>
          <a:off x="6737427" y="71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27B8463-2D59-49BD-B0E2-98550EC9C7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86A1F30-4BA1-4A99-9954-F0704221727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58E2BF74-CD28-4009-9F0B-2E99FF8E0A1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A2B3954-2F08-4B4C-B5A0-04DB406D3B8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4E0FC63-FB42-42C1-8BA2-170816B2AB9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F08FB80-DE71-4D83-BC6A-77E13D942E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320948D-C2D5-4BFD-954A-FBBBF9B2FC5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27F662E-4E7F-456D-A3EB-96AD248FF5C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4E854CF-F485-4113-8873-56D4CFB4BE8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9EA6AE5-D1B7-41EC-8364-157994821E8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89FB8DF-85AB-4CCF-BE09-E5A1612F02A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28C99461-4D86-4859-B433-F4FF37FBB77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BC0B50B-1CFA-444D-8BD4-D0C420771A2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05C85D2-E61E-45F4-8220-1135E1761F8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7DC18498-7D52-42C4-B4A3-1F3DA48910A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7375061D-9F45-458D-95DA-5BFB8396D7F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658A0320-3496-4B67-849C-CCC45D49785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E833A0F-A363-4345-BB0E-86409810FEB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3B4EAE04-4770-4D6B-9A60-8F72416A4DE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9C6EB445-5122-47E7-9F0D-2ABF754B3E9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6DA72108-7487-4190-9D5C-3BBBA5F5BF0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55460560-9021-49B4-9FDC-FE62DDE8B98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9C01206A-17E3-422A-84B7-1CEF0ABD25C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7FDA36F-BB33-4C86-9095-5639F4A6136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61ABC74-C5AC-413D-9596-A91A8A5191F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C1B1ECB9-7D43-46A3-A8D3-B159AC70974B}"/>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F29D07C3-D140-48E6-A8CC-F381EFD91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528EBFA6-D1C0-4820-AFD4-FD55910C7245}"/>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14D5932-D5A0-41A9-8E84-3F52A3887D44}"/>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B926B302-8EB4-4741-B7A6-C0644035D986}"/>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6FEC1E3B-D793-4AAA-B8A2-8ACE197C706B}"/>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2C3D3266-5247-4168-8837-66D809E3C273}"/>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CAC28B01-093E-45F3-9BD8-4D6462A89E04}"/>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550C9970-E58D-4FAC-9F69-796EA7E1CC1C}"/>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09308D5A-2C4E-486C-9155-50C228D1DD2B}"/>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868895E4-8C0D-48C1-A4D6-E73D2235F60F}"/>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F32F8FF-574C-4B05-BDC5-001C3A660A5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10D6EAD-02A2-4C7D-AB69-3718CB61029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C33987E-ABF2-4D7D-A396-37E4FFE4966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5D9EAEF-5508-4B5A-B7AD-47739E02298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4321E00-C2BA-4CB5-8187-94104F6968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60234</xdr:rowOff>
    </xdr:from>
    <xdr:to>
      <xdr:col>24</xdr:col>
      <xdr:colOff>114300</xdr:colOff>
      <xdr:row>57</xdr:row>
      <xdr:rowOff>161834</xdr:rowOff>
    </xdr:to>
    <xdr:sp macro="" textlink="">
      <xdr:nvSpPr>
        <xdr:cNvPr id="189" name="楕円 188">
          <a:extLst>
            <a:ext uri="{FF2B5EF4-FFF2-40B4-BE49-F238E27FC236}">
              <a16:creationId xmlns:a16="http://schemas.microsoft.com/office/drawing/2014/main" id="{A53AFB87-619F-41EC-82B1-2CD44B41EDBB}"/>
            </a:ext>
          </a:extLst>
        </xdr:cNvPr>
        <xdr:cNvSpPr/>
      </xdr:nvSpPr>
      <xdr:spPr>
        <a:xfrm>
          <a:off x="45847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83111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62CD3CDF-4F76-4008-8A8C-07670F8BD63B}"/>
            </a:ext>
          </a:extLst>
        </xdr:cNvPr>
        <xdr:cNvSpPr txBox="1"/>
      </xdr:nvSpPr>
      <xdr:spPr>
        <a:xfrm>
          <a:off x="4673600" y="968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163104</xdr:rowOff>
    </xdr:from>
    <xdr:to>
      <xdr:col>20</xdr:col>
      <xdr:colOff>38100</xdr:colOff>
      <xdr:row>57</xdr:row>
      <xdr:rowOff>93254</xdr:rowOff>
    </xdr:to>
    <xdr:sp macro="" textlink="">
      <xdr:nvSpPr>
        <xdr:cNvPr id="191" name="楕円 190">
          <a:extLst>
            <a:ext uri="{FF2B5EF4-FFF2-40B4-BE49-F238E27FC236}">
              <a16:creationId xmlns:a16="http://schemas.microsoft.com/office/drawing/2014/main" id="{44B4E8F6-2139-4228-A34E-D3E548B420D3}"/>
            </a:ext>
          </a:extLst>
        </xdr:cNvPr>
        <xdr:cNvSpPr/>
      </xdr:nvSpPr>
      <xdr:spPr>
        <a:xfrm>
          <a:off x="3746500" y="97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42454</xdr:rowOff>
    </xdr:from>
    <xdr:to>
      <xdr:col>24</xdr:col>
      <xdr:colOff>63500</xdr:colOff>
      <xdr:row>57</xdr:row>
      <xdr:rowOff>111034</xdr:rowOff>
    </xdr:to>
    <xdr:cxnSp macro="">
      <xdr:nvCxnSpPr>
        <xdr:cNvPr id="192" name="直線コネクタ 191">
          <a:extLst>
            <a:ext uri="{FF2B5EF4-FFF2-40B4-BE49-F238E27FC236}">
              <a16:creationId xmlns:a16="http://schemas.microsoft.com/office/drawing/2014/main" id="{FC810559-850F-45BB-9920-D70B51AFD590}"/>
            </a:ext>
          </a:extLst>
        </xdr:cNvPr>
        <xdr:cNvCxnSpPr/>
      </xdr:nvCxnSpPr>
      <xdr:spPr>
        <a:xfrm>
          <a:off x="3797300" y="98151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7983</xdr:rowOff>
    </xdr:from>
    <xdr:to>
      <xdr:col>15</xdr:col>
      <xdr:colOff>101600</xdr:colOff>
      <xdr:row>57</xdr:row>
      <xdr:rowOff>109583</xdr:rowOff>
    </xdr:to>
    <xdr:sp macro="" textlink="">
      <xdr:nvSpPr>
        <xdr:cNvPr id="193" name="楕円 192">
          <a:extLst>
            <a:ext uri="{FF2B5EF4-FFF2-40B4-BE49-F238E27FC236}">
              <a16:creationId xmlns:a16="http://schemas.microsoft.com/office/drawing/2014/main" id="{0BC9C0E1-60FB-42E6-BC3C-022951E53542}"/>
            </a:ext>
          </a:extLst>
        </xdr:cNvPr>
        <xdr:cNvSpPr/>
      </xdr:nvSpPr>
      <xdr:spPr>
        <a:xfrm>
          <a:off x="28575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42454</xdr:rowOff>
    </xdr:from>
    <xdr:to>
      <xdr:col>19</xdr:col>
      <xdr:colOff>177800</xdr:colOff>
      <xdr:row>57</xdr:row>
      <xdr:rowOff>58783</xdr:rowOff>
    </xdr:to>
    <xdr:cxnSp macro="">
      <xdr:nvCxnSpPr>
        <xdr:cNvPr id="194" name="直線コネクタ 193">
          <a:extLst>
            <a:ext uri="{FF2B5EF4-FFF2-40B4-BE49-F238E27FC236}">
              <a16:creationId xmlns:a16="http://schemas.microsoft.com/office/drawing/2014/main" id="{B31018AB-1363-471C-98E5-0379D170A5E4}"/>
            </a:ext>
          </a:extLst>
        </xdr:cNvPr>
        <xdr:cNvCxnSpPr/>
      </xdr:nvCxnSpPr>
      <xdr:spPr>
        <a:xfrm flipV="1">
          <a:off x="2908300" y="981510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161472</xdr:rowOff>
    </xdr:from>
    <xdr:to>
      <xdr:col>10</xdr:col>
      <xdr:colOff>165100</xdr:colOff>
      <xdr:row>57</xdr:row>
      <xdr:rowOff>91622</xdr:rowOff>
    </xdr:to>
    <xdr:sp macro="" textlink="">
      <xdr:nvSpPr>
        <xdr:cNvPr id="195" name="楕円 194">
          <a:extLst>
            <a:ext uri="{FF2B5EF4-FFF2-40B4-BE49-F238E27FC236}">
              <a16:creationId xmlns:a16="http://schemas.microsoft.com/office/drawing/2014/main" id="{E1872B34-54C9-4C44-8A6E-28F922C21EC5}"/>
            </a:ext>
          </a:extLst>
        </xdr:cNvPr>
        <xdr:cNvSpPr/>
      </xdr:nvSpPr>
      <xdr:spPr>
        <a:xfrm>
          <a:off x="1968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40822</xdr:rowOff>
    </xdr:from>
    <xdr:to>
      <xdr:col>15</xdr:col>
      <xdr:colOff>50800</xdr:colOff>
      <xdr:row>57</xdr:row>
      <xdr:rowOff>58783</xdr:rowOff>
    </xdr:to>
    <xdr:cxnSp macro="">
      <xdr:nvCxnSpPr>
        <xdr:cNvPr id="196" name="直線コネクタ 195">
          <a:extLst>
            <a:ext uri="{FF2B5EF4-FFF2-40B4-BE49-F238E27FC236}">
              <a16:creationId xmlns:a16="http://schemas.microsoft.com/office/drawing/2014/main" id="{0CF77CAD-8121-42D0-B65C-D14781A294B8}"/>
            </a:ext>
          </a:extLst>
        </xdr:cNvPr>
        <xdr:cNvCxnSpPr/>
      </xdr:nvCxnSpPr>
      <xdr:spPr>
        <a:xfrm>
          <a:off x="2019300" y="98134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151674</xdr:rowOff>
    </xdr:from>
    <xdr:to>
      <xdr:col>6</xdr:col>
      <xdr:colOff>38100</xdr:colOff>
      <xdr:row>57</xdr:row>
      <xdr:rowOff>81824</xdr:rowOff>
    </xdr:to>
    <xdr:sp macro="" textlink="">
      <xdr:nvSpPr>
        <xdr:cNvPr id="197" name="楕円 196">
          <a:extLst>
            <a:ext uri="{FF2B5EF4-FFF2-40B4-BE49-F238E27FC236}">
              <a16:creationId xmlns:a16="http://schemas.microsoft.com/office/drawing/2014/main" id="{FDDB7D00-EFDB-4A24-9949-79F93CC06E42}"/>
            </a:ext>
          </a:extLst>
        </xdr:cNvPr>
        <xdr:cNvSpPr/>
      </xdr:nvSpPr>
      <xdr:spPr>
        <a:xfrm>
          <a:off x="1079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31024</xdr:rowOff>
    </xdr:from>
    <xdr:to>
      <xdr:col>10</xdr:col>
      <xdr:colOff>114300</xdr:colOff>
      <xdr:row>57</xdr:row>
      <xdr:rowOff>40822</xdr:rowOff>
    </xdr:to>
    <xdr:cxnSp macro="">
      <xdr:nvCxnSpPr>
        <xdr:cNvPr id="198" name="直線コネクタ 197">
          <a:extLst>
            <a:ext uri="{FF2B5EF4-FFF2-40B4-BE49-F238E27FC236}">
              <a16:creationId xmlns:a16="http://schemas.microsoft.com/office/drawing/2014/main" id="{B1BA02A5-3EEE-45A8-877B-89D0135C3DF5}"/>
            </a:ext>
          </a:extLst>
        </xdr:cNvPr>
        <xdr:cNvCxnSpPr/>
      </xdr:nvCxnSpPr>
      <xdr:spPr>
        <a:xfrm>
          <a:off x="1130300" y="98036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F46EF589-F9AD-4DB1-9D93-F1E807DAC262}"/>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5BC013F-1FF6-480A-A767-A50B35A5CC78}"/>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9A50E1B1-32FE-4D2A-8862-677AF647FD19}"/>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0A5D1FB-C5DA-4EE9-9491-DC4A664FF83F}"/>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109781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82EF7D85-3B52-4348-9167-384CACFEB249}"/>
            </a:ext>
          </a:extLst>
        </xdr:cNvPr>
        <xdr:cNvSpPr txBox="1"/>
      </xdr:nvSpPr>
      <xdr:spPr>
        <a:xfrm>
          <a:off x="3582044" y="953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126110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25186E93-E94B-4B75-AC6F-026CD1FF7975}"/>
            </a:ext>
          </a:extLst>
        </xdr:cNvPr>
        <xdr:cNvSpPr txBox="1"/>
      </xdr:nvSpPr>
      <xdr:spPr>
        <a:xfrm>
          <a:off x="270574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108149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2E1296A5-E678-48F0-9141-12C31775C7CF}"/>
            </a:ext>
          </a:extLst>
        </xdr:cNvPr>
        <xdr:cNvSpPr txBox="1"/>
      </xdr:nvSpPr>
      <xdr:spPr>
        <a:xfrm>
          <a:off x="18167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98351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5A0916B2-D275-4804-810D-0EB12405EC68}"/>
            </a:ext>
          </a:extLst>
        </xdr:cNvPr>
        <xdr:cNvSpPr txBox="1"/>
      </xdr:nvSpPr>
      <xdr:spPr>
        <a:xfrm>
          <a:off x="927744"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175EE767-14E1-44DB-B163-9C193DA92D5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5AB7B4F-B83E-499B-A5FF-8C810C02A1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DB6A488-4DB2-4DE9-A5B5-115E74084D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88F4447-8E84-4BFE-BE1B-8245C19DDF4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29C7EBD-BB1C-4A4D-B3AC-80B98D3D8BD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EC93F71-B234-46EA-B47B-09FA9A5A5D9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E0CDA5E-2249-4CAA-976C-B585A554030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E802BD6-A4BC-4B31-AF30-63741C918A1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9F6D1F0-DF00-4350-8D65-D682E3DC395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92E90E8-FAD4-4F89-B79D-6788B8D6921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5BC1D4D-28F5-46DB-9A92-6D1F2F05C36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E9AFA324-2640-4352-8328-955111413D5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FD53F61A-FA77-4DF1-992D-CCAF7AE2ABF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E530F365-70D8-4EAE-8B02-B02B9DCDA3C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63B59D6-C56A-4B93-AF24-3F8B0FD0378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725E6DE1-C188-40CD-BE9D-BA8576F37B1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C63A6874-2DCB-4EC4-83ED-75D0824FAF4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41F8E9CE-B12C-4270-98AB-59DAC234035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1243C2FA-E817-44CB-9493-B6EEDBC37D2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FE4CE801-73CC-4B63-A5B3-3D71A9D250D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B36B50D2-58DF-47F9-9A99-713122ACC4A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50CE4168-B2B9-4F5B-982C-1D2FBA6C69E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AB055641-8AE7-4BC5-96D6-195F84F8080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90B8D418-ED83-4C42-A986-9BA34621582D}"/>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8DEBBF82-24F6-4008-A56F-D0049DFA2879}"/>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EDB45623-3E7B-4F1C-B28D-9D941B15C005}"/>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5B85F716-38D2-4250-AF3B-5944BD30C29B}"/>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7C061323-6CF8-4A76-93C1-41FAD59601B9}"/>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6653822-7954-43A2-ACE2-5B4B9C342491}"/>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D1766ECA-C86F-432B-ACD9-AB84C7DFB021}"/>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BB927CF5-5EB6-4A05-A309-8110D9901BDA}"/>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573D0AE-99CB-49C9-9DF1-3A0D892E5FB6}"/>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7CD1D61D-E167-4BB2-980F-8C1B2318B72B}"/>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676A7302-DA54-42CD-9D0E-D9F36660D171}"/>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2C99613-3A29-4E2F-A9F8-418763408D5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73AE3BE-3D85-4151-924B-DCCCE5EAA91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AA38BF7-DCAF-40F8-885C-09DBA85B17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7B21CAA-4643-40DC-BA7F-BEFFF2BD05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463E7FD-A327-4D28-A24F-53705E36403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159676</xdr:rowOff>
    </xdr:from>
    <xdr:to>
      <xdr:col>55</xdr:col>
      <xdr:colOff>50800</xdr:colOff>
      <xdr:row>64</xdr:row>
      <xdr:rowOff>89826</xdr:rowOff>
    </xdr:to>
    <xdr:sp macro="" textlink="">
      <xdr:nvSpPr>
        <xdr:cNvPr id="246" name="楕円 245">
          <a:extLst>
            <a:ext uri="{FF2B5EF4-FFF2-40B4-BE49-F238E27FC236}">
              <a16:creationId xmlns:a16="http://schemas.microsoft.com/office/drawing/2014/main" id="{548EBDEC-D0A9-492E-8546-9F494CE76938}"/>
            </a:ext>
          </a:extLst>
        </xdr:cNvPr>
        <xdr:cNvSpPr/>
      </xdr:nvSpPr>
      <xdr:spPr>
        <a:xfrm>
          <a:off x="10426700" y="1096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74603</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2FD61AB1-459D-4273-AD2D-4C0E9A6953B8}"/>
            </a:ext>
          </a:extLst>
        </xdr:cNvPr>
        <xdr:cNvSpPr txBox="1"/>
      </xdr:nvSpPr>
      <xdr:spPr>
        <a:xfrm>
          <a:off x="10515600" y="1087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155408</xdr:rowOff>
    </xdr:from>
    <xdr:to>
      <xdr:col>50</xdr:col>
      <xdr:colOff>165100</xdr:colOff>
      <xdr:row>64</xdr:row>
      <xdr:rowOff>85558</xdr:rowOff>
    </xdr:to>
    <xdr:sp macro="" textlink="">
      <xdr:nvSpPr>
        <xdr:cNvPr id="248" name="楕円 247">
          <a:extLst>
            <a:ext uri="{FF2B5EF4-FFF2-40B4-BE49-F238E27FC236}">
              <a16:creationId xmlns:a16="http://schemas.microsoft.com/office/drawing/2014/main" id="{B80C9FA8-B2CB-43F3-831C-B5B45A00E005}"/>
            </a:ext>
          </a:extLst>
        </xdr:cNvPr>
        <xdr:cNvSpPr/>
      </xdr:nvSpPr>
      <xdr:spPr>
        <a:xfrm>
          <a:off x="9588500" y="109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34758</xdr:rowOff>
    </xdr:from>
    <xdr:to>
      <xdr:col>55</xdr:col>
      <xdr:colOff>0</xdr:colOff>
      <xdr:row>64</xdr:row>
      <xdr:rowOff>39026</xdr:rowOff>
    </xdr:to>
    <xdr:cxnSp macro="">
      <xdr:nvCxnSpPr>
        <xdr:cNvPr id="249" name="直線コネクタ 248">
          <a:extLst>
            <a:ext uri="{FF2B5EF4-FFF2-40B4-BE49-F238E27FC236}">
              <a16:creationId xmlns:a16="http://schemas.microsoft.com/office/drawing/2014/main" id="{872FF037-DAC6-4EEC-84B6-DFC000D7DBE0}"/>
            </a:ext>
          </a:extLst>
        </xdr:cNvPr>
        <xdr:cNvCxnSpPr/>
      </xdr:nvCxnSpPr>
      <xdr:spPr>
        <a:xfrm>
          <a:off x="9639300" y="11007558"/>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160134</xdr:rowOff>
    </xdr:from>
    <xdr:to>
      <xdr:col>46</xdr:col>
      <xdr:colOff>38100</xdr:colOff>
      <xdr:row>64</xdr:row>
      <xdr:rowOff>90284</xdr:rowOff>
    </xdr:to>
    <xdr:sp macro="" textlink="">
      <xdr:nvSpPr>
        <xdr:cNvPr id="250" name="楕円 249">
          <a:extLst>
            <a:ext uri="{FF2B5EF4-FFF2-40B4-BE49-F238E27FC236}">
              <a16:creationId xmlns:a16="http://schemas.microsoft.com/office/drawing/2014/main" id="{D5722307-8C80-45B6-B8FE-1F4A329EA5E6}"/>
            </a:ext>
          </a:extLst>
        </xdr:cNvPr>
        <xdr:cNvSpPr/>
      </xdr:nvSpPr>
      <xdr:spPr>
        <a:xfrm>
          <a:off x="8699500" y="109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34758</xdr:rowOff>
    </xdr:from>
    <xdr:to>
      <xdr:col>50</xdr:col>
      <xdr:colOff>114300</xdr:colOff>
      <xdr:row>64</xdr:row>
      <xdr:rowOff>39484</xdr:rowOff>
    </xdr:to>
    <xdr:cxnSp macro="">
      <xdr:nvCxnSpPr>
        <xdr:cNvPr id="251" name="直線コネクタ 250">
          <a:extLst>
            <a:ext uri="{FF2B5EF4-FFF2-40B4-BE49-F238E27FC236}">
              <a16:creationId xmlns:a16="http://schemas.microsoft.com/office/drawing/2014/main" id="{020400CC-0ADB-42F5-AC75-A5E5F0F0CF47}"/>
            </a:ext>
          </a:extLst>
        </xdr:cNvPr>
        <xdr:cNvCxnSpPr/>
      </xdr:nvCxnSpPr>
      <xdr:spPr>
        <a:xfrm flipV="1">
          <a:off x="8750300" y="11007558"/>
          <a:ext cx="8890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160510</xdr:rowOff>
    </xdr:from>
    <xdr:to>
      <xdr:col>41</xdr:col>
      <xdr:colOff>101600</xdr:colOff>
      <xdr:row>64</xdr:row>
      <xdr:rowOff>90660</xdr:rowOff>
    </xdr:to>
    <xdr:sp macro="" textlink="">
      <xdr:nvSpPr>
        <xdr:cNvPr id="252" name="楕円 251">
          <a:extLst>
            <a:ext uri="{FF2B5EF4-FFF2-40B4-BE49-F238E27FC236}">
              <a16:creationId xmlns:a16="http://schemas.microsoft.com/office/drawing/2014/main" id="{16DF596A-265D-4031-BB94-DB8A9767BC91}"/>
            </a:ext>
          </a:extLst>
        </xdr:cNvPr>
        <xdr:cNvSpPr/>
      </xdr:nvSpPr>
      <xdr:spPr>
        <a:xfrm>
          <a:off x="7810500" y="109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39484</xdr:rowOff>
    </xdr:from>
    <xdr:to>
      <xdr:col>45</xdr:col>
      <xdr:colOff>177800</xdr:colOff>
      <xdr:row>64</xdr:row>
      <xdr:rowOff>39860</xdr:rowOff>
    </xdr:to>
    <xdr:cxnSp macro="">
      <xdr:nvCxnSpPr>
        <xdr:cNvPr id="253" name="直線コネクタ 252">
          <a:extLst>
            <a:ext uri="{FF2B5EF4-FFF2-40B4-BE49-F238E27FC236}">
              <a16:creationId xmlns:a16="http://schemas.microsoft.com/office/drawing/2014/main" id="{059D0AE3-321D-4AA0-96C8-01AB3AC6BE2F}"/>
            </a:ext>
          </a:extLst>
        </xdr:cNvPr>
        <xdr:cNvCxnSpPr/>
      </xdr:nvCxnSpPr>
      <xdr:spPr>
        <a:xfrm flipV="1">
          <a:off x="7861300" y="11012284"/>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162273</xdr:rowOff>
    </xdr:from>
    <xdr:to>
      <xdr:col>36</xdr:col>
      <xdr:colOff>165100</xdr:colOff>
      <xdr:row>64</xdr:row>
      <xdr:rowOff>92423</xdr:rowOff>
    </xdr:to>
    <xdr:sp macro="" textlink="">
      <xdr:nvSpPr>
        <xdr:cNvPr id="254" name="楕円 253">
          <a:extLst>
            <a:ext uri="{FF2B5EF4-FFF2-40B4-BE49-F238E27FC236}">
              <a16:creationId xmlns:a16="http://schemas.microsoft.com/office/drawing/2014/main" id="{D9A75E76-815E-425A-97F2-21FBC45C143A}"/>
            </a:ext>
          </a:extLst>
        </xdr:cNvPr>
        <xdr:cNvSpPr/>
      </xdr:nvSpPr>
      <xdr:spPr>
        <a:xfrm>
          <a:off x="6921500" y="109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39860</xdr:rowOff>
    </xdr:from>
    <xdr:to>
      <xdr:col>41</xdr:col>
      <xdr:colOff>50800</xdr:colOff>
      <xdr:row>64</xdr:row>
      <xdr:rowOff>41623</xdr:rowOff>
    </xdr:to>
    <xdr:cxnSp macro="">
      <xdr:nvCxnSpPr>
        <xdr:cNvPr id="255" name="直線コネクタ 254">
          <a:extLst>
            <a:ext uri="{FF2B5EF4-FFF2-40B4-BE49-F238E27FC236}">
              <a16:creationId xmlns:a16="http://schemas.microsoft.com/office/drawing/2014/main" id="{4491D7AA-283D-4D50-B142-D34E87889F45}"/>
            </a:ext>
          </a:extLst>
        </xdr:cNvPr>
        <xdr:cNvCxnSpPr/>
      </xdr:nvCxnSpPr>
      <xdr:spPr>
        <a:xfrm flipV="1">
          <a:off x="6972300" y="11012660"/>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22518BAA-60B0-4C09-A585-29C62DFA1EC8}"/>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407AE8DF-415E-4818-AFAE-F24FFDA30A93}"/>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8DB084B7-E945-4264-A578-89D98BAD666E}"/>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1A4BBCEC-649B-4724-AE54-918FB74D4EFC}"/>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76685</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8E9227CF-80C3-4ED2-9A22-923E5E55AAAC}"/>
            </a:ext>
          </a:extLst>
        </xdr:cNvPr>
        <xdr:cNvSpPr txBox="1"/>
      </xdr:nvSpPr>
      <xdr:spPr>
        <a:xfrm>
          <a:off x="9359411" y="1104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81411</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87DEC409-B3EA-4C94-A915-348295F4F499}"/>
            </a:ext>
          </a:extLst>
        </xdr:cNvPr>
        <xdr:cNvSpPr txBox="1"/>
      </xdr:nvSpPr>
      <xdr:spPr>
        <a:xfrm>
          <a:off x="8483111" y="1105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81787</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1F1C3DED-6B51-4FC7-ACC8-75AB1700E884}"/>
            </a:ext>
          </a:extLst>
        </xdr:cNvPr>
        <xdr:cNvSpPr txBox="1"/>
      </xdr:nvSpPr>
      <xdr:spPr>
        <a:xfrm>
          <a:off x="7594111" y="1105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83550</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7F0902CB-1C78-4117-BD3A-73A580529B0A}"/>
            </a:ext>
          </a:extLst>
        </xdr:cNvPr>
        <xdr:cNvSpPr txBox="1"/>
      </xdr:nvSpPr>
      <xdr:spPr>
        <a:xfrm>
          <a:off x="6705111" y="1105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ED69299-F51B-4BCF-A606-157CA6974CD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68F8AC8-B09D-4F08-B11E-B8461B2C79E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341E04B-2E3B-4AD0-93D1-373B763DF20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7EE2FBA-B42A-4619-91D7-8665037B249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2D9293F7-D104-430C-B3AC-D4D3156D5CC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82938FF-BF67-4E1B-94C3-B525386EA4D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ABC8786-09B9-4A59-B857-D25F2BA2DB5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AE3AD98-D862-41CB-B10E-AB35FD09106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B13F745-0D08-4008-8136-F9216EB79DF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750DA8A-D5B2-41CA-8965-4BF564D0B04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40C92088-2019-44FD-BA63-26307EF843F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6BB3D837-10D5-4D9A-92BC-24FE679FDEC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C1398820-6475-4E68-B27B-04D7E97816D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F04289CA-D400-494F-86D2-4BB6E334165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F101F7FD-4049-4ACA-8C41-1E14FB7EDE8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EF82DDCE-E3A4-48E6-9333-DAF33BD2531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5645685E-A1E3-44D4-9914-CB1FAF39A25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9391C07F-A36F-45CA-8ED1-3CA11089256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7D251CF3-FD4D-43B7-9784-E31059A1F56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C11D0C93-EDEF-4A5C-95F9-96BC6B0457F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C872904A-C871-4CCC-8648-15F1EF3F956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D7F48192-028F-44ED-AAE2-B0BFC877FCB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2951CAB0-AB87-4F63-8EE6-3F11B37720D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326135A-FD92-4CF4-BB16-4F1AB0B6388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9C9B9590-5CC3-4991-A8E4-3E75C79C2AA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E120EFB5-EB39-4937-B54F-1D7A78D7DB67}"/>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F0D454C5-5C0D-44C9-B38C-71E1420C2EC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FDC34CA8-32F6-477F-83E3-C410163E9C0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11286526-B5D3-4571-A2AA-4F3999FB6F1B}"/>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154B286B-90E7-4DDD-A823-455565A69922}"/>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3C2C4B88-1E85-4706-9920-284ABF802CC6}"/>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32798C41-5DDC-42CB-B3A0-94F9CEC63961}"/>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45577282-E613-4925-B7C1-7CD893FCB112}"/>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BC62E49A-4EF9-4C2A-9750-1CC4689096A3}"/>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AD29CD31-C158-4879-AAB9-818571325E58}"/>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7A220AB1-707E-49F4-B138-34541001850F}"/>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0B63F01-1DAC-4CDB-8986-2BD50CFE348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00F0FA0-2433-411B-8268-72A9807BC16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9B44A5B-39C9-47FC-B2EE-940C163746F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BCFEF3B-2029-4F1F-8FBE-0B2CA17DA05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40047D9-C2EC-4E80-A9FC-1F0A1E2482B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305" name="楕円 304">
          <a:extLst>
            <a:ext uri="{FF2B5EF4-FFF2-40B4-BE49-F238E27FC236}">
              <a16:creationId xmlns:a16="http://schemas.microsoft.com/office/drawing/2014/main" id="{CDE2E800-5899-4E9F-BC57-29279936E9B1}"/>
            </a:ext>
          </a:extLst>
        </xdr:cNvPr>
        <xdr:cNvSpPr/>
      </xdr:nvSpPr>
      <xdr:spPr>
        <a:xfrm>
          <a:off x="4584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55897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A5E396FD-EFAC-4872-B353-876C220380D8}"/>
            </a:ext>
          </a:extLst>
        </xdr:cNvPr>
        <xdr:cNvSpPr txBox="1"/>
      </xdr:nvSpPr>
      <xdr:spPr>
        <a:xfrm>
          <a:off x="4673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166914</xdr:rowOff>
    </xdr:from>
    <xdr:to>
      <xdr:col>20</xdr:col>
      <xdr:colOff>38100</xdr:colOff>
      <xdr:row>81</xdr:row>
      <xdr:rowOff>97064</xdr:rowOff>
    </xdr:to>
    <xdr:sp macro="" textlink="">
      <xdr:nvSpPr>
        <xdr:cNvPr id="307" name="楕円 306">
          <a:extLst>
            <a:ext uri="{FF2B5EF4-FFF2-40B4-BE49-F238E27FC236}">
              <a16:creationId xmlns:a16="http://schemas.microsoft.com/office/drawing/2014/main" id="{60879CF1-3AE4-4259-B2D5-0CEDD54EAEDB}"/>
            </a:ext>
          </a:extLst>
        </xdr:cNvPr>
        <xdr:cNvSpPr/>
      </xdr:nvSpPr>
      <xdr:spPr>
        <a:xfrm>
          <a:off x="3746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46264</xdr:rowOff>
    </xdr:from>
    <xdr:to>
      <xdr:col>24</xdr:col>
      <xdr:colOff>63500</xdr:colOff>
      <xdr:row>81</xdr:row>
      <xdr:rowOff>83820</xdr:rowOff>
    </xdr:to>
    <xdr:cxnSp macro="">
      <xdr:nvCxnSpPr>
        <xdr:cNvPr id="308" name="直線コネクタ 307">
          <a:extLst>
            <a:ext uri="{FF2B5EF4-FFF2-40B4-BE49-F238E27FC236}">
              <a16:creationId xmlns:a16="http://schemas.microsoft.com/office/drawing/2014/main" id="{0A096B3B-530E-4B2D-9A68-C50C4A14EA73}"/>
            </a:ext>
          </a:extLst>
        </xdr:cNvPr>
        <xdr:cNvCxnSpPr/>
      </xdr:nvCxnSpPr>
      <xdr:spPr>
        <a:xfrm>
          <a:off x="3797300" y="1393371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137523</xdr:rowOff>
    </xdr:from>
    <xdr:to>
      <xdr:col>15</xdr:col>
      <xdr:colOff>101600</xdr:colOff>
      <xdr:row>81</xdr:row>
      <xdr:rowOff>67673</xdr:rowOff>
    </xdr:to>
    <xdr:sp macro="" textlink="">
      <xdr:nvSpPr>
        <xdr:cNvPr id="309" name="楕円 308">
          <a:extLst>
            <a:ext uri="{FF2B5EF4-FFF2-40B4-BE49-F238E27FC236}">
              <a16:creationId xmlns:a16="http://schemas.microsoft.com/office/drawing/2014/main" id="{625E47E0-BECA-48D1-A5C3-16C4B9770707}"/>
            </a:ext>
          </a:extLst>
        </xdr:cNvPr>
        <xdr:cNvSpPr/>
      </xdr:nvSpPr>
      <xdr:spPr>
        <a:xfrm>
          <a:off x="2857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16873</xdr:rowOff>
    </xdr:from>
    <xdr:to>
      <xdr:col>19</xdr:col>
      <xdr:colOff>177800</xdr:colOff>
      <xdr:row>81</xdr:row>
      <xdr:rowOff>46264</xdr:rowOff>
    </xdr:to>
    <xdr:cxnSp macro="">
      <xdr:nvCxnSpPr>
        <xdr:cNvPr id="310" name="直線コネクタ 309">
          <a:extLst>
            <a:ext uri="{FF2B5EF4-FFF2-40B4-BE49-F238E27FC236}">
              <a16:creationId xmlns:a16="http://schemas.microsoft.com/office/drawing/2014/main" id="{BC742DFF-7BCE-4445-ACF8-B79781CDEA72}"/>
            </a:ext>
          </a:extLst>
        </xdr:cNvPr>
        <xdr:cNvCxnSpPr/>
      </xdr:nvCxnSpPr>
      <xdr:spPr>
        <a:xfrm>
          <a:off x="2908300" y="139043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114663</xdr:rowOff>
    </xdr:from>
    <xdr:to>
      <xdr:col>10</xdr:col>
      <xdr:colOff>165100</xdr:colOff>
      <xdr:row>81</xdr:row>
      <xdr:rowOff>44813</xdr:rowOff>
    </xdr:to>
    <xdr:sp macro="" textlink="">
      <xdr:nvSpPr>
        <xdr:cNvPr id="311" name="楕円 310">
          <a:extLst>
            <a:ext uri="{FF2B5EF4-FFF2-40B4-BE49-F238E27FC236}">
              <a16:creationId xmlns:a16="http://schemas.microsoft.com/office/drawing/2014/main" id="{2441D324-EF8F-4CD0-9787-490F45AA4072}"/>
            </a:ext>
          </a:extLst>
        </xdr:cNvPr>
        <xdr:cNvSpPr/>
      </xdr:nvSpPr>
      <xdr:spPr>
        <a:xfrm>
          <a:off x="1968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165463</xdr:rowOff>
    </xdr:from>
    <xdr:to>
      <xdr:col>15</xdr:col>
      <xdr:colOff>50800</xdr:colOff>
      <xdr:row>81</xdr:row>
      <xdr:rowOff>16873</xdr:rowOff>
    </xdr:to>
    <xdr:cxnSp macro="">
      <xdr:nvCxnSpPr>
        <xdr:cNvPr id="312" name="直線コネクタ 311">
          <a:extLst>
            <a:ext uri="{FF2B5EF4-FFF2-40B4-BE49-F238E27FC236}">
              <a16:creationId xmlns:a16="http://schemas.microsoft.com/office/drawing/2014/main" id="{C2EAE2A5-38C5-421C-BD05-652AD4C12AEF}"/>
            </a:ext>
          </a:extLst>
        </xdr:cNvPr>
        <xdr:cNvCxnSpPr/>
      </xdr:nvCxnSpPr>
      <xdr:spPr>
        <a:xfrm>
          <a:off x="2019300" y="138814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78739</xdr:rowOff>
    </xdr:from>
    <xdr:to>
      <xdr:col>6</xdr:col>
      <xdr:colOff>38100</xdr:colOff>
      <xdr:row>81</xdr:row>
      <xdr:rowOff>8889</xdr:rowOff>
    </xdr:to>
    <xdr:sp macro="" textlink="">
      <xdr:nvSpPr>
        <xdr:cNvPr id="313" name="楕円 312">
          <a:extLst>
            <a:ext uri="{FF2B5EF4-FFF2-40B4-BE49-F238E27FC236}">
              <a16:creationId xmlns:a16="http://schemas.microsoft.com/office/drawing/2014/main" id="{8D5ABB6C-EA22-4BE8-8809-BB72AC7FAAA2}"/>
            </a:ext>
          </a:extLst>
        </xdr:cNvPr>
        <xdr:cNvSpPr/>
      </xdr:nvSpPr>
      <xdr:spPr>
        <a:xfrm>
          <a:off x="1079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129539</xdr:rowOff>
    </xdr:from>
    <xdr:to>
      <xdr:col>10</xdr:col>
      <xdr:colOff>114300</xdr:colOff>
      <xdr:row>80</xdr:row>
      <xdr:rowOff>165463</xdr:rowOff>
    </xdr:to>
    <xdr:cxnSp macro="">
      <xdr:nvCxnSpPr>
        <xdr:cNvPr id="314" name="直線コネクタ 313">
          <a:extLst>
            <a:ext uri="{FF2B5EF4-FFF2-40B4-BE49-F238E27FC236}">
              <a16:creationId xmlns:a16="http://schemas.microsoft.com/office/drawing/2014/main" id="{CC590CC6-61E1-4F01-A7BC-677C8CF2550B}"/>
            </a:ext>
          </a:extLst>
        </xdr:cNvPr>
        <xdr:cNvCxnSpPr/>
      </xdr:nvCxnSpPr>
      <xdr:spPr>
        <a:xfrm>
          <a:off x="1130300" y="138455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a:extLst>
            <a:ext uri="{FF2B5EF4-FFF2-40B4-BE49-F238E27FC236}">
              <a16:creationId xmlns:a16="http://schemas.microsoft.com/office/drawing/2014/main" id="{A14CFA08-26A0-4A5C-A390-992544A1F7A9}"/>
            </a:ext>
          </a:extLst>
        </xdr:cNvPr>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a:extLst>
            <a:ext uri="{FF2B5EF4-FFF2-40B4-BE49-F238E27FC236}">
              <a16:creationId xmlns:a16="http://schemas.microsoft.com/office/drawing/2014/main" id="{93218AD3-8810-40DE-ACA5-EE60DB11157C}"/>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a:extLst>
            <a:ext uri="{FF2B5EF4-FFF2-40B4-BE49-F238E27FC236}">
              <a16:creationId xmlns:a16="http://schemas.microsoft.com/office/drawing/2014/main" id="{85A727BD-78B7-4CAF-9C63-A5026DFFB77E}"/>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8" name="n_4aveValue【公営住宅】&#10;有形固定資産減価償却率">
          <a:extLst>
            <a:ext uri="{FF2B5EF4-FFF2-40B4-BE49-F238E27FC236}">
              <a16:creationId xmlns:a16="http://schemas.microsoft.com/office/drawing/2014/main" id="{3FEA51FF-5A8F-46A8-90B6-B89CC9C93D8E}"/>
            </a:ext>
          </a:extLst>
        </xdr:cNvPr>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113591</xdr:rowOff>
    </xdr:from>
    <xdr:ext cx="405111" cy="259045"/>
    <xdr:sp macro="" textlink="">
      <xdr:nvSpPr>
        <xdr:cNvPr id="319" name="n_1mainValue【公営住宅】&#10;有形固定資産減価償却率">
          <a:extLst>
            <a:ext uri="{FF2B5EF4-FFF2-40B4-BE49-F238E27FC236}">
              <a16:creationId xmlns:a16="http://schemas.microsoft.com/office/drawing/2014/main" id="{68601874-67F6-456A-A3E7-F973E12DBCDF}"/>
            </a:ext>
          </a:extLst>
        </xdr:cNvPr>
        <xdr:cNvSpPr txBox="1"/>
      </xdr:nvSpPr>
      <xdr:spPr>
        <a:xfrm>
          <a:off x="35820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84200</xdr:rowOff>
    </xdr:from>
    <xdr:ext cx="405111" cy="259045"/>
    <xdr:sp macro="" textlink="">
      <xdr:nvSpPr>
        <xdr:cNvPr id="320" name="n_2mainValue【公営住宅】&#10;有形固定資産減価償却率">
          <a:extLst>
            <a:ext uri="{FF2B5EF4-FFF2-40B4-BE49-F238E27FC236}">
              <a16:creationId xmlns:a16="http://schemas.microsoft.com/office/drawing/2014/main" id="{6C07BAAA-B0BB-4806-B200-EDB1347AF1FC}"/>
            </a:ext>
          </a:extLst>
        </xdr:cNvPr>
        <xdr:cNvSpPr txBox="1"/>
      </xdr:nvSpPr>
      <xdr:spPr>
        <a:xfrm>
          <a:off x="2705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61340</xdr:rowOff>
    </xdr:from>
    <xdr:ext cx="405111" cy="259045"/>
    <xdr:sp macro="" textlink="">
      <xdr:nvSpPr>
        <xdr:cNvPr id="321" name="n_3mainValue【公営住宅】&#10;有形固定資産減価償却率">
          <a:extLst>
            <a:ext uri="{FF2B5EF4-FFF2-40B4-BE49-F238E27FC236}">
              <a16:creationId xmlns:a16="http://schemas.microsoft.com/office/drawing/2014/main" id="{FB8E19DB-E224-4E92-A03E-FE08853A02AF}"/>
            </a:ext>
          </a:extLst>
        </xdr:cNvPr>
        <xdr:cNvSpPr txBox="1"/>
      </xdr:nvSpPr>
      <xdr:spPr>
        <a:xfrm>
          <a:off x="1816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25416</xdr:rowOff>
    </xdr:from>
    <xdr:ext cx="405111" cy="259045"/>
    <xdr:sp macro="" textlink="">
      <xdr:nvSpPr>
        <xdr:cNvPr id="322" name="n_4mainValue【公営住宅】&#10;有形固定資産減価償却率">
          <a:extLst>
            <a:ext uri="{FF2B5EF4-FFF2-40B4-BE49-F238E27FC236}">
              <a16:creationId xmlns:a16="http://schemas.microsoft.com/office/drawing/2014/main" id="{AB1A8A91-7C93-49A9-9FE6-119C25C737C1}"/>
            </a:ext>
          </a:extLst>
        </xdr:cNvPr>
        <xdr:cNvSpPr txBox="1"/>
      </xdr:nvSpPr>
      <xdr:spPr>
        <a:xfrm>
          <a:off x="927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33A5300-FF0F-43EB-891A-152C3507026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ECAFB7F7-D062-416D-8413-7A75C345B56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6AE5D239-77A2-422D-AD33-F6C5AE08F9D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C116953-5B81-470A-97EE-FB01FC3DEC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F6F653EA-7129-40EC-8EDB-B28E83E8AB5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F1873AB-3BDA-4FAA-89F5-546B9926A81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429399C9-A930-406B-9537-42275A0C9B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59BD9228-1142-4814-8410-A9B8C3C7B9E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8C3AC038-7FDF-4918-A75E-ECAC01ABF9D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595E47D7-305F-46D3-9C5E-381457F2EF0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DE5559A1-6E5D-447B-89AB-98D5BE78B0E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E429BA2C-60CD-41F6-83D4-4D260791973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A38F0510-7323-4D16-B1A3-592D7236C65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B21E26C8-9D84-48E4-A57E-2EB06F540C1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4F2838B3-3A93-450F-9336-E0B41C2006A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182E8DE0-603F-4638-9E25-9A23E72C244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CA78E2C2-FC91-4F1E-9943-B6BC117D4C7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E5DFDA9F-EF02-46DF-A6CA-BD289A0F420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FB4A6C91-82C6-4C38-B490-F37B312147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3C52DA4B-C03C-4F0B-B337-EC387188C6E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F2C38D82-3730-46F0-A4EC-F32DE7F33A4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5BAB3B70-67C9-4B1D-9DE2-C78F24C4C81D}"/>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EB5EE926-98EF-4314-8ACA-EE5A285E9F5B}"/>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7B87ECB6-5203-4A92-81F5-0FA9B5E8676F}"/>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CCDCAF1A-96D5-4AC4-96F2-3F47D3023E88}"/>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E81F697C-57E2-483C-87FF-B784AD37B1ED}"/>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789A09E1-441F-4703-A26D-6FD46DABB3CA}"/>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D8491519-3F2B-4F1A-9F40-5AD8970273CB}"/>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4A401C36-DB69-4D1D-905C-A65695A2A079}"/>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5C8FA9B2-74B8-4856-8E81-3BBC59B8F9DE}"/>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4BDEC377-DEE7-49C6-A920-DC52FD72FE9F}"/>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14F390E7-79ED-46FB-AF3E-87EC9CEFDB2A}"/>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AB48E67-8D3A-4F19-84C9-02994E2C036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9AEEC1D-EEB7-4EAF-ADE1-5C1BB3CC535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4380AF8-8678-4EBA-BE3D-D2AD9CD5FAA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9EBEF9E-BC8D-4C47-9F0F-C0733CA0377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6059042-A3BE-4FCA-A939-3C26C67EB0D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79654</xdr:rowOff>
    </xdr:from>
    <xdr:to>
      <xdr:col>55</xdr:col>
      <xdr:colOff>50800</xdr:colOff>
      <xdr:row>86</xdr:row>
      <xdr:rowOff>9804</xdr:rowOff>
    </xdr:to>
    <xdr:sp macro="" textlink="">
      <xdr:nvSpPr>
        <xdr:cNvPr id="360" name="楕円 359">
          <a:extLst>
            <a:ext uri="{FF2B5EF4-FFF2-40B4-BE49-F238E27FC236}">
              <a16:creationId xmlns:a16="http://schemas.microsoft.com/office/drawing/2014/main" id="{6238A7E9-6CB2-4214-B4B4-BBF4CAAB0C67}"/>
            </a:ext>
          </a:extLst>
        </xdr:cNvPr>
        <xdr:cNvSpPr/>
      </xdr:nvSpPr>
      <xdr:spPr>
        <a:xfrm>
          <a:off x="104267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6875</xdr:rowOff>
    </xdr:from>
    <xdr:ext cx="469744" cy="259045"/>
    <xdr:sp macro="" textlink="">
      <xdr:nvSpPr>
        <xdr:cNvPr id="361" name="【公営住宅】&#10;一人当たり面積該当値テキスト">
          <a:extLst>
            <a:ext uri="{FF2B5EF4-FFF2-40B4-BE49-F238E27FC236}">
              <a16:creationId xmlns:a16="http://schemas.microsoft.com/office/drawing/2014/main" id="{2EA650B3-52FC-43A6-A1E8-0BC30689238E}"/>
            </a:ext>
          </a:extLst>
        </xdr:cNvPr>
        <xdr:cNvSpPr txBox="1"/>
      </xdr:nvSpPr>
      <xdr:spPr>
        <a:xfrm>
          <a:off x="10515600"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79654</xdr:rowOff>
    </xdr:from>
    <xdr:to>
      <xdr:col>50</xdr:col>
      <xdr:colOff>165100</xdr:colOff>
      <xdr:row>86</xdr:row>
      <xdr:rowOff>9804</xdr:rowOff>
    </xdr:to>
    <xdr:sp macro="" textlink="">
      <xdr:nvSpPr>
        <xdr:cNvPr id="362" name="楕円 361">
          <a:extLst>
            <a:ext uri="{FF2B5EF4-FFF2-40B4-BE49-F238E27FC236}">
              <a16:creationId xmlns:a16="http://schemas.microsoft.com/office/drawing/2014/main" id="{2990ED4E-44FA-406F-8320-AF8DDF311031}"/>
            </a:ext>
          </a:extLst>
        </xdr:cNvPr>
        <xdr:cNvSpPr/>
      </xdr:nvSpPr>
      <xdr:spPr>
        <a:xfrm>
          <a:off x="9588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130454</xdr:rowOff>
    </xdr:from>
    <xdr:to>
      <xdr:col>55</xdr:col>
      <xdr:colOff>0</xdr:colOff>
      <xdr:row>85</xdr:row>
      <xdr:rowOff>130454</xdr:rowOff>
    </xdr:to>
    <xdr:cxnSp macro="">
      <xdr:nvCxnSpPr>
        <xdr:cNvPr id="363" name="直線コネクタ 362">
          <a:extLst>
            <a:ext uri="{FF2B5EF4-FFF2-40B4-BE49-F238E27FC236}">
              <a16:creationId xmlns:a16="http://schemas.microsoft.com/office/drawing/2014/main" id="{CF17F5E7-BC78-4061-A494-D4569C46A3F6}"/>
            </a:ext>
          </a:extLst>
        </xdr:cNvPr>
        <xdr:cNvCxnSpPr/>
      </xdr:nvCxnSpPr>
      <xdr:spPr>
        <a:xfrm>
          <a:off x="9639300" y="147037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78969</xdr:rowOff>
    </xdr:from>
    <xdr:to>
      <xdr:col>46</xdr:col>
      <xdr:colOff>38100</xdr:colOff>
      <xdr:row>86</xdr:row>
      <xdr:rowOff>9119</xdr:rowOff>
    </xdr:to>
    <xdr:sp macro="" textlink="">
      <xdr:nvSpPr>
        <xdr:cNvPr id="364" name="楕円 363">
          <a:extLst>
            <a:ext uri="{FF2B5EF4-FFF2-40B4-BE49-F238E27FC236}">
              <a16:creationId xmlns:a16="http://schemas.microsoft.com/office/drawing/2014/main" id="{85CD63AB-A107-4DFB-8A03-D817A6089645}"/>
            </a:ext>
          </a:extLst>
        </xdr:cNvPr>
        <xdr:cNvSpPr/>
      </xdr:nvSpPr>
      <xdr:spPr>
        <a:xfrm>
          <a:off x="8699500" y="146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129769</xdr:rowOff>
    </xdr:from>
    <xdr:to>
      <xdr:col>50</xdr:col>
      <xdr:colOff>114300</xdr:colOff>
      <xdr:row>85</xdr:row>
      <xdr:rowOff>130454</xdr:rowOff>
    </xdr:to>
    <xdr:cxnSp macro="">
      <xdr:nvCxnSpPr>
        <xdr:cNvPr id="365" name="直線コネクタ 364">
          <a:extLst>
            <a:ext uri="{FF2B5EF4-FFF2-40B4-BE49-F238E27FC236}">
              <a16:creationId xmlns:a16="http://schemas.microsoft.com/office/drawing/2014/main" id="{EB1C96DA-7CB8-4FE7-BC5F-BA179D0BBA57}"/>
            </a:ext>
          </a:extLst>
        </xdr:cNvPr>
        <xdr:cNvCxnSpPr/>
      </xdr:nvCxnSpPr>
      <xdr:spPr>
        <a:xfrm>
          <a:off x="8750300" y="1470301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77139</xdr:rowOff>
    </xdr:from>
    <xdr:to>
      <xdr:col>41</xdr:col>
      <xdr:colOff>101600</xdr:colOff>
      <xdr:row>86</xdr:row>
      <xdr:rowOff>7289</xdr:rowOff>
    </xdr:to>
    <xdr:sp macro="" textlink="">
      <xdr:nvSpPr>
        <xdr:cNvPr id="366" name="楕円 365">
          <a:extLst>
            <a:ext uri="{FF2B5EF4-FFF2-40B4-BE49-F238E27FC236}">
              <a16:creationId xmlns:a16="http://schemas.microsoft.com/office/drawing/2014/main" id="{1D903BF6-F754-4229-AD1C-CE6BFBF76646}"/>
            </a:ext>
          </a:extLst>
        </xdr:cNvPr>
        <xdr:cNvSpPr/>
      </xdr:nvSpPr>
      <xdr:spPr>
        <a:xfrm>
          <a:off x="7810500" y="146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127939</xdr:rowOff>
    </xdr:from>
    <xdr:to>
      <xdr:col>45</xdr:col>
      <xdr:colOff>177800</xdr:colOff>
      <xdr:row>85</xdr:row>
      <xdr:rowOff>129769</xdr:rowOff>
    </xdr:to>
    <xdr:cxnSp macro="">
      <xdr:nvCxnSpPr>
        <xdr:cNvPr id="367" name="直線コネクタ 366">
          <a:extLst>
            <a:ext uri="{FF2B5EF4-FFF2-40B4-BE49-F238E27FC236}">
              <a16:creationId xmlns:a16="http://schemas.microsoft.com/office/drawing/2014/main" id="{25B656BA-76F3-4AA2-B549-C5CB54ABF044}"/>
            </a:ext>
          </a:extLst>
        </xdr:cNvPr>
        <xdr:cNvCxnSpPr/>
      </xdr:nvCxnSpPr>
      <xdr:spPr>
        <a:xfrm>
          <a:off x="7861300" y="1470118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76225</xdr:rowOff>
    </xdr:from>
    <xdr:to>
      <xdr:col>36</xdr:col>
      <xdr:colOff>165100</xdr:colOff>
      <xdr:row>86</xdr:row>
      <xdr:rowOff>6375</xdr:rowOff>
    </xdr:to>
    <xdr:sp macro="" textlink="">
      <xdr:nvSpPr>
        <xdr:cNvPr id="368" name="楕円 367">
          <a:extLst>
            <a:ext uri="{FF2B5EF4-FFF2-40B4-BE49-F238E27FC236}">
              <a16:creationId xmlns:a16="http://schemas.microsoft.com/office/drawing/2014/main" id="{70206F6A-3A50-45D1-8494-3B93A273C592}"/>
            </a:ext>
          </a:extLst>
        </xdr:cNvPr>
        <xdr:cNvSpPr/>
      </xdr:nvSpPr>
      <xdr:spPr>
        <a:xfrm>
          <a:off x="6921500" y="14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127025</xdr:rowOff>
    </xdr:from>
    <xdr:to>
      <xdr:col>41</xdr:col>
      <xdr:colOff>50800</xdr:colOff>
      <xdr:row>85</xdr:row>
      <xdr:rowOff>127939</xdr:rowOff>
    </xdr:to>
    <xdr:cxnSp macro="">
      <xdr:nvCxnSpPr>
        <xdr:cNvPr id="369" name="直線コネクタ 368">
          <a:extLst>
            <a:ext uri="{FF2B5EF4-FFF2-40B4-BE49-F238E27FC236}">
              <a16:creationId xmlns:a16="http://schemas.microsoft.com/office/drawing/2014/main" id="{8E13814C-BCAE-437E-A0F0-360425203136}"/>
            </a:ext>
          </a:extLst>
        </xdr:cNvPr>
        <xdr:cNvCxnSpPr/>
      </xdr:nvCxnSpPr>
      <xdr:spPr>
        <a:xfrm>
          <a:off x="6972300" y="1470027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A927C165-1A88-43DA-8721-F5B5D62E71D4}"/>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58101DFB-76F4-4C04-8C6C-67458BE5AAB6}"/>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D05C2D4F-3D7D-4D7C-BD0D-76FDAED80558}"/>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3DB56BB7-2CDE-4A8C-A129-C0793D913606}"/>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931</xdr:rowOff>
    </xdr:from>
    <xdr:ext cx="469744" cy="259045"/>
    <xdr:sp macro="" textlink="">
      <xdr:nvSpPr>
        <xdr:cNvPr id="374" name="n_1mainValue【公営住宅】&#10;一人当たり面積">
          <a:extLst>
            <a:ext uri="{FF2B5EF4-FFF2-40B4-BE49-F238E27FC236}">
              <a16:creationId xmlns:a16="http://schemas.microsoft.com/office/drawing/2014/main" id="{03CB1A1C-52F0-4D8E-A197-66B968DF422E}"/>
            </a:ext>
          </a:extLst>
        </xdr:cNvPr>
        <xdr:cNvSpPr txBox="1"/>
      </xdr:nvSpPr>
      <xdr:spPr>
        <a:xfrm>
          <a:off x="93917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246</xdr:rowOff>
    </xdr:from>
    <xdr:ext cx="469744" cy="259045"/>
    <xdr:sp macro="" textlink="">
      <xdr:nvSpPr>
        <xdr:cNvPr id="375" name="n_2mainValue【公営住宅】&#10;一人当たり面積">
          <a:extLst>
            <a:ext uri="{FF2B5EF4-FFF2-40B4-BE49-F238E27FC236}">
              <a16:creationId xmlns:a16="http://schemas.microsoft.com/office/drawing/2014/main" id="{D3994E6D-4C15-4AF9-9F73-56B7ADDFD7BA}"/>
            </a:ext>
          </a:extLst>
        </xdr:cNvPr>
        <xdr:cNvSpPr txBox="1"/>
      </xdr:nvSpPr>
      <xdr:spPr>
        <a:xfrm>
          <a:off x="8515427" y="147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169866</xdr:rowOff>
    </xdr:from>
    <xdr:ext cx="469744" cy="259045"/>
    <xdr:sp macro="" textlink="">
      <xdr:nvSpPr>
        <xdr:cNvPr id="376" name="n_3mainValue【公営住宅】&#10;一人当たり面積">
          <a:extLst>
            <a:ext uri="{FF2B5EF4-FFF2-40B4-BE49-F238E27FC236}">
              <a16:creationId xmlns:a16="http://schemas.microsoft.com/office/drawing/2014/main" id="{23EFA748-1B53-434F-823D-EA7F5EC4E177}"/>
            </a:ext>
          </a:extLst>
        </xdr:cNvPr>
        <xdr:cNvSpPr txBox="1"/>
      </xdr:nvSpPr>
      <xdr:spPr>
        <a:xfrm>
          <a:off x="7626427" y="147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168952</xdr:rowOff>
    </xdr:from>
    <xdr:ext cx="469744" cy="259045"/>
    <xdr:sp macro="" textlink="">
      <xdr:nvSpPr>
        <xdr:cNvPr id="377" name="n_4mainValue【公営住宅】&#10;一人当たり面積">
          <a:extLst>
            <a:ext uri="{FF2B5EF4-FFF2-40B4-BE49-F238E27FC236}">
              <a16:creationId xmlns:a16="http://schemas.microsoft.com/office/drawing/2014/main" id="{09422F30-81F5-4239-90F1-C32BFD6AFE1A}"/>
            </a:ext>
          </a:extLst>
        </xdr:cNvPr>
        <xdr:cNvSpPr txBox="1"/>
      </xdr:nvSpPr>
      <xdr:spPr>
        <a:xfrm>
          <a:off x="6737427" y="1474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EFB6BE19-ECBC-47D8-B8C6-C46C09A08AA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89549EF1-EB90-49DA-A68D-3033D3EF34B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3D294E44-BCDE-4FF3-B3DF-6717C10C76A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B14D117-6CD7-4F22-8DB3-363392FED2B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71359B7D-31AF-4258-968A-B84AC37A304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B456030F-D836-4AE3-852F-820A7443A27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16A74D94-890F-40C6-A686-6EF4CF07F85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EDDE16-13C9-43F8-AF38-14B8B9066F0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6EE6DDBB-D63B-4C6E-8CD8-FD43C231970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CA1F0236-F458-4534-89B7-1409F667424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A736C2B8-DB34-4CEF-815B-7AF58BA4B2F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F3E6709F-8A95-4D1E-B776-F5A82370241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64773C21-8E3B-4204-8491-9AB13B7E51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D946E658-36A8-43D2-B531-A8308E5455E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9DF85C65-6EBA-4FB8-B9B9-8D057C40474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BE2C269D-0C59-46A0-A2E4-7B16FF7C168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5487B05-515C-4650-9C05-41472B0DE8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6176A08-8BBF-4415-8B5C-48502595582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75191030-FFBB-44CE-A7EC-DC35259F806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665D2096-E6C1-45DF-B111-6D1686954B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666BEF25-D171-4F05-8704-37EDB4815CF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8D1A5B2A-74F8-48CD-83C5-17124A7D6C7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21C765B4-25B7-4E8D-A54A-F504CFA0D33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C04A37EB-9F09-4891-8110-C29604B81B0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60189D88-EDCB-4183-AA48-7C48C33AA48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259BBC24-2BF7-47B6-BFD6-D4EFB48F1F3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D6E70D08-ADEA-4207-A9BB-D7113832545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ABDE5547-A4A7-417A-A7F2-0EA7841CB02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29FE4A4-41B1-411E-9953-1547070FC5C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17E40B33-2B47-415B-AA4D-866F89DB731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D67CE7BB-2099-44A4-B646-6283D279B38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5EB3DB3D-71BB-4108-8870-463C0DE5BC4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37B9665E-5AA2-4359-A47C-7ED3432A614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DFE7CF42-C501-470D-B33C-E5E476F79F0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7705FC38-9CE6-4EB0-9D92-C64FC338786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8A899F32-44A1-4D66-A3EF-04FBD8914AA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4502BFB2-7EE8-48FD-833D-695BAF8FF49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8C1BB4C5-036E-4C7D-8B8F-DCC237860E0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6C44D3B2-6A5F-4B9D-9A9A-C673412FC64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DB474195-F3B4-4B0F-A684-6EF81C17CAC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CFC68D85-C6E9-4236-A5B9-DA274BEFBB0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21CE1F3E-EABE-4C0A-B776-6C6ADFD9A6B8}"/>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D6697AC6-8EAF-4BA5-BAF3-6DFD28CAC0B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31B0CFB6-1539-42D6-A0D0-A2C2D2761FC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A694131D-71D1-42F9-8930-B0E585D37442}"/>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12BEB0C9-27D5-4441-8ABF-ABA469492D01}"/>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D3FA3C33-C371-4EA8-BC76-D9F7E5588FBE}"/>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B44512E7-E8EC-4814-A513-A466DB031445}"/>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D906DADB-A3AC-454D-8796-D066491A11FA}"/>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DE868893-CF59-4114-82C2-9AF8B78C2F97}"/>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CACBC834-DEBB-41DF-A6C3-ED568CFD15A2}"/>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8699B1CE-41F7-4648-9FAA-0CA117E2D31F}"/>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5A94F33-5390-4B46-B224-800E09F424A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3CA2587-6803-418F-BF58-CDE4E35E6B7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CB8017F-C21A-45B6-B6A9-44CD29444B3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F9B8092-F200-4FB1-B282-1C22E10C8C3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3A886B6-6BBD-4133-90C3-3B7A58CD8E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17236</xdr:rowOff>
    </xdr:from>
    <xdr:to>
      <xdr:col>85</xdr:col>
      <xdr:colOff>177800</xdr:colOff>
      <xdr:row>37</xdr:row>
      <xdr:rowOff>118836</xdr:rowOff>
    </xdr:to>
    <xdr:sp macro="" textlink="">
      <xdr:nvSpPr>
        <xdr:cNvPr id="435" name="楕円 434">
          <a:extLst>
            <a:ext uri="{FF2B5EF4-FFF2-40B4-BE49-F238E27FC236}">
              <a16:creationId xmlns:a16="http://schemas.microsoft.com/office/drawing/2014/main" id="{6B402A10-30F9-46C0-AD2F-DEE5E416F4C0}"/>
            </a:ext>
          </a:extLst>
        </xdr:cNvPr>
        <xdr:cNvSpPr/>
      </xdr:nvSpPr>
      <xdr:spPr>
        <a:xfrm>
          <a:off x="16268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40113</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CD11D40F-773A-48E6-9FAD-F38C3D17BE03}"/>
            </a:ext>
          </a:extLst>
        </xdr:cNvPr>
        <xdr:cNvSpPr txBox="1"/>
      </xdr:nvSpPr>
      <xdr:spPr>
        <a:xfrm>
          <a:off x="16357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437" name="楕円 436">
          <a:extLst>
            <a:ext uri="{FF2B5EF4-FFF2-40B4-BE49-F238E27FC236}">
              <a16:creationId xmlns:a16="http://schemas.microsoft.com/office/drawing/2014/main" id="{432022A7-4861-485A-955C-6E8CB30FC5F0}"/>
            </a:ext>
          </a:extLst>
        </xdr:cNvPr>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37</xdr:row>
      <xdr:rowOff>68036</xdr:rowOff>
    </xdr:to>
    <xdr:cxnSp macro="">
      <xdr:nvCxnSpPr>
        <xdr:cNvPr id="438" name="直線コネクタ 437">
          <a:extLst>
            <a:ext uri="{FF2B5EF4-FFF2-40B4-BE49-F238E27FC236}">
              <a16:creationId xmlns:a16="http://schemas.microsoft.com/office/drawing/2014/main" id="{701E5715-F606-4899-95BE-614F2258D2E0}"/>
            </a:ext>
          </a:extLst>
        </xdr:cNvPr>
        <xdr:cNvCxnSpPr/>
      </xdr:nvCxnSpPr>
      <xdr:spPr>
        <a:xfrm>
          <a:off x="15481300" y="6316980"/>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61323</xdr:rowOff>
    </xdr:from>
    <xdr:to>
      <xdr:col>76</xdr:col>
      <xdr:colOff>165100</xdr:colOff>
      <xdr:row>38</xdr:row>
      <xdr:rowOff>162923</xdr:rowOff>
    </xdr:to>
    <xdr:sp macro="" textlink="">
      <xdr:nvSpPr>
        <xdr:cNvPr id="439" name="楕円 438">
          <a:extLst>
            <a:ext uri="{FF2B5EF4-FFF2-40B4-BE49-F238E27FC236}">
              <a16:creationId xmlns:a16="http://schemas.microsoft.com/office/drawing/2014/main" id="{2BC0E430-6074-441F-99CD-64C1345263C8}"/>
            </a:ext>
          </a:extLst>
        </xdr:cNvPr>
        <xdr:cNvSpPr/>
      </xdr:nvSpPr>
      <xdr:spPr>
        <a:xfrm>
          <a:off x="14541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38</xdr:row>
      <xdr:rowOff>112123</xdr:rowOff>
    </xdr:to>
    <xdr:cxnSp macro="">
      <xdr:nvCxnSpPr>
        <xdr:cNvPr id="440" name="直線コネクタ 439">
          <a:extLst>
            <a:ext uri="{FF2B5EF4-FFF2-40B4-BE49-F238E27FC236}">
              <a16:creationId xmlns:a16="http://schemas.microsoft.com/office/drawing/2014/main" id="{FE269F77-BEED-4E4A-8934-F0077EFB7E8C}"/>
            </a:ext>
          </a:extLst>
        </xdr:cNvPr>
        <xdr:cNvCxnSpPr/>
      </xdr:nvCxnSpPr>
      <xdr:spPr>
        <a:xfrm flipV="1">
          <a:off x="14592300" y="631698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103777</xdr:rowOff>
    </xdr:from>
    <xdr:to>
      <xdr:col>72</xdr:col>
      <xdr:colOff>38100</xdr:colOff>
      <xdr:row>39</xdr:row>
      <xdr:rowOff>33927</xdr:rowOff>
    </xdr:to>
    <xdr:sp macro="" textlink="">
      <xdr:nvSpPr>
        <xdr:cNvPr id="441" name="楕円 440">
          <a:extLst>
            <a:ext uri="{FF2B5EF4-FFF2-40B4-BE49-F238E27FC236}">
              <a16:creationId xmlns:a16="http://schemas.microsoft.com/office/drawing/2014/main" id="{5C1787DB-D4EB-4E04-9F95-3818A6D99976}"/>
            </a:ext>
          </a:extLst>
        </xdr:cNvPr>
        <xdr:cNvSpPr/>
      </xdr:nvSpPr>
      <xdr:spPr>
        <a:xfrm>
          <a:off x="13652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112123</xdr:rowOff>
    </xdr:from>
    <xdr:to>
      <xdr:col>76</xdr:col>
      <xdr:colOff>114300</xdr:colOff>
      <xdr:row>38</xdr:row>
      <xdr:rowOff>154577</xdr:rowOff>
    </xdr:to>
    <xdr:cxnSp macro="">
      <xdr:nvCxnSpPr>
        <xdr:cNvPr id="442" name="直線コネクタ 441">
          <a:extLst>
            <a:ext uri="{FF2B5EF4-FFF2-40B4-BE49-F238E27FC236}">
              <a16:creationId xmlns:a16="http://schemas.microsoft.com/office/drawing/2014/main" id="{6644B152-989A-478D-8FE4-79344C86F479}"/>
            </a:ext>
          </a:extLst>
        </xdr:cNvPr>
        <xdr:cNvCxnSpPr/>
      </xdr:nvCxnSpPr>
      <xdr:spPr>
        <a:xfrm flipV="1">
          <a:off x="13703300" y="66272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97246</xdr:rowOff>
    </xdr:from>
    <xdr:to>
      <xdr:col>67</xdr:col>
      <xdr:colOff>101600</xdr:colOff>
      <xdr:row>39</xdr:row>
      <xdr:rowOff>27396</xdr:rowOff>
    </xdr:to>
    <xdr:sp macro="" textlink="">
      <xdr:nvSpPr>
        <xdr:cNvPr id="443" name="楕円 442">
          <a:extLst>
            <a:ext uri="{FF2B5EF4-FFF2-40B4-BE49-F238E27FC236}">
              <a16:creationId xmlns:a16="http://schemas.microsoft.com/office/drawing/2014/main" id="{0E812483-92BC-4DB0-8230-AE0C86DA2900}"/>
            </a:ext>
          </a:extLst>
        </xdr:cNvPr>
        <xdr:cNvSpPr/>
      </xdr:nvSpPr>
      <xdr:spPr>
        <a:xfrm>
          <a:off x="12763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148046</xdr:rowOff>
    </xdr:from>
    <xdr:to>
      <xdr:col>71</xdr:col>
      <xdr:colOff>177800</xdr:colOff>
      <xdr:row>38</xdr:row>
      <xdr:rowOff>154577</xdr:rowOff>
    </xdr:to>
    <xdr:cxnSp macro="">
      <xdr:nvCxnSpPr>
        <xdr:cNvPr id="444" name="直線コネクタ 443">
          <a:extLst>
            <a:ext uri="{FF2B5EF4-FFF2-40B4-BE49-F238E27FC236}">
              <a16:creationId xmlns:a16="http://schemas.microsoft.com/office/drawing/2014/main" id="{2159474F-6A79-4F23-AC5C-891E74EEAA68}"/>
            </a:ext>
          </a:extLst>
        </xdr:cNvPr>
        <xdr:cNvCxnSpPr/>
      </xdr:nvCxnSpPr>
      <xdr:spPr>
        <a:xfrm>
          <a:off x="12814300" y="66631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95FC78F8-98A3-4D1F-A927-113BD1C6D747}"/>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CA3114E6-B485-4EE0-8007-F7AE1486D55E}"/>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D7A6C43C-6D77-4901-BE63-8D0FC555B61B}"/>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9DED591C-6C60-487F-B264-073716A54B36}"/>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C9506963-2C60-4A7C-8AC7-9A5209B3A6B6}"/>
            </a:ext>
          </a:extLst>
        </xdr:cNvPr>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154050</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66B7FB45-FF79-4F03-B4AD-20513D282A4F}"/>
            </a:ext>
          </a:extLst>
        </xdr:cNvPr>
        <xdr:cNvSpPr txBox="1"/>
      </xdr:nvSpPr>
      <xdr:spPr>
        <a:xfrm>
          <a:off x="14389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25054</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8618BAA1-631D-4722-AA4B-FAFBD656E3F0}"/>
            </a:ext>
          </a:extLst>
        </xdr:cNvPr>
        <xdr:cNvSpPr txBox="1"/>
      </xdr:nvSpPr>
      <xdr:spPr>
        <a:xfrm>
          <a:off x="13500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18523</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4F0B5A5A-6665-4B81-8954-D8011736E069}"/>
            </a:ext>
          </a:extLst>
        </xdr:cNvPr>
        <xdr:cNvSpPr txBox="1"/>
      </xdr:nvSpPr>
      <xdr:spPr>
        <a:xfrm>
          <a:off x="12611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DEB6FE37-810A-4347-9847-68306A02673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651FCCCB-A9EF-4C15-8339-ACB4EB86867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CCA28562-2158-4CA0-AC67-B293DD6851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F233DCC7-0C94-46CD-827C-1D20DE1F452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6E66FE15-3508-4596-9841-6FF8D52D489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E45C407B-6945-4EDD-857C-03DA09AD4DA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3B8EAFDF-7224-4386-BFDD-524921F40D6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295FA10A-9C91-4A67-A731-300F0BF096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4A81741A-D1DB-4CBE-881A-8C4F1E8E45F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7F18D01B-04A8-47AE-979F-E9568BF1282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E2F9A5DA-4812-412E-B8DF-0FF50B81722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D371EA24-4D9E-4420-B1CF-3892389F2E3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A9CAEAFE-2CB6-4DCA-98DF-B9A85DAF608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A12E2331-45BF-4F64-907F-E11D4403336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2DAB7A2-1E78-4EFA-9E21-29F02AA25CC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3A74D0B7-4323-49E9-A02F-DE29D5CE5F8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F1483747-AA6B-4AFC-A7CF-0F1EDDEE37D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7331F215-2872-47D8-B3DC-0CA7D719EDD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6344E6DF-74D7-4408-9DE5-50522CEC33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C635CA5C-261C-4D81-8C35-7BD985CD381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ABAF22A5-2D25-4293-B30F-077D28000E8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7E9DD299-AB22-4957-871F-EA9FDCD3BE16}"/>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B24AAAEA-6278-4522-B608-802622224D4A}"/>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DF504C48-F882-4EA2-A125-EC40353BF9D8}"/>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B7C8DB9F-A2A6-4703-8B44-3BFE6E371456}"/>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595B58DB-C824-4776-A663-3817C1995994}"/>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D829B32F-F111-499C-8988-3A1111F892E1}"/>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AFFB505C-26E1-41F7-AF4D-9A91E510D8C9}"/>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5B0D70A1-20EB-47A2-9C4F-318DC56EAFD5}"/>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2C6DB4E1-9C99-4389-AA19-A9E797A373E3}"/>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498F2133-2F73-4E4D-87F9-67C0264FE38E}"/>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EB74234E-E8F2-4B81-9FEF-4BD4F895E20C}"/>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E1C4BF8-50B5-4F78-9AEF-3694C9205E5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59C347A-264F-452A-8357-90FFFC5631A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25023BD-5357-4994-A28E-2167B7121BE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CB13D82-264B-4D5E-9082-0C718C9DAE6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DF6C582-4D30-4C43-B4A7-279328B79CF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27686</xdr:rowOff>
    </xdr:from>
    <xdr:to>
      <xdr:col>116</xdr:col>
      <xdr:colOff>114300</xdr:colOff>
      <xdr:row>40</xdr:row>
      <xdr:rowOff>129286</xdr:rowOff>
    </xdr:to>
    <xdr:sp macro="" textlink="">
      <xdr:nvSpPr>
        <xdr:cNvPr id="490" name="楕円 489">
          <a:extLst>
            <a:ext uri="{FF2B5EF4-FFF2-40B4-BE49-F238E27FC236}">
              <a16:creationId xmlns:a16="http://schemas.microsoft.com/office/drawing/2014/main" id="{83B949D6-0B5C-4696-B945-770138C50C70}"/>
            </a:ext>
          </a:extLst>
        </xdr:cNvPr>
        <xdr:cNvSpPr/>
      </xdr:nvSpPr>
      <xdr:spPr>
        <a:xfrm>
          <a:off x="221107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6113</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3E0FAE75-FC37-4DAF-B150-3771CD4B3782}"/>
            </a:ext>
          </a:extLst>
        </xdr:cNvPr>
        <xdr:cNvSpPr txBox="1"/>
      </xdr:nvSpPr>
      <xdr:spPr>
        <a:xfrm>
          <a:off x="22199600"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27686</xdr:rowOff>
    </xdr:from>
    <xdr:to>
      <xdr:col>112</xdr:col>
      <xdr:colOff>38100</xdr:colOff>
      <xdr:row>40</xdr:row>
      <xdr:rowOff>129286</xdr:rowOff>
    </xdr:to>
    <xdr:sp macro="" textlink="">
      <xdr:nvSpPr>
        <xdr:cNvPr id="492" name="楕円 491">
          <a:extLst>
            <a:ext uri="{FF2B5EF4-FFF2-40B4-BE49-F238E27FC236}">
              <a16:creationId xmlns:a16="http://schemas.microsoft.com/office/drawing/2014/main" id="{B67C862E-AF28-4729-A580-782B105783E4}"/>
            </a:ext>
          </a:extLst>
        </xdr:cNvPr>
        <xdr:cNvSpPr/>
      </xdr:nvSpPr>
      <xdr:spPr>
        <a:xfrm>
          <a:off x="21272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78486</xdr:rowOff>
    </xdr:from>
    <xdr:to>
      <xdr:col>116</xdr:col>
      <xdr:colOff>63500</xdr:colOff>
      <xdr:row>40</xdr:row>
      <xdr:rowOff>78486</xdr:rowOff>
    </xdr:to>
    <xdr:cxnSp macro="">
      <xdr:nvCxnSpPr>
        <xdr:cNvPr id="493" name="直線コネクタ 492">
          <a:extLst>
            <a:ext uri="{FF2B5EF4-FFF2-40B4-BE49-F238E27FC236}">
              <a16:creationId xmlns:a16="http://schemas.microsoft.com/office/drawing/2014/main" id="{4568FEF4-0F00-4ACF-9691-FD66B413398B}"/>
            </a:ext>
          </a:extLst>
        </xdr:cNvPr>
        <xdr:cNvCxnSpPr/>
      </xdr:nvCxnSpPr>
      <xdr:spPr>
        <a:xfrm>
          <a:off x="21323300" y="6936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71120</xdr:rowOff>
    </xdr:from>
    <xdr:to>
      <xdr:col>107</xdr:col>
      <xdr:colOff>101600</xdr:colOff>
      <xdr:row>40</xdr:row>
      <xdr:rowOff>1270</xdr:rowOff>
    </xdr:to>
    <xdr:sp macro="" textlink="">
      <xdr:nvSpPr>
        <xdr:cNvPr id="494" name="楕円 493">
          <a:extLst>
            <a:ext uri="{FF2B5EF4-FFF2-40B4-BE49-F238E27FC236}">
              <a16:creationId xmlns:a16="http://schemas.microsoft.com/office/drawing/2014/main" id="{997D7731-964E-48F8-9464-11E96C41FC95}"/>
            </a:ext>
          </a:extLst>
        </xdr:cNvPr>
        <xdr:cNvSpPr/>
      </xdr:nvSpPr>
      <xdr:spPr>
        <a:xfrm>
          <a:off x="2038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121920</xdr:rowOff>
    </xdr:from>
    <xdr:to>
      <xdr:col>111</xdr:col>
      <xdr:colOff>177800</xdr:colOff>
      <xdr:row>40</xdr:row>
      <xdr:rowOff>78486</xdr:rowOff>
    </xdr:to>
    <xdr:cxnSp macro="">
      <xdr:nvCxnSpPr>
        <xdr:cNvPr id="495" name="直線コネクタ 494">
          <a:extLst>
            <a:ext uri="{FF2B5EF4-FFF2-40B4-BE49-F238E27FC236}">
              <a16:creationId xmlns:a16="http://schemas.microsoft.com/office/drawing/2014/main" id="{827C22D3-0E9C-4956-AD4D-C2C8D76F8005}"/>
            </a:ext>
          </a:extLst>
        </xdr:cNvPr>
        <xdr:cNvCxnSpPr/>
      </xdr:nvCxnSpPr>
      <xdr:spPr>
        <a:xfrm>
          <a:off x="20434300" y="680847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61976</xdr:rowOff>
    </xdr:from>
    <xdr:to>
      <xdr:col>102</xdr:col>
      <xdr:colOff>165100</xdr:colOff>
      <xdr:row>39</xdr:row>
      <xdr:rowOff>163576</xdr:rowOff>
    </xdr:to>
    <xdr:sp macro="" textlink="">
      <xdr:nvSpPr>
        <xdr:cNvPr id="496" name="楕円 495">
          <a:extLst>
            <a:ext uri="{FF2B5EF4-FFF2-40B4-BE49-F238E27FC236}">
              <a16:creationId xmlns:a16="http://schemas.microsoft.com/office/drawing/2014/main" id="{FA96082C-CBB6-4457-81C2-AFD93F2F03EC}"/>
            </a:ext>
          </a:extLst>
        </xdr:cNvPr>
        <xdr:cNvSpPr/>
      </xdr:nvSpPr>
      <xdr:spPr>
        <a:xfrm>
          <a:off x="19494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112776</xdr:rowOff>
    </xdr:from>
    <xdr:to>
      <xdr:col>107</xdr:col>
      <xdr:colOff>50800</xdr:colOff>
      <xdr:row>39</xdr:row>
      <xdr:rowOff>121920</xdr:rowOff>
    </xdr:to>
    <xdr:cxnSp macro="">
      <xdr:nvCxnSpPr>
        <xdr:cNvPr id="497" name="直線コネクタ 496">
          <a:extLst>
            <a:ext uri="{FF2B5EF4-FFF2-40B4-BE49-F238E27FC236}">
              <a16:creationId xmlns:a16="http://schemas.microsoft.com/office/drawing/2014/main" id="{CB7391C6-46EE-4BF5-B0DB-747D64C90DAA}"/>
            </a:ext>
          </a:extLst>
        </xdr:cNvPr>
        <xdr:cNvCxnSpPr/>
      </xdr:nvCxnSpPr>
      <xdr:spPr>
        <a:xfrm>
          <a:off x="19545300" y="67993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59690</xdr:rowOff>
    </xdr:from>
    <xdr:to>
      <xdr:col>98</xdr:col>
      <xdr:colOff>38100</xdr:colOff>
      <xdr:row>39</xdr:row>
      <xdr:rowOff>161290</xdr:rowOff>
    </xdr:to>
    <xdr:sp macro="" textlink="">
      <xdr:nvSpPr>
        <xdr:cNvPr id="498" name="楕円 497">
          <a:extLst>
            <a:ext uri="{FF2B5EF4-FFF2-40B4-BE49-F238E27FC236}">
              <a16:creationId xmlns:a16="http://schemas.microsoft.com/office/drawing/2014/main" id="{6676C062-86F5-4CCC-B26C-7390E06D6940}"/>
            </a:ext>
          </a:extLst>
        </xdr:cNvPr>
        <xdr:cNvSpPr/>
      </xdr:nvSpPr>
      <xdr:spPr>
        <a:xfrm>
          <a:off x="18605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110490</xdr:rowOff>
    </xdr:from>
    <xdr:to>
      <xdr:col>102</xdr:col>
      <xdr:colOff>114300</xdr:colOff>
      <xdr:row>39</xdr:row>
      <xdr:rowOff>112776</xdr:rowOff>
    </xdr:to>
    <xdr:cxnSp macro="">
      <xdr:nvCxnSpPr>
        <xdr:cNvPr id="499" name="直線コネクタ 498">
          <a:extLst>
            <a:ext uri="{FF2B5EF4-FFF2-40B4-BE49-F238E27FC236}">
              <a16:creationId xmlns:a16="http://schemas.microsoft.com/office/drawing/2014/main" id="{583B6EC3-0533-4477-BCD2-93F6E2F786DD}"/>
            </a:ext>
          </a:extLst>
        </xdr:cNvPr>
        <xdr:cNvCxnSpPr/>
      </xdr:nvCxnSpPr>
      <xdr:spPr>
        <a:xfrm>
          <a:off x="18656300" y="67970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E0A6C599-2C66-47A5-AC5A-6DBC978CD066}"/>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FCDDD479-D884-426B-81A5-BF7A3370BF42}"/>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52E5641A-D104-46F8-A078-DE7E75EFB631}"/>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25C6D613-81E4-48C0-8979-52C80D763CDB}"/>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120413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8E3F2946-9294-49C4-92E2-02EBEE8F46DF}"/>
            </a:ext>
          </a:extLst>
        </xdr:cNvPr>
        <xdr:cNvSpPr txBox="1"/>
      </xdr:nvSpPr>
      <xdr:spPr>
        <a:xfrm>
          <a:off x="210757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17797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8A91F5D5-5B7B-4F61-89A2-452A7DB0B173}"/>
            </a:ext>
          </a:extLst>
        </xdr:cNvPr>
        <xdr:cNvSpPr txBox="1"/>
      </xdr:nvSpPr>
      <xdr:spPr>
        <a:xfrm>
          <a:off x="20199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8653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F9153C5F-D8AE-4858-AAE2-9D7336FA2DA8}"/>
            </a:ext>
          </a:extLst>
        </xdr:cNvPr>
        <xdr:cNvSpPr txBox="1"/>
      </xdr:nvSpPr>
      <xdr:spPr>
        <a:xfrm>
          <a:off x="19310427" y="65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6367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FDDCEF16-8FF2-4CEF-A5AE-99CE5FAE017B}"/>
            </a:ext>
          </a:extLst>
        </xdr:cNvPr>
        <xdr:cNvSpPr txBox="1"/>
      </xdr:nvSpPr>
      <xdr:spPr>
        <a:xfrm>
          <a:off x="18421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D5DB7752-4CBF-4BA9-91D2-8F16BDEC25A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C538F3AE-3DA4-4364-BE82-39836EA8D5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A5AA9148-2930-4B25-9243-E1167ED53FE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696BF2D9-4C72-4941-85E4-B6F00AED065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AD339647-08B5-4018-9213-62C67E19E6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49861C71-FEC9-49AB-9270-088683EDA1D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A58DD3F4-48EC-45D8-8330-D16C89472BF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4429405E-C29A-490C-BEEE-1AC0BA85387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C7572F00-A4C2-4477-B239-694A1438ECA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61B4D74F-9CC8-4F8A-AE52-88DBD49F7B4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B201D975-AE15-4C28-ABE4-45D9DCD87D1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5FFF4742-2B22-4CEB-A94A-7F9362AC0CD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588B0DBD-3799-44BA-8429-FC9B26C155F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A1C60AA5-ECF0-4E8B-BA1D-F57E43B4EC4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32699009-F686-40A0-B1DA-8431837FECB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4E0C1DD2-7B21-4702-918F-4590DE7E344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E2115C07-B376-4914-9C31-C2A2BEB9B18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7C7DC534-51A7-4D18-822F-6FACB69C60F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3755B6DE-4A4C-43C7-80AD-044E202161C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9D004F7-CD6C-44F0-8334-6C8FE5FBF76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EB5DB293-9457-4EB9-8478-E2F7D447927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5C3B0A74-2813-4CC0-959F-F2322AA7789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A55A16D8-1F5D-4BF9-9698-B59818E6C30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48A5EC51-7A6B-42E9-B20C-F297DF3016E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F9961551-DEE3-47FF-BE73-289A28E01E7B}"/>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B272CE5B-BAD0-4695-8FC2-50DFA7B3D83D}"/>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522D254D-7838-422D-90D3-EEF6BF7DE589}"/>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BF19A7AC-3AC5-4545-AE1A-E049D765710E}"/>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60A86FA8-FBD4-42CD-A663-5F36EA2EF043}"/>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BD156BDA-F5B6-4B60-9D06-C53C555BC53F}"/>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9DAE39DF-62CA-446B-B588-F22DD76C3C2B}"/>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952EB566-E8F7-4556-A6C0-5DA83EE3ECC6}"/>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B84FA451-6CCE-42EE-A222-76555D036BA6}"/>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0AB41EF3-E5EC-4D0F-B60D-1715286AA146}"/>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998DAE85-AFC9-4384-A8E4-EE4DE97728F7}"/>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7D983AC9-770B-4A91-AE09-D68D73D6662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A8B0B4B-1D51-4E8B-B3DE-D8969E0EAE1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3E5DC15-C635-48D6-BE45-4299918F71A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7687FA7-B565-4609-8E31-5A7D9F34BF0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BDD53CC-A319-4A8F-941B-9DCEAD88EF8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118745</xdr:rowOff>
    </xdr:from>
    <xdr:to>
      <xdr:col>85</xdr:col>
      <xdr:colOff>177800</xdr:colOff>
      <xdr:row>59</xdr:row>
      <xdr:rowOff>48895</xdr:rowOff>
    </xdr:to>
    <xdr:sp macro="" textlink="">
      <xdr:nvSpPr>
        <xdr:cNvPr id="548" name="楕円 547">
          <a:extLst>
            <a:ext uri="{FF2B5EF4-FFF2-40B4-BE49-F238E27FC236}">
              <a16:creationId xmlns:a16="http://schemas.microsoft.com/office/drawing/2014/main" id="{665362ED-BEDC-4763-82C6-9A42E7005D93}"/>
            </a:ext>
          </a:extLst>
        </xdr:cNvPr>
        <xdr:cNvSpPr/>
      </xdr:nvSpPr>
      <xdr:spPr>
        <a:xfrm>
          <a:off x="162687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141622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A9231568-A652-4E48-A059-9A603C6F6191}"/>
            </a:ext>
          </a:extLst>
        </xdr:cNvPr>
        <xdr:cNvSpPr txBox="1"/>
      </xdr:nvSpPr>
      <xdr:spPr>
        <a:xfrm>
          <a:off x="16357600"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95885</xdr:rowOff>
    </xdr:from>
    <xdr:to>
      <xdr:col>81</xdr:col>
      <xdr:colOff>101600</xdr:colOff>
      <xdr:row>59</xdr:row>
      <xdr:rowOff>26035</xdr:rowOff>
    </xdr:to>
    <xdr:sp macro="" textlink="">
      <xdr:nvSpPr>
        <xdr:cNvPr id="550" name="楕円 549">
          <a:extLst>
            <a:ext uri="{FF2B5EF4-FFF2-40B4-BE49-F238E27FC236}">
              <a16:creationId xmlns:a16="http://schemas.microsoft.com/office/drawing/2014/main" id="{E1AAECEF-532A-410C-9387-C1BA5D0A5350}"/>
            </a:ext>
          </a:extLst>
        </xdr:cNvPr>
        <xdr:cNvSpPr/>
      </xdr:nvSpPr>
      <xdr:spPr>
        <a:xfrm>
          <a:off x="15430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146685</xdr:rowOff>
    </xdr:from>
    <xdr:to>
      <xdr:col>85</xdr:col>
      <xdr:colOff>127000</xdr:colOff>
      <xdr:row>58</xdr:row>
      <xdr:rowOff>169545</xdr:rowOff>
    </xdr:to>
    <xdr:cxnSp macro="">
      <xdr:nvCxnSpPr>
        <xdr:cNvPr id="551" name="直線コネクタ 550">
          <a:extLst>
            <a:ext uri="{FF2B5EF4-FFF2-40B4-BE49-F238E27FC236}">
              <a16:creationId xmlns:a16="http://schemas.microsoft.com/office/drawing/2014/main" id="{9D3ECB6E-AD40-46A3-9C5E-60DE41111313}"/>
            </a:ext>
          </a:extLst>
        </xdr:cNvPr>
        <xdr:cNvCxnSpPr/>
      </xdr:nvCxnSpPr>
      <xdr:spPr>
        <a:xfrm>
          <a:off x="15481300" y="100907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139700</xdr:rowOff>
    </xdr:from>
    <xdr:to>
      <xdr:col>76</xdr:col>
      <xdr:colOff>165100</xdr:colOff>
      <xdr:row>59</xdr:row>
      <xdr:rowOff>69850</xdr:rowOff>
    </xdr:to>
    <xdr:sp macro="" textlink="">
      <xdr:nvSpPr>
        <xdr:cNvPr id="552" name="楕円 551">
          <a:extLst>
            <a:ext uri="{FF2B5EF4-FFF2-40B4-BE49-F238E27FC236}">
              <a16:creationId xmlns:a16="http://schemas.microsoft.com/office/drawing/2014/main" id="{6DB994D6-280D-4390-B461-0E4AE55A14EA}"/>
            </a:ext>
          </a:extLst>
        </xdr:cNvPr>
        <xdr:cNvSpPr/>
      </xdr:nvSpPr>
      <xdr:spPr>
        <a:xfrm>
          <a:off x="14541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146685</xdr:rowOff>
    </xdr:from>
    <xdr:to>
      <xdr:col>81</xdr:col>
      <xdr:colOff>50800</xdr:colOff>
      <xdr:row>59</xdr:row>
      <xdr:rowOff>19050</xdr:rowOff>
    </xdr:to>
    <xdr:cxnSp macro="">
      <xdr:nvCxnSpPr>
        <xdr:cNvPr id="553" name="直線コネクタ 552">
          <a:extLst>
            <a:ext uri="{FF2B5EF4-FFF2-40B4-BE49-F238E27FC236}">
              <a16:creationId xmlns:a16="http://schemas.microsoft.com/office/drawing/2014/main" id="{373A3561-0AD3-4D32-B6F0-91EA8EC9096C}"/>
            </a:ext>
          </a:extLst>
        </xdr:cNvPr>
        <xdr:cNvCxnSpPr/>
      </xdr:nvCxnSpPr>
      <xdr:spPr>
        <a:xfrm flipV="1">
          <a:off x="14592300" y="100907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113030</xdr:rowOff>
    </xdr:from>
    <xdr:to>
      <xdr:col>72</xdr:col>
      <xdr:colOff>38100</xdr:colOff>
      <xdr:row>59</xdr:row>
      <xdr:rowOff>43180</xdr:rowOff>
    </xdr:to>
    <xdr:sp macro="" textlink="">
      <xdr:nvSpPr>
        <xdr:cNvPr id="554" name="楕円 553">
          <a:extLst>
            <a:ext uri="{FF2B5EF4-FFF2-40B4-BE49-F238E27FC236}">
              <a16:creationId xmlns:a16="http://schemas.microsoft.com/office/drawing/2014/main" id="{8F328FDE-94C6-43BD-9A2C-E14F70D771EB}"/>
            </a:ext>
          </a:extLst>
        </xdr:cNvPr>
        <xdr:cNvSpPr/>
      </xdr:nvSpPr>
      <xdr:spPr>
        <a:xfrm>
          <a:off x="1365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163830</xdr:rowOff>
    </xdr:from>
    <xdr:to>
      <xdr:col>76</xdr:col>
      <xdr:colOff>114300</xdr:colOff>
      <xdr:row>59</xdr:row>
      <xdr:rowOff>19050</xdr:rowOff>
    </xdr:to>
    <xdr:cxnSp macro="">
      <xdr:nvCxnSpPr>
        <xdr:cNvPr id="555" name="直線コネクタ 554">
          <a:extLst>
            <a:ext uri="{FF2B5EF4-FFF2-40B4-BE49-F238E27FC236}">
              <a16:creationId xmlns:a16="http://schemas.microsoft.com/office/drawing/2014/main" id="{09FB4D3C-CD6F-416C-B857-BDF48944727D}"/>
            </a:ext>
          </a:extLst>
        </xdr:cNvPr>
        <xdr:cNvCxnSpPr/>
      </xdr:nvCxnSpPr>
      <xdr:spPr>
        <a:xfrm>
          <a:off x="13703300" y="10107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90170</xdr:rowOff>
    </xdr:from>
    <xdr:to>
      <xdr:col>67</xdr:col>
      <xdr:colOff>101600</xdr:colOff>
      <xdr:row>59</xdr:row>
      <xdr:rowOff>20320</xdr:rowOff>
    </xdr:to>
    <xdr:sp macro="" textlink="">
      <xdr:nvSpPr>
        <xdr:cNvPr id="556" name="楕円 555">
          <a:extLst>
            <a:ext uri="{FF2B5EF4-FFF2-40B4-BE49-F238E27FC236}">
              <a16:creationId xmlns:a16="http://schemas.microsoft.com/office/drawing/2014/main" id="{52023A9F-6B06-4EAD-87C9-A0A9BD7FF12D}"/>
            </a:ext>
          </a:extLst>
        </xdr:cNvPr>
        <xdr:cNvSpPr/>
      </xdr:nvSpPr>
      <xdr:spPr>
        <a:xfrm>
          <a:off x="12763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140970</xdr:rowOff>
    </xdr:from>
    <xdr:to>
      <xdr:col>71</xdr:col>
      <xdr:colOff>177800</xdr:colOff>
      <xdr:row>58</xdr:row>
      <xdr:rowOff>163830</xdr:rowOff>
    </xdr:to>
    <xdr:cxnSp macro="">
      <xdr:nvCxnSpPr>
        <xdr:cNvPr id="557" name="直線コネクタ 556">
          <a:extLst>
            <a:ext uri="{FF2B5EF4-FFF2-40B4-BE49-F238E27FC236}">
              <a16:creationId xmlns:a16="http://schemas.microsoft.com/office/drawing/2014/main" id="{1A7EE334-3A4E-44D2-83E6-82ED148C273F}"/>
            </a:ext>
          </a:extLst>
        </xdr:cNvPr>
        <xdr:cNvCxnSpPr/>
      </xdr:nvCxnSpPr>
      <xdr:spPr>
        <a:xfrm>
          <a:off x="12814300" y="10085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id="{A793F91F-6BBE-460E-8853-387ACEFCC7A2}"/>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a:extLst>
            <a:ext uri="{FF2B5EF4-FFF2-40B4-BE49-F238E27FC236}">
              <a16:creationId xmlns:a16="http://schemas.microsoft.com/office/drawing/2014/main" id="{96468485-0B64-4267-85DD-038699B0EC2C}"/>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a:extLst>
            <a:ext uri="{FF2B5EF4-FFF2-40B4-BE49-F238E27FC236}">
              <a16:creationId xmlns:a16="http://schemas.microsoft.com/office/drawing/2014/main" id="{8ECD1BAA-B41A-4D95-AAAD-E1758B62CD09}"/>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a:extLst>
            <a:ext uri="{FF2B5EF4-FFF2-40B4-BE49-F238E27FC236}">
              <a16:creationId xmlns:a16="http://schemas.microsoft.com/office/drawing/2014/main" id="{D265BD15-B6EB-4994-BC4B-8FEC4CBBD71F}"/>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42562</xdr:rowOff>
    </xdr:from>
    <xdr:ext cx="405111" cy="259045"/>
    <xdr:sp macro="" textlink="">
      <xdr:nvSpPr>
        <xdr:cNvPr id="562" name="n_1mainValue【学校施設】&#10;有形固定資産減価償却率">
          <a:extLst>
            <a:ext uri="{FF2B5EF4-FFF2-40B4-BE49-F238E27FC236}">
              <a16:creationId xmlns:a16="http://schemas.microsoft.com/office/drawing/2014/main" id="{220D9A3F-F84F-43C7-8F54-862FD049BAD6}"/>
            </a:ext>
          </a:extLst>
        </xdr:cNvPr>
        <xdr:cNvSpPr txBox="1"/>
      </xdr:nvSpPr>
      <xdr:spPr>
        <a:xfrm>
          <a:off x="152660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86377</xdr:rowOff>
    </xdr:from>
    <xdr:ext cx="405111" cy="259045"/>
    <xdr:sp macro="" textlink="">
      <xdr:nvSpPr>
        <xdr:cNvPr id="563" name="n_2mainValue【学校施設】&#10;有形固定資産減価償却率">
          <a:extLst>
            <a:ext uri="{FF2B5EF4-FFF2-40B4-BE49-F238E27FC236}">
              <a16:creationId xmlns:a16="http://schemas.microsoft.com/office/drawing/2014/main" id="{0515C2CE-8991-4875-ABCC-3C23758E4040}"/>
            </a:ext>
          </a:extLst>
        </xdr:cNvPr>
        <xdr:cNvSpPr txBox="1"/>
      </xdr:nvSpPr>
      <xdr:spPr>
        <a:xfrm>
          <a:off x="14389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59707</xdr:rowOff>
    </xdr:from>
    <xdr:ext cx="405111" cy="259045"/>
    <xdr:sp macro="" textlink="">
      <xdr:nvSpPr>
        <xdr:cNvPr id="564" name="n_3mainValue【学校施設】&#10;有形固定資産減価償却率">
          <a:extLst>
            <a:ext uri="{FF2B5EF4-FFF2-40B4-BE49-F238E27FC236}">
              <a16:creationId xmlns:a16="http://schemas.microsoft.com/office/drawing/2014/main" id="{4859B1D1-FE40-46EC-8812-70642B8C4EA7}"/>
            </a:ext>
          </a:extLst>
        </xdr:cNvPr>
        <xdr:cNvSpPr txBox="1"/>
      </xdr:nvSpPr>
      <xdr:spPr>
        <a:xfrm>
          <a:off x="13500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36847</xdr:rowOff>
    </xdr:from>
    <xdr:ext cx="405111" cy="259045"/>
    <xdr:sp macro="" textlink="">
      <xdr:nvSpPr>
        <xdr:cNvPr id="565" name="n_4mainValue【学校施設】&#10;有形固定資産減価償却率">
          <a:extLst>
            <a:ext uri="{FF2B5EF4-FFF2-40B4-BE49-F238E27FC236}">
              <a16:creationId xmlns:a16="http://schemas.microsoft.com/office/drawing/2014/main" id="{56B02385-1EB7-49EA-8566-D2683C977956}"/>
            </a:ext>
          </a:extLst>
        </xdr:cNvPr>
        <xdr:cNvSpPr txBox="1"/>
      </xdr:nvSpPr>
      <xdr:spPr>
        <a:xfrm>
          <a:off x="12611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2820372D-0D93-49D9-9FEC-4C53D022343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FB0F5D86-AA2D-462A-B831-BC80BCF34DF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A1F98A79-02AC-4677-84C7-B52F0FB35D7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BA2B7A66-CB11-4C6D-AE83-22BD43A1141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E2B9435E-AE59-4141-9333-D3AAAA19F3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7642A630-B080-4AA9-935D-2967233C50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C6E4CCB3-D33F-4BDD-9836-9B8735A2ACA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DCAB2B37-D2E8-497E-B24D-38B873083F2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432AF73-EEF5-4F5D-9DFB-85F8CD8A856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37A0CDE7-8547-4446-898C-03930A6B0A9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35A6178C-2D35-4A75-9AF5-8973E653A6C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642D300D-12F1-435D-B19D-C43D78C7739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E8B5D190-7ED4-452D-A7F0-CD5AB49DB13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FC54FCD8-7518-4233-ABCF-83998855CC2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D1702B24-EDE4-45AB-BBEB-86E07307110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ADBE7707-294B-42C9-A214-8431AC2906F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9089D89F-56B9-4F7A-93A2-31F8D1C9B6C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740E2286-C760-46B4-B12C-06BADFFA722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42C5DC5B-9C32-4564-93E3-3B914F0885B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86254D8A-7A7B-4194-8010-E159F761CDC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5B774F53-02AD-4BA5-AD1E-8DFEF90376B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CE4128DE-4C19-44C4-9817-80334A7A371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C5693740-E2C9-4CAF-B7CF-E01AFF1FB3B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2127233A-1F0A-4CAE-99CC-6346C33BE5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454ABB1-E3C4-448D-9504-6777439B09F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EC574C96-BBFE-4635-97F9-070B1EA0414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A4EC6AD5-13CD-4E42-84AF-BA970F4637F5}"/>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574E7859-6526-4F49-BB14-C0C055C12BA6}"/>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D845E465-CD5B-4B1F-A823-265C4D19159A}"/>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25717406-9D62-4ED6-A808-00F237EAA45C}"/>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06DAFF51-122D-4CBF-9D62-246D022DA3AE}"/>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a:extLst>
            <a:ext uri="{FF2B5EF4-FFF2-40B4-BE49-F238E27FC236}">
              <a16:creationId xmlns:a16="http://schemas.microsoft.com/office/drawing/2014/main" id="{B06888D8-DE5A-44C0-880F-F274C4FF41E4}"/>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476A160A-756A-4801-B0AD-C1AD878776F3}"/>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0D86A7D5-7370-4EAC-B67B-D5B519CF7863}"/>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2658892A-A7D7-42E7-91EF-A7E16B5A4B7A}"/>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ACD21C42-D13D-4C1A-A0EA-CD444C424348}"/>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9E561049-965E-4093-870A-5789295F976A}"/>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1E04DE2-8581-49D0-B0BE-DDF439073F1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973A858-3C12-465F-94A4-44B0E546607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E3C37F8-B9D1-452A-B7AE-5C72B9CF92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0A5598B-F147-4B27-8BF9-E560464A1A4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381495C-0DAE-4207-B48F-B36910ED262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30516</xdr:rowOff>
    </xdr:from>
    <xdr:to>
      <xdr:col>116</xdr:col>
      <xdr:colOff>114300</xdr:colOff>
      <xdr:row>61</xdr:row>
      <xdr:rowOff>132116</xdr:rowOff>
    </xdr:to>
    <xdr:sp macro="" textlink="">
      <xdr:nvSpPr>
        <xdr:cNvPr id="608" name="楕円 607">
          <a:extLst>
            <a:ext uri="{FF2B5EF4-FFF2-40B4-BE49-F238E27FC236}">
              <a16:creationId xmlns:a16="http://schemas.microsoft.com/office/drawing/2014/main" id="{88F8D7B7-F409-4321-9446-1D84F412DB4F}"/>
            </a:ext>
          </a:extLst>
        </xdr:cNvPr>
        <xdr:cNvSpPr/>
      </xdr:nvSpPr>
      <xdr:spPr>
        <a:xfrm>
          <a:off x="22110700" y="104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8943</xdr:rowOff>
    </xdr:from>
    <xdr:ext cx="469744" cy="259045"/>
    <xdr:sp macro="" textlink="">
      <xdr:nvSpPr>
        <xdr:cNvPr id="609" name="【学校施設】&#10;一人当たり面積該当値テキスト">
          <a:extLst>
            <a:ext uri="{FF2B5EF4-FFF2-40B4-BE49-F238E27FC236}">
              <a16:creationId xmlns:a16="http://schemas.microsoft.com/office/drawing/2014/main" id="{7600BB86-B058-455F-AB27-6E21AF33C80A}"/>
            </a:ext>
          </a:extLst>
        </xdr:cNvPr>
        <xdr:cNvSpPr txBox="1"/>
      </xdr:nvSpPr>
      <xdr:spPr>
        <a:xfrm>
          <a:off x="22199600" y="104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68399</xdr:rowOff>
    </xdr:from>
    <xdr:to>
      <xdr:col>112</xdr:col>
      <xdr:colOff>38100</xdr:colOff>
      <xdr:row>61</xdr:row>
      <xdr:rowOff>169999</xdr:rowOff>
    </xdr:to>
    <xdr:sp macro="" textlink="">
      <xdr:nvSpPr>
        <xdr:cNvPr id="610" name="楕円 609">
          <a:extLst>
            <a:ext uri="{FF2B5EF4-FFF2-40B4-BE49-F238E27FC236}">
              <a16:creationId xmlns:a16="http://schemas.microsoft.com/office/drawing/2014/main" id="{C2E33124-ECE0-443D-A7A4-6860C538E0BC}"/>
            </a:ext>
          </a:extLst>
        </xdr:cNvPr>
        <xdr:cNvSpPr/>
      </xdr:nvSpPr>
      <xdr:spPr>
        <a:xfrm>
          <a:off x="21272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81316</xdr:rowOff>
    </xdr:from>
    <xdr:to>
      <xdr:col>116</xdr:col>
      <xdr:colOff>63500</xdr:colOff>
      <xdr:row>61</xdr:row>
      <xdr:rowOff>119199</xdr:rowOff>
    </xdr:to>
    <xdr:cxnSp macro="">
      <xdr:nvCxnSpPr>
        <xdr:cNvPr id="611" name="直線コネクタ 610">
          <a:extLst>
            <a:ext uri="{FF2B5EF4-FFF2-40B4-BE49-F238E27FC236}">
              <a16:creationId xmlns:a16="http://schemas.microsoft.com/office/drawing/2014/main" id="{67792643-860E-4982-ADEC-E6F0EA773DF2}"/>
            </a:ext>
          </a:extLst>
        </xdr:cNvPr>
        <xdr:cNvCxnSpPr/>
      </xdr:nvCxnSpPr>
      <xdr:spPr>
        <a:xfrm flipV="1">
          <a:off x="21323300" y="10539766"/>
          <a:ext cx="8382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125222</xdr:rowOff>
    </xdr:from>
    <xdr:to>
      <xdr:col>107</xdr:col>
      <xdr:colOff>101600</xdr:colOff>
      <xdr:row>62</xdr:row>
      <xdr:rowOff>55372</xdr:rowOff>
    </xdr:to>
    <xdr:sp macro="" textlink="">
      <xdr:nvSpPr>
        <xdr:cNvPr id="612" name="楕円 611">
          <a:extLst>
            <a:ext uri="{FF2B5EF4-FFF2-40B4-BE49-F238E27FC236}">
              <a16:creationId xmlns:a16="http://schemas.microsoft.com/office/drawing/2014/main" id="{6D8FE75B-0A66-43EF-981F-93403CB74D5C}"/>
            </a:ext>
          </a:extLst>
        </xdr:cNvPr>
        <xdr:cNvSpPr/>
      </xdr:nvSpPr>
      <xdr:spPr>
        <a:xfrm>
          <a:off x="20383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119199</xdr:rowOff>
    </xdr:from>
    <xdr:to>
      <xdr:col>111</xdr:col>
      <xdr:colOff>177800</xdr:colOff>
      <xdr:row>62</xdr:row>
      <xdr:rowOff>4572</xdr:rowOff>
    </xdr:to>
    <xdr:cxnSp macro="">
      <xdr:nvCxnSpPr>
        <xdr:cNvPr id="613" name="直線コネクタ 612">
          <a:extLst>
            <a:ext uri="{FF2B5EF4-FFF2-40B4-BE49-F238E27FC236}">
              <a16:creationId xmlns:a16="http://schemas.microsoft.com/office/drawing/2014/main" id="{5795253E-CF4C-4E47-B92C-419ABDEBEA33}"/>
            </a:ext>
          </a:extLst>
        </xdr:cNvPr>
        <xdr:cNvCxnSpPr/>
      </xdr:nvCxnSpPr>
      <xdr:spPr>
        <a:xfrm flipV="1">
          <a:off x="20434300" y="10577649"/>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105628</xdr:rowOff>
    </xdr:from>
    <xdr:to>
      <xdr:col>102</xdr:col>
      <xdr:colOff>165100</xdr:colOff>
      <xdr:row>62</xdr:row>
      <xdr:rowOff>35778</xdr:rowOff>
    </xdr:to>
    <xdr:sp macro="" textlink="">
      <xdr:nvSpPr>
        <xdr:cNvPr id="614" name="楕円 613">
          <a:extLst>
            <a:ext uri="{FF2B5EF4-FFF2-40B4-BE49-F238E27FC236}">
              <a16:creationId xmlns:a16="http://schemas.microsoft.com/office/drawing/2014/main" id="{503E7201-4FF7-40A5-8F65-93C9DDCABE85}"/>
            </a:ext>
          </a:extLst>
        </xdr:cNvPr>
        <xdr:cNvSpPr/>
      </xdr:nvSpPr>
      <xdr:spPr>
        <a:xfrm>
          <a:off x="19494500" y="1056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156428</xdr:rowOff>
    </xdr:from>
    <xdr:to>
      <xdr:col>107</xdr:col>
      <xdr:colOff>50800</xdr:colOff>
      <xdr:row>62</xdr:row>
      <xdr:rowOff>4572</xdr:rowOff>
    </xdr:to>
    <xdr:cxnSp macro="">
      <xdr:nvCxnSpPr>
        <xdr:cNvPr id="615" name="直線コネクタ 614">
          <a:extLst>
            <a:ext uri="{FF2B5EF4-FFF2-40B4-BE49-F238E27FC236}">
              <a16:creationId xmlns:a16="http://schemas.microsoft.com/office/drawing/2014/main" id="{76167A63-1D8D-4397-82D8-56C0774072E1}"/>
            </a:ext>
          </a:extLst>
        </xdr:cNvPr>
        <xdr:cNvCxnSpPr/>
      </xdr:nvCxnSpPr>
      <xdr:spPr>
        <a:xfrm>
          <a:off x="19545300" y="1061487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616" name="楕円 615">
          <a:extLst>
            <a:ext uri="{FF2B5EF4-FFF2-40B4-BE49-F238E27FC236}">
              <a16:creationId xmlns:a16="http://schemas.microsoft.com/office/drawing/2014/main" id="{102DF6A8-B0C5-4CED-8411-D8559BF54B79}"/>
            </a:ext>
          </a:extLst>
        </xdr:cNvPr>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61</xdr:row>
      <xdr:rowOff>156428</xdr:rowOff>
    </xdr:to>
    <xdr:cxnSp macro="">
      <xdr:nvCxnSpPr>
        <xdr:cNvPr id="617" name="直線コネクタ 616">
          <a:extLst>
            <a:ext uri="{FF2B5EF4-FFF2-40B4-BE49-F238E27FC236}">
              <a16:creationId xmlns:a16="http://schemas.microsoft.com/office/drawing/2014/main" id="{879AA784-A7B3-4F4E-B736-1257AAA8E4F3}"/>
            </a:ext>
          </a:extLst>
        </xdr:cNvPr>
        <xdr:cNvCxnSpPr/>
      </xdr:nvCxnSpPr>
      <xdr:spPr>
        <a:xfrm>
          <a:off x="18656300" y="10607040"/>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a:extLst>
            <a:ext uri="{FF2B5EF4-FFF2-40B4-BE49-F238E27FC236}">
              <a16:creationId xmlns:a16="http://schemas.microsoft.com/office/drawing/2014/main" id="{1AC42B08-63FE-4206-B543-34D5990D1D46}"/>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a:extLst>
            <a:ext uri="{FF2B5EF4-FFF2-40B4-BE49-F238E27FC236}">
              <a16:creationId xmlns:a16="http://schemas.microsoft.com/office/drawing/2014/main" id="{38FBCBC2-78AB-469E-8CFF-3781AC249F79}"/>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a:extLst>
            <a:ext uri="{FF2B5EF4-FFF2-40B4-BE49-F238E27FC236}">
              <a16:creationId xmlns:a16="http://schemas.microsoft.com/office/drawing/2014/main" id="{FCA998EA-A988-46F9-B8C1-34F95AAD30D4}"/>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a:extLst>
            <a:ext uri="{FF2B5EF4-FFF2-40B4-BE49-F238E27FC236}">
              <a16:creationId xmlns:a16="http://schemas.microsoft.com/office/drawing/2014/main" id="{167B468C-BC7D-47FD-832E-CFE36BDAB4F1}"/>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161126</xdr:rowOff>
    </xdr:from>
    <xdr:ext cx="469744" cy="259045"/>
    <xdr:sp macro="" textlink="">
      <xdr:nvSpPr>
        <xdr:cNvPr id="622" name="n_1mainValue【学校施設】&#10;一人当たり面積">
          <a:extLst>
            <a:ext uri="{FF2B5EF4-FFF2-40B4-BE49-F238E27FC236}">
              <a16:creationId xmlns:a16="http://schemas.microsoft.com/office/drawing/2014/main" id="{C7B624D1-F2CB-4304-8F3B-D919D024FD6D}"/>
            </a:ext>
          </a:extLst>
        </xdr:cNvPr>
        <xdr:cNvSpPr txBox="1"/>
      </xdr:nvSpPr>
      <xdr:spPr>
        <a:xfrm>
          <a:off x="21075727" y="1061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623" name="n_2mainValue【学校施設】&#10;一人当たり面積">
          <a:extLst>
            <a:ext uri="{FF2B5EF4-FFF2-40B4-BE49-F238E27FC236}">
              <a16:creationId xmlns:a16="http://schemas.microsoft.com/office/drawing/2014/main" id="{696E1CE8-3CAC-4E43-835E-F10B0C0DB969}"/>
            </a:ext>
          </a:extLst>
        </xdr:cNvPr>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26905</xdr:rowOff>
    </xdr:from>
    <xdr:ext cx="469744" cy="259045"/>
    <xdr:sp macro="" textlink="">
      <xdr:nvSpPr>
        <xdr:cNvPr id="624" name="n_3mainValue【学校施設】&#10;一人当たり面積">
          <a:extLst>
            <a:ext uri="{FF2B5EF4-FFF2-40B4-BE49-F238E27FC236}">
              <a16:creationId xmlns:a16="http://schemas.microsoft.com/office/drawing/2014/main" id="{E60F7766-5070-45E1-88C0-D9547F1B55C3}"/>
            </a:ext>
          </a:extLst>
        </xdr:cNvPr>
        <xdr:cNvSpPr txBox="1"/>
      </xdr:nvSpPr>
      <xdr:spPr>
        <a:xfrm>
          <a:off x="19310427" y="1065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625" name="n_4mainValue【学校施設】&#10;一人当たり面積">
          <a:extLst>
            <a:ext uri="{FF2B5EF4-FFF2-40B4-BE49-F238E27FC236}">
              <a16:creationId xmlns:a16="http://schemas.microsoft.com/office/drawing/2014/main" id="{F24F2226-5B8F-4037-B2B7-7E40E5B14406}"/>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364F8D75-A0C1-4CF7-9159-C7C06D1B778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629FF342-B97A-4912-8F9D-DF2A1908CD3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A3FDED8E-A7F0-4292-AD8A-6C1C308E4C4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B3F3FF4B-0C4D-4CDB-9B46-3CBBFE3BDD3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96F746F4-F751-4D00-8B61-53066B5964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A4DEB8E4-B654-4EC7-B10A-0EB9AA71062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1D4D676B-3E0D-45DC-972E-A8A1FC20B2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86553A1A-D38F-4B7C-962C-F187710FBBF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5B44C720-C50C-4A5C-B8C3-A7B32319652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EE513DD8-80B0-48D3-B2E7-268DAEB24E5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350647DD-2FFE-422D-A534-A719E3CE164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7E9E4B6D-9557-487E-B61E-3493356C0F6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C3FD7CC3-3042-40B1-84A0-8AA94A01F7B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E53BFBD6-ED5B-4A65-9B3C-2A0F18652FD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E9D10B81-55DB-4D4C-9820-57AD8436CDA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2589CFA3-C452-4BC6-8DA2-24E027F876D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B93CF7E4-B15F-40E8-A1EA-9478CF88C8E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F4405DEB-17BF-4869-98A3-73037365C18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3497D318-E72F-4561-99D7-4BCFCFAFF53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EB838E9C-B1F0-4714-A6B4-33BCDB80E05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B8EC7699-448B-43AC-9ADA-A134819489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2320326F-9C6A-47D5-8B70-EA8F908BE64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5DCC2125-6EFC-4856-8B3D-DDD85C0D8BF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6636CF-07EF-4F87-BA3E-8BE64B18FA3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a:extLst>
            <a:ext uri="{FF2B5EF4-FFF2-40B4-BE49-F238E27FC236}">
              <a16:creationId xmlns:a16="http://schemas.microsoft.com/office/drawing/2014/main" id="{6AEA90E2-BF4E-49BA-8E69-CD20061012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a:extLst>
            <a:ext uri="{FF2B5EF4-FFF2-40B4-BE49-F238E27FC236}">
              <a16:creationId xmlns:a16="http://schemas.microsoft.com/office/drawing/2014/main" id="{93F22DA4-3A15-46A3-976C-669738C6009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a:extLst>
            <a:ext uri="{FF2B5EF4-FFF2-40B4-BE49-F238E27FC236}">
              <a16:creationId xmlns:a16="http://schemas.microsoft.com/office/drawing/2014/main" id="{CE846036-1E11-4D26-AA00-C1278383D5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a:extLst>
            <a:ext uri="{FF2B5EF4-FFF2-40B4-BE49-F238E27FC236}">
              <a16:creationId xmlns:a16="http://schemas.microsoft.com/office/drawing/2014/main" id="{F76B729E-01BB-4D7E-B488-DC0E8469FB8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a:extLst>
            <a:ext uri="{FF2B5EF4-FFF2-40B4-BE49-F238E27FC236}">
              <a16:creationId xmlns:a16="http://schemas.microsoft.com/office/drawing/2014/main" id="{26934116-FC35-4709-8676-6D5551F4532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a:extLst>
            <a:ext uri="{FF2B5EF4-FFF2-40B4-BE49-F238E27FC236}">
              <a16:creationId xmlns:a16="http://schemas.microsoft.com/office/drawing/2014/main" id="{D1B12084-4AB1-4455-8F7C-04894A103AB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a:extLst>
            <a:ext uri="{FF2B5EF4-FFF2-40B4-BE49-F238E27FC236}">
              <a16:creationId xmlns:a16="http://schemas.microsoft.com/office/drawing/2014/main" id="{E8BB22B7-CF0F-48BB-A1C2-F75F65AE1C6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a:extLst>
            <a:ext uri="{FF2B5EF4-FFF2-40B4-BE49-F238E27FC236}">
              <a16:creationId xmlns:a16="http://schemas.microsoft.com/office/drawing/2014/main" id="{F888798D-137D-4CAD-BB75-1D44DDE2A873}"/>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FC2BE101-46C3-47D7-ABDB-F767394F554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BAD7F28C-0DD6-4282-86FC-27E622F2848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6145C7D2-63CE-4561-8808-5F998DD7907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本町は町域の約</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％が山岳丘陵で占められており、残りの平坦地に市街地が集まっていることから、一人当たりの延長や資産額などインフラ施設の量が類似団体内平均値と比較して小さくなっているものと思われる。</a:t>
          </a:r>
        </a:p>
        <a:p>
          <a:r>
            <a:rPr kumimoji="1" lang="ja-JP" altLang="en-US" sz="1300">
              <a:latin typeface="ＭＳ Ｐゴシック" panose="020B0600070205080204" pitchFamily="50" charset="-128"/>
              <a:ea typeface="ＭＳ Ｐゴシック" panose="020B0600070205080204" pitchFamily="50" charset="-128"/>
            </a:rPr>
            <a:t>　　近年、橋梁長寿命化計画に基づき、桜井跨線橋等の長寿命化工事を行っており、橋りょうに係る有形固定資産減価償却率が低くなっている。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町営住宅については、緑地公園住宅が平成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年建設と比較的新しいことから有形固定資産減価償却率が低くなっている。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今後も、島本町公共施設等総合管理計画等に基づき、施設の適切な管理等を行っていく。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07ED119-9882-4AE3-920A-338CA41270A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31319B3-0710-4671-BCD6-A745035BD15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01369F9-6ABE-4AE1-AAB0-37D102ED9A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899F8A-F6C4-4343-9B13-D009D9987F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F1B1210-6AD6-4FF7-B41D-619EFE3BAA9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C63F7A4-570D-4E33-AF84-A6ACA673684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915AD31-A1FC-410D-8916-602CEF879D8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C3D47C-60E2-4778-8C3D-59AB6AED554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243698-301A-4A98-A808-BDA4FCCC5C9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E925A8C-CC1F-4DC1-823B-5BA8CC9F0ED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31,899
31,654
16.81
14,044,562
13,661,952
279,982
7,681,280
12,656,780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D91FD5C-0CCA-4413-8671-5B89968684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61CE1AC-FA45-4B62-AF4A-417A9632E7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DD521E-E407-4B8D-94B9-0EFA4AD71BE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B9B6E81-5B85-4659-BC1F-2EA43660BEF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489387-35B6-4948-8426-38F9D2B40A7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C64A6EC-4DA6-4DFE-A5C1-F532F5957F9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90CE12-7304-4A78-BBBF-6B19EBA0A3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FD195B7-C7AF-4682-89AC-020C5A17BA3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3DDA002-A700-492C-9D0E-F45AFA0A8B2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11570BA-EE58-4B00-93CB-CB90313E0CF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E0C58E7-14E5-403C-B3B1-1F738CB23A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9514F9C-DFCD-432B-925D-69BFDBFB0C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89A54D6-D387-48EB-8B3B-AAA61175350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67FCBC1-9309-44B7-880C-389BECF7E55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857EBC4-3D6C-450B-97B9-55EDBE7052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B16081C-09AA-472E-957D-27290AB2B66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590B82-4625-4433-84A1-3F6472B4B70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009D197-9716-4BAA-9FA2-6F8CA42410B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469318-C55B-4041-97E2-3C9174E6738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75A7374-4098-4FE3-A6DE-28B1805021E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29BFF6F-4442-498A-B550-7C7A958BDB7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5C44A9-90E0-410D-B3DB-31CBE6FD31F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821F9B4-1850-4085-8542-5E6C02BAF8B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48A7EC9-0B12-4CDD-81F5-365F7FA8D2A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EF12E95-433A-4C3E-9907-DD6227F51CE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830E6A9-FF0A-4F09-8835-6A43CF0C615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DADE888-28FC-4EB6-BDBE-10C5C24A66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8C87A81-9A55-47D6-9ED6-3690759A04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5E637F-5353-4741-8C1B-BE43A15801E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2863D33-ED48-4D23-B7CD-CEF0CE80CA2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354B760-C6E7-4B60-AF82-FC5231BC8C3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235E231-97B2-4613-A3AB-36C40E78A4D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C937858-9A98-4FD2-BCDA-DDE51A63540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BBEFAA8-9DBA-44F3-83A2-468E084EB92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6F823AE-277F-4216-91FD-16DBF8ACC44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51EB754-A311-40FB-A8EE-02F0E79A7EB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2A111FD-103A-4AFA-A85C-C929EF8E43A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0C52569-EB67-41C4-8EBC-1728E9B5788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92BDFE8-4774-451C-92AC-600560E9A3A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F683093-AC39-4CDA-8C79-F587A878D5E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2B80008-4A2E-4483-BB0B-E3D35AE813E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F5891EB-21BC-444D-B4E7-AAD74A0FB47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7FD7E50-A02A-409F-A84E-D678C0ACCC1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5409BBD-37A2-4F39-9362-7EFC27977E0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5F29CA7-2771-4A14-B903-0D0D48066AE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D745428-AE12-4DCA-AE02-3B6D7B3FA79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5784AFF5-3552-43DE-9733-7DD1FB992297}"/>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E6CF42AB-9371-4523-A719-17F9DAAD4DE9}"/>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993EED2E-252F-43DB-828F-D2017BBC9A44}"/>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59E64A17-7958-4861-8D13-35BA06BC1E8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FB2ACCD-ADC4-4BAD-94CF-37EB96991EE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1C3413E7-6C7B-4A3B-97D4-1F46AB59FBB2}"/>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EBFD7DED-B362-4186-823E-1D1747F0830A}"/>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D0145387-3862-4795-80EF-8C3A9253E830}"/>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C5868F64-C9C5-4764-AADD-C0A956E6AE85}"/>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B1F8671F-A538-4361-9D18-7470EB465FAA}"/>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E2375FD5-359C-48DE-9EB0-AA73003519E2}"/>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1C992CA-CEBF-4FBF-B679-B775E5F5553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D3B3EAB-ABA8-4D0B-9E65-B2F1C479A33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F1C5FD0-4D56-463C-A8B7-CA1453C905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BF095BD-3A5F-483D-BCAE-FE3B42B9F0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EFF93A7-ACFB-4668-BA99-AF5E3ED5F62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67854</xdr:rowOff>
    </xdr:from>
    <xdr:to>
      <xdr:col>24</xdr:col>
      <xdr:colOff>114300</xdr:colOff>
      <xdr:row>37</xdr:row>
      <xdr:rowOff>169455</xdr:rowOff>
    </xdr:to>
    <xdr:sp macro="" textlink="">
      <xdr:nvSpPr>
        <xdr:cNvPr id="74" name="楕円 73">
          <a:extLst>
            <a:ext uri="{FF2B5EF4-FFF2-40B4-BE49-F238E27FC236}">
              <a16:creationId xmlns:a16="http://schemas.microsoft.com/office/drawing/2014/main" id="{2E9A0252-FC96-4301-93FB-C8E956BA3869}"/>
            </a:ext>
          </a:extLst>
        </xdr:cNvPr>
        <xdr:cNvSpPr/>
      </xdr:nvSpPr>
      <xdr:spPr>
        <a:xfrm>
          <a:off x="45847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90731</xdr:rowOff>
    </xdr:from>
    <xdr:ext cx="405111" cy="259045"/>
    <xdr:sp macro="" textlink="">
      <xdr:nvSpPr>
        <xdr:cNvPr id="75" name="【図書館】&#10;有形固定資産減価償却率該当値テキスト">
          <a:extLst>
            <a:ext uri="{FF2B5EF4-FFF2-40B4-BE49-F238E27FC236}">
              <a16:creationId xmlns:a16="http://schemas.microsoft.com/office/drawing/2014/main" id="{495D292F-43EE-4575-AB31-22F97AE04719}"/>
            </a:ext>
          </a:extLst>
        </xdr:cNvPr>
        <xdr:cNvSpPr txBox="1"/>
      </xdr:nvSpPr>
      <xdr:spPr>
        <a:xfrm>
          <a:off x="4673600" y="626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33564</xdr:rowOff>
    </xdr:from>
    <xdr:to>
      <xdr:col>20</xdr:col>
      <xdr:colOff>38100</xdr:colOff>
      <xdr:row>37</xdr:row>
      <xdr:rowOff>135164</xdr:rowOff>
    </xdr:to>
    <xdr:sp macro="" textlink="">
      <xdr:nvSpPr>
        <xdr:cNvPr id="76" name="楕円 75">
          <a:extLst>
            <a:ext uri="{FF2B5EF4-FFF2-40B4-BE49-F238E27FC236}">
              <a16:creationId xmlns:a16="http://schemas.microsoft.com/office/drawing/2014/main" id="{DCA631E6-3A96-40C0-9218-F69B44AA3E52}"/>
            </a:ext>
          </a:extLst>
        </xdr:cNvPr>
        <xdr:cNvSpPr/>
      </xdr:nvSpPr>
      <xdr:spPr>
        <a:xfrm>
          <a:off x="3746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84364</xdr:rowOff>
    </xdr:from>
    <xdr:to>
      <xdr:col>24</xdr:col>
      <xdr:colOff>63500</xdr:colOff>
      <xdr:row>37</xdr:row>
      <xdr:rowOff>118654</xdr:rowOff>
    </xdr:to>
    <xdr:cxnSp macro="">
      <xdr:nvCxnSpPr>
        <xdr:cNvPr id="77" name="直線コネクタ 76">
          <a:extLst>
            <a:ext uri="{FF2B5EF4-FFF2-40B4-BE49-F238E27FC236}">
              <a16:creationId xmlns:a16="http://schemas.microsoft.com/office/drawing/2014/main" id="{5DEAB5DC-3152-477C-BB14-E71B9FEB260C}"/>
            </a:ext>
          </a:extLst>
        </xdr:cNvPr>
        <xdr:cNvCxnSpPr/>
      </xdr:nvCxnSpPr>
      <xdr:spPr>
        <a:xfrm>
          <a:off x="3797300" y="642801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170724</xdr:rowOff>
    </xdr:from>
    <xdr:to>
      <xdr:col>15</xdr:col>
      <xdr:colOff>101600</xdr:colOff>
      <xdr:row>37</xdr:row>
      <xdr:rowOff>100874</xdr:rowOff>
    </xdr:to>
    <xdr:sp macro="" textlink="">
      <xdr:nvSpPr>
        <xdr:cNvPr id="78" name="楕円 77">
          <a:extLst>
            <a:ext uri="{FF2B5EF4-FFF2-40B4-BE49-F238E27FC236}">
              <a16:creationId xmlns:a16="http://schemas.microsoft.com/office/drawing/2014/main" id="{916D9C52-577B-40DC-930F-B65BB2F543DF}"/>
            </a:ext>
          </a:extLst>
        </xdr:cNvPr>
        <xdr:cNvSpPr/>
      </xdr:nvSpPr>
      <xdr:spPr>
        <a:xfrm>
          <a:off x="2857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50074</xdr:rowOff>
    </xdr:from>
    <xdr:to>
      <xdr:col>19</xdr:col>
      <xdr:colOff>177800</xdr:colOff>
      <xdr:row>37</xdr:row>
      <xdr:rowOff>84364</xdr:rowOff>
    </xdr:to>
    <xdr:cxnSp macro="">
      <xdr:nvCxnSpPr>
        <xdr:cNvPr id="79" name="直線コネクタ 78">
          <a:extLst>
            <a:ext uri="{FF2B5EF4-FFF2-40B4-BE49-F238E27FC236}">
              <a16:creationId xmlns:a16="http://schemas.microsoft.com/office/drawing/2014/main" id="{F9713CF6-9F6C-4EB6-B58B-3B4F0A271821}"/>
            </a:ext>
          </a:extLst>
        </xdr:cNvPr>
        <xdr:cNvCxnSpPr/>
      </xdr:nvCxnSpPr>
      <xdr:spPr>
        <a:xfrm>
          <a:off x="2908300" y="63937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136434</xdr:rowOff>
    </xdr:from>
    <xdr:to>
      <xdr:col>10</xdr:col>
      <xdr:colOff>165100</xdr:colOff>
      <xdr:row>37</xdr:row>
      <xdr:rowOff>66584</xdr:rowOff>
    </xdr:to>
    <xdr:sp macro="" textlink="">
      <xdr:nvSpPr>
        <xdr:cNvPr id="80" name="楕円 79">
          <a:extLst>
            <a:ext uri="{FF2B5EF4-FFF2-40B4-BE49-F238E27FC236}">
              <a16:creationId xmlns:a16="http://schemas.microsoft.com/office/drawing/2014/main" id="{0102E3EB-527A-4E24-A5AC-263487C53BC6}"/>
            </a:ext>
          </a:extLst>
        </xdr:cNvPr>
        <xdr:cNvSpPr/>
      </xdr:nvSpPr>
      <xdr:spPr>
        <a:xfrm>
          <a:off x="1968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xdr:rowOff>
    </xdr:from>
    <xdr:to>
      <xdr:col>15</xdr:col>
      <xdr:colOff>50800</xdr:colOff>
      <xdr:row>37</xdr:row>
      <xdr:rowOff>50074</xdr:rowOff>
    </xdr:to>
    <xdr:cxnSp macro="">
      <xdr:nvCxnSpPr>
        <xdr:cNvPr id="81" name="直線コネクタ 80">
          <a:extLst>
            <a:ext uri="{FF2B5EF4-FFF2-40B4-BE49-F238E27FC236}">
              <a16:creationId xmlns:a16="http://schemas.microsoft.com/office/drawing/2014/main" id="{27CECDBE-05BB-434D-9CBE-DD58E5475F9F}"/>
            </a:ext>
          </a:extLst>
        </xdr:cNvPr>
        <xdr:cNvCxnSpPr/>
      </xdr:nvCxnSpPr>
      <xdr:spPr>
        <a:xfrm>
          <a:off x="2019300" y="63594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102144</xdr:rowOff>
    </xdr:from>
    <xdr:to>
      <xdr:col>6</xdr:col>
      <xdr:colOff>38100</xdr:colOff>
      <xdr:row>37</xdr:row>
      <xdr:rowOff>32294</xdr:rowOff>
    </xdr:to>
    <xdr:sp macro="" textlink="">
      <xdr:nvSpPr>
        <xdr:cNvPr id="82" name="楕円 81">
          <a:extLst>
            <a:ext uri="{FF2B5EF4-FFF2-40B4-BE49-F238E27FC236}">
              <a16:creationId xmlns:a16="http://schemas.microsoft.com/office/drawing/2014/main" id="{2296C0F1-FB39-4EA4-AC40-EAC4CAD3533A}"/>
            </a:ext>
          </a:extLst>
        </xdr:cNvPr>
        <xdr:cNvSpPr/>
      </xdr:nvSpPr>
      <xdr:spPr>
        <a:xfrm>
          <a:off x="1079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152944</xdr:rowOff>
    </xdr:from>
    <xdr:to>
      <xdr:col>10</xdr:col>
      <xdr:colOff>114300</xdr:colOff>
      <xdr:row>37</xdr:row>
      <xdr:rowOff>15784</xdr:rowOff>
    </xdr:to>
    <xdr:cxnSp macro="">
      <xdr:nvCxnSpPr>
        <xdr:cNvPr id="83" name="直線コネクタ 82">
          <a:extLst>
            <a:ext uri="{FF2B5EF4-FFF2-40B4-BE49-F238E27FC236}">
              <a16:creationId xmlns:a16="http://schemas.microsoft.com/office/drawing/2014/main" id="{BA4B5226-EBF1-4896-8242-1FA473B683F2}"/>
            </a:ext>
          </a:extLst>
        </xdr:cNvPr>
        <xdr:cNvCxnSpPr/>
      </xdr:nvCxnSpPr>
      <xdr:spPr>
        <a:xfrm>
          <a:off x="1130300" y="63251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a:extLst>
            <a:ext uri="{FF2B5EF4-FFF2-40B4-BE49-F238E27FC236}">
              <a16:creationId xmlns:a16="http://schemas.microsoft.com/office/drawing/2014/main" id="{C24B1EF7-6317-411F-8AC3-128ADC565E50}"/>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31184878-DA0B-49D3-8340-3822120A0F9B}"/>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id="{217A1504-9035-41FF-8C13-60EFF03DDC52}"/>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C8A3C7A4-F919-45C0-BAC8-5079F654CB1F}"/>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151691</xdr:rowOff>
    </xdr:from>
    <xdr:ext cx="405111" cy="259045"/>
    <xdr:sp macro="" textlink="">
      <xdr:nvSpPr>
        <xdr:cNvPr id="88" name="n_1mainValue【図書館】&#10;有形固定資産減価償却率">
          <a:extLst>
            <a:ext uri="{FF2B5EF4-FFF2-40B4-BE49-F238E27FC236}">
              <a16:creationId xmlns:a16="http://schemas.microsoft.com/office/drawing/2014/main" id="{D17D0BF7-66B7-455A-A799-5EA709D4325D}"/>
            </a:ext>
          </a:extLst>
        </xdr:cNvPr>
        <xdr:cNvSpPr txBox="1"/>
      </xdr:nvSpPr>
      <xdr:spPr>
        <a:xfrm>
          <a:off x="3582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9" name="n_2mainValue【図書館】&#10;有形固定資産減価償却率">
          <a:extLst>
            <a:ext uri="{FF2B5EF4-FFF2-40B4-BE49-F238E27FC236}">
              <a16:creationId xmlns:a16="http://schemas.microsoft.com/office/drawing/2014/main" id="{D41DAAE2-60B4-48C4-B178-5269B9EFD33F}"/>
            </a:ext>
          </a:extLst>
        </xdr:cNvPr>
        <xdr:cNvSpPr txBox="1"/>
      </xdr:nvSpPr>
      <xdr:spPr>
        <a:xfrm>
          <a:off x="2705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83111</xdr:rowOff>
    </xdr:from>
    <xdr:ext cx="405111" cy="259045"/>
    <xdr:sp macro="" textlink="">
      <xdr:nvSpPr>
        <xdr:cNvPr id="90" name="n_3mainValue【図書館】&#10;有形固定資産減価償却率">
          <a:extLst>
            <a:ext uri="{FF2B5EF4-FFF2-40B4-BE49-F238E27FC236}">
              <a16:creationId xmlns:a16="http://schemas.microsoft.com/office/drawing/2014/main" id="{19F77566-B9F0-4576-A93A-F0832D1A9025}"/>
            </a:ext>
          </a:extLst>
        </xdr:cNvPr>
        <xdr:cNvSpPr txBox="1"/>
      </xdr:nvSpPr>
      <xdr:spPr>
        <a:xfrm>
          <a:off x="1816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48821</xdr:rowOff>
    </xdr:from>
    <xdr:ext cx="405111" cy="259045"/>
    <xdr:sp macro="" textlink="">
      <xdr:nvSpPr>
        <xdr:cNvPr id="91" name="n_4mainValue【図書館】&#10;有形固定資産減価償却率">
          <a:extLst>
            <a:ext uri="{FF2B5EF4-FFF2-40B4-BE49-F238E27FC236}">
              <a16:creationId xmlns:a16="http://schemas.microsoft.com/office/drawing/2014/main" id="{AD2BEB15-8E88-4CFA-A00A-223F6A66981A}"/>
            </a:ext>
          </a:extLst>
        </xdr:cNvPr>
        <xdr:cNvSpPr txBox="1"/>
      </xdr:nvSpPr>
      <xdr:spPr>
        <a:xfrm>
          <a:off x="927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A13028E-36C2-474F-AC62-0420A44F3AB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06671DD-1E18-4BB4-8745-E2F0D988FBA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2880FF5-92B9-4487-94C8-93D354EDCA4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47DC6A5-4447-46CA-8A30-964600A0921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734A9F5-6AA8-428F-8C8D-11DBCC251E6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5690785-E10D-4686-8417-66D792BAF1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1A61F8C-478F-4EC4-898B-214E5846D55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3C24A29-9497-48F7-9394-F7961B69B51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7111CEA-C2CD-47E7-9BB7-FE14262B942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0BF9E01-14E5-4341-8C93-F74227A6AA3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0D691FD-FAB6-4568-90BC-0632F248558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EFF1DC5-8DD4-4C47-A8C3-6B3206E74C3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926A2C1-2135-43CF-AC8B-44A97705705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8347DC9E-566F-433D-A4F3-BB4CD155081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6147F8F-4D88-4407-BC7C-8C177706431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BF82C2D-084D-45AF-8131-C08B4AA4EFA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BDE7C78-4B37-4AA9-AC85-B2E4C1C1A57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1975B89-FF28-4916-9690-BC9555487CC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A3D0424-F64E-4042-B61F-7205C250AB5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3035D4D3-0F8C-40CD-B8EE-DED4A475497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E81EEA3-83AD-485E-B89F-19536F57E5D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2895EA06-9634-4B90-BD90-B8290AB7571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350AEAD-FEAA-4EEB-BC57-7D596AB86A6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FDEEE048-2472-495C-B47C-4BFA31598B91}"/>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48DB9D03-87EB-4002-A28F-570B0FF7B393}"/>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DE57F4EC-69C8-4A8C-A7C7-2EFFFD2F791D}"/>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64F4DD01-E603-47B6-9C1D-FF58ED704337}"/>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2597938D-5269-4E8C-9A43-D3FDA3D68038}"/>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id="{51F7375B-5169-4694-8D0B-FE08FA4392AD}"/>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5F9C4A38-95F0-4446-8F5D-814B0A609A91}"/>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471DD814-7E84-4C1F-A560-38EC3B947261}"/>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E5D71262-59F3-4BF5-9F3D-5FCDAA8DD59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E08ABE93-74F4-4056-A597-2145D7917246}"/>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CC95CB5F-2943-4966-9352-63B634301834}"/>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325968C-C1C6-4D0C-9DD0-442C2F60D12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0D8CE40-60E4-4917-AF01-C09C9E6ECE4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CF31166-84D9-4578-B13C-A315F4D6EED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C91641A-2FC5-4818-ADEA-227FC227B5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BD703E4-EAF7-4A99-9E02-31860602279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1" name="楕円 130">
          <a:extLst>
            <a:ext uri="{FF2B5EF4-FFF2-40B4-BE49-F238E27FC236}">
              <a16:creationId xmlns:a16="http://schemas.microsoft.com/office/drawing/2014/main" id="{1F99D97C-E6D3-4691-8E0B-F8035062E07B}"/>
            </a:ext>
          </a:extLst>
        </xdr:cNvPr>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2" name="【図書館】&#10;一人当たり面積該当値テキスト">
          <a:extLst>
            <a:ext uri="{FF2B5EF4-FFF2-40B4-BE49-F238E27FC236}">
              <a16:creationId xmlns:a16="http://schemas.microsoft.com/office/drawing/2014/main" id="{CC237546-5614-4A6B-9817-0A5F4E2D0680}"/>
            </a:ext>
          </a:extLst>
        </xdr:cNvPr>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3" name="楕円 132">
          <a:extLst>
            <a:ext uri="{FF2B5EF4-FFF2-40B4-BE49-F238E27FC236}">
              <a16:creationId xmlns:a16="http://schemas.microsoft.com/office/drawing/2014/main" id="{680CE53E-FF8E-4E8E-A8FB-1B8FAB0F8A94}"/>
            </a:ext>
          </a:extLst>
        </xdr:cNvPr>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34" name="直線コネクタ 133">
          <a:extLst>
            <a:ext uri="{FF2B5EF4-FFF2-40B4-BE49-F238E27FC236}">
              <a16:creationId xmlns:a16="http://schemas.microsoft.com/office/drawing/2014/main" id="{442C6BE9-6997-40DB-B508-03F2236A1D1B}"/>
            </a:ext>
          </a:extLst>
        </xdr:cNvPr>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35" name="楕円 134">
          <a:extLst>
            <a:ext uri="{FF2B5EF4-FFF2-40B4-BE49-F238E27FC236}">
              <a16:creationId xmlns:a16="http://schemas.microsoft.com/office/drawing/2014/main" id="{E373486C-FA95-4181-ABEC-33E32584A3CB}"/>
            </a:ext>
          </a:extLst>
        </xdr:cNvPr>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95250</xdr:rowOff>
    </xdr:to>
    <xdr:cxnSp macro="">
      <xdr:nvCxnSpPr>
        <xdr:cNvPr id="136" name="直線コネクタ 135">
          <a:extLst>
            <a:ext uri="{FF2B5EF4-FFF2-40B4-BE49-F238E27FC236}">
              <a16:creationId xmlns:a16="http://schemas.microsoft.com/office/drawing/2014/main" id="{B632A8B8-E665-460E-B4C7-DDAED145BED7}"/>
            </a:ext>
          </a:extLst>
        </xdr:cNvPr>
        <xdr:cNvCxnSpPr/>
      </xdr:nvCxnSpPr>
      <xdr:spPr>
        <a:xfrm>
          <a:off x="8750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40640</xdr:rowOff>
    </xdr:from>
    <xdr:to>
      <xdr:col>41</xdr:col>
      <xdr:colOff>101600</xdr:colOff>
      <xdr:row>41</xdr:row>
      <xdr:rowOff>142240</xdr:rowOff>
    </xdr:to>
    <xdr:sp macro="" textlink="">
      <xdr:nvSpPr>
        <xdr:cNvPr id="137" name="楕円 136">
          <a:extLst>
            <a:ext uri="{FF2B5EF4-FFF2-40B4-BE49-F238E27FC236}">
              <a16:creationId xmlns:a16="http://schemas.microsoft.com/office/drawing/2014/main" id="{85CBC853-C1BF-4567-A9A4-E7A80EB43B74}"/>
            </a:ext>
          </a:extLst>
        </xdr:cNvPr>
        <xdr:cNvSpPr/>
      </xdr:nvSpPr>
      <xdr:spPr>
        <a:xfrm>
          <a:off x="7810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91440</xdr:rowOff>
    </xdr:from>
    <xdr:to>
      <xdr:col>45</xdr:col>
      <xdr:colOff>177800</xdr:colOff>
      <xdr:row>41</xdr:row>
      <xdr:rowOff>95250</xdr:rowOff>
    </xdr:to>
    <xdr:cxnSp macro="">
      <xdr:nvCxnSpPr>
        <xdr:cNvPr id="138" name="直線コネクタ 137">
          <a:extLst>
            <a:ext uri="{FF2B5EF4-FFF2-40B4-BE49-F238E27FC236}">
              <a16:creationId xmlns:a16="http://schemas.microsoft.com/office/drawing/2014/main" id="{4001A4D0-38B9-4133-BE3C-3590F4BE7AC5}"/>
            </a:ext>
          </a:extLst>
        </xdr:cNvPr>
        <xdr:cNvCxnSpPr/>
      </xdr:nvCxnSpPr>
      <xdr:spPr>
        <a:xfrm>
          <a:off x="7861300" y="712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40640</xdr:rowOff>
    </xdr:from>
    <xdr:to>
      <xdr:col>36</xdr:col>
      <xdr:colOff>165100</xdr:colOff>
      <xdr:row>41</xdr:row>
      <xdr:rowOff>142240</xdr:rowOff>
    </xdr:to>
    <xdr:sp macro="" textlink="">
      <xdr:nvSpPr>
        <xdr:cNvPr id="139" name="楕円 138">
          <a:extLst>
            <a:ext uri="{FF2B5EF4-FFF2-40B4-BE49-F238E27FC236}">
              <a16:creationId xmlns:a16="http://schemas.microsoft.com/office/drawing/2014/main" id="{CEE65363-E053-4332-93CC-390FB2666E9F}"/>
            </a:ext>
          </a:extLst>
        </xdr:cNvPr>
        <xdr:cNvSpPr/>
      </xdr:nvSpPr>
      <xdr:spPr>
        <a:xfrm>
          <a:off x="6921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91440</xdr:rowOff>
    </xdr:from>
    <xdr:to>
      <xdr:col>41</xdr:col>
      <xdr:colOff>50800</xdr:colOff>
      <xdr:row>41</xdr:row>
      <xdr:rowOff>91440</xdr:rowOff>
    </xdr:to>
    <xdr:cxnSp macro="">
      <xdr:nvCxnSpPr>
        <xdr:cNvPr id="140" name="直線コネクタ 139">
          <a:extLst>
            <a:ext uri="{FF2B5EF4-FFF2-40B4-BE49-F238E27FC236}">
              <a16:creationId xmlns:a16="http://schemas.microsoft.com/office/drawing/2014/main" id="{44640FCD-E914-47C6-9673-CC50CAF32384}"/>
            </a:ext>
          </a:extLst>
        </xdr:cNvPr>
        <xdr:cNvCxnSpPr/>
      </xdr:nvCxnSpPr>
      <xdr:spPr>
        <a:xfrm>
          <a:off x="6972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id="{7420FD65-E056-4CE4-AE87-06570EEAE19E}"/>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a16="http://schemas.microsoft.com/office/drawing/2014/main" id="{F00630F5-1A70-463D-B18B-E858CDB5D622}"/>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EAD1810C-6D38-4437-A745-506E67F4FAB1}"/>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a16="http://schemas.microsoft.com/office/drawing/2014/main" id="{7EF71E68-8E48-4C83-AE33-00A3EC72B0A4}"/>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5" name="n_1mainValue【図書館】&#10;一人当たり面積">
          <a:extLst>
            <a:ext uri="{FF2B5EF4-FFF2-40B4-BE49-F238E27FC236}">
              <a16:creationId xmlns:a16="http://schemas.microsoft.com/office/drawing/2014/main" id="{98FE4898-59C8-4770-961B-59F28E10051C}"/>
            </a:ext>
          </a:extLst>
        </xdr:cNvPr>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46" name="n_2mainValue【図書館】&#10;一人当たり面積">
          <a:extLst>
            <a:ext uri="{FF2B5EF4-FFF2-40B4-BE49-F238E27FC236}">
              <a16:creationId xmlns:a16="http://schemas.microsoft.com/office/drawing/2014/main" id="{F3A6FA65-A9A4-4DEA-9B16-BBEB1FEB5BD1}"/>
            </a:ext>
          </a:extLst>
        </xdr:cNvPr>
        <xdr:cNvSpPr txBox="1"/>
      </xdr:nvSpPr>
      <xdr:spPr>
        <a:xfrm>
          <a:off x="8515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133367</xdr:rowOff>
    </xdr:from>
    <xdr:ext cx="469744" cy="259045"/>
    <xdr:sp macro="" textlink="">
      <xdr:nvSpPr>
        <xdr:cNvPr id="147" name="n_3mainValue【図書館】&#10;一人当たり面積">
          <a:extLst>
            <a:ext uri="{FF2B5EF4-FFF2-40B4-BE49-F238E27FC236}">
              <a16:creationId xmlns:a16="http://schemas.microsoft.com/office/drawing/2014/main" id="{A93AF525-89A3-40C3-B851-220028560A5A}"/>
            </a:ext>
          </a:extLst>
        </xdr:cNvPr>
        <xdr:cNvSpPr txBox="1"/>
      </xdr:nvSpPr>
      <xdr:spPr>
        <a:xfrm>
          <a:off x="7626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133367</xdr:rowOff>
    </xdr:from>
    <xdr:ext cx="469744" cy="259045"/>
    <xdr:sp macro="" textlink="">
      <xdr:nvSpPr>
        <xdr:cNvPr id="148" name="n_4mainValue【図書館】&#10;一人当たり面積">
          <a:extLst>
            <a:ext uri="{FF2B5EF4-FFF2-40B4-BE49-F238E27FC236}">
              <a16:creationId xmlns:a16="http://schemas.microsoft.com/office/drawing/2014/main" id="{35F7EFED-A767-4153-9778-E850E44A6A75}"/>
            </a:ext>
          </a:extLst>
        </xdr:cNvPr>
        <xdr:cNvSpPr txBox="1"/>
      </xdr:nvSpPr>
      <xdr:spPr>
        <a:xfrm>
          <a:off x="6737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D784C49-7A10-40E8-8EF9-BCC7B2580C5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DEAD02F-F827-40FB-9380-0963504D563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353B17A-3B26-4D74-BE4D-216FD06976D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2AB2A41-1CC4-43D1-AD92-AE75AF17271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12D7007-18ED-4383-B8C9-0D1BE7B9233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E210F9A-AB17-47A1-9B0D-A7E8C7E56A1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7862F66-F869-4648-B891-61C64237C39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5A10F9C-C623-4E10-9B42-A332EC98CD8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50FDAF5-2353-45F0-BF9E-468FF1CA56F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73A8799-57EF-4C01-8AE2-40D24947E07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B6438F3-542B-4D6A-ADBE-89151685B94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4155CE60-FC84-4590-AB9E-DD59EB83F82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CBA9686-ABA2-4521-B701-85F9AF54071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5D3D638-2D4E-4C33-9871-519188AF95B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E8860A4-8EFF-45CE-9304-C0A2053BE32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53ACC24-456D-497C-9A0B-36EC6706D83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28F568A-8996-4616-A4B9-30191DFD588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DC9F8940-95E8-4C50-AABB-D3F3E9D1BA8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7E1713D-9AC3-4AE9-95A8-EDF8FADB0A2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E55BF63-7D5C-4F30-A39B-ECB292D29DC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4F31AC5-8ED1-47D3-A23C-EAA65518A1A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DD92E47-00B1-4AB6-9BF9-935FA9FFB7A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1076727-8977-4E29-B1D0-1B8593FEDA1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C13818C-322A-4D6A-9024-1D93CCABB43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1D46CCE7-3A6E-4E0D-99E2-558E5486993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CCB1308D-E894-4C01-96D8-56DA6DA26839}"/>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9D490C7A-AB77-4221-9468-55E9FFC0062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C638FC3B-D729-487E-B918-67DC4E0B02C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B5454A84-1650-478C-A44D-F8BB7B5061E9}"/>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4D181ABB-AFA1-49D2-A228-8E644A14392C}"/>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E29BFDEC-63B3-4F4A-9E34-3778B1A42969}"/>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7D82C143-D4A9-4539-83F0-D998D46C28F4}"/>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29810A77-C2C3-4596-8FAB-8F8C050DF97D}"/>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23DD8C8C-0342-45A1-B118-704C00C56AA9}"/>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F8834D88-5FC3-434C-B394-D4DE23402C8C}"/>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38508874-6DE0-4923-8A90-CE57999124CF}"/>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FBE2145-E95D-49E2-B14A-4AC7EB3421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E0019FC-4E93-4BD6-9AC8-029D59C42D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1F2D7C2-8982-46C5-8D00-CD2DCEF1DDF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6C596D-6E0F-4A28-B9BA-1468E98EB74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BFD5901-C010-4509-8C23-44E8FF81630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47172</xdr:rowOff>
    </xdr:from>
    <xdr:to>
      <xdr:col>24</xdr:col>
      <xdr:colOff>114300</xdr:colOff>
      <xdr:row>62</xdr:row>
      <xdr:rowOff>148772</xdr:rowOff>
    </xdr:to>
    <xdr:sp macro="" textlink="">
      <xdr:nvSpPr>
        <xdr:cNvPr id="190" name="楕円 189">
          <a:extLst>
            <a:ext uri="{FF2B5EF4-FFF2-40B4-BE49-F238E27FC236}">
              <a16:creationId xmlns:a16="http://schemas.microsoft.com/office/drawing/2014/main" id="{DAA1049B-DDA2-4A2D-B21E-60FD49C00E87}"/>
            </a:ext>
          </a:extLst>
        </xdr:cNvPr>
        <xdr:cNvSpPr/>
      </xdr:nvSpPr>
      <xdr:spPr>
        <a:xfrm>
          <a:off x="4584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25599</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449B5DAF-F179-46CC-8629-1ABAE0B3BE95}"/>
            </a:ext>
          </a:extLst>
        </xdr:cNvPr>
        <xdr:cNvSpPr txBox="1"/>
      </xdr:nvSpPr>
      <xdr:spPr>
        <a:xfrm>
          <a:off x="4673600"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11249</xdr:rowOff>
    </xdr:from>
    <xdr:to>
      <xdr:col>20</xdr:col>
      <xdr:colOff>38100</xdr:colOff>
      <xdr:row>62</xdr:row>
      <xdr:rowOff>112849</xdr:rowOff>
    </xdr:to>
    <xdr:sp macro="" textlink="">
      <xdr:nvSpPr>
        <xdr:cNvPr id="192" name="楕円 191">
          <a:extLst>
            <a:ext uri="{FF2B5EF4-FFF2-40B4-BE49-F238E27FC236}">
              <a16:creationId xmlns:a16="http://schemas.microsoft.com/office/drawing/2014/main" id="{46F91327-A5F9-419E-8FE3-7AD4E6C69A76}"/>
            </a:ext>
          </a:extLst>
        </xdr:cNvPr>
        <xdr:cNvSpPr/>
      </xdr:nvSpPr>
      <xdr:spPr>
        <a:xfrm>
          <a:off x="3746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62049</xdr:rowOff>
    </xdr:from>
    <xdr:to>
      <xdr:col>24</xdr:col>
      <xdr:colOff>63500</xdr:colOff>
      <xdr:row>62</xdr:row>
      <xdr:rowOff>97972</xdr:rowOff>
    </xdr:to>
    <xdr:cxnSp macro="">
      <xdr:nvCxnSpPr>
        <xdr:cNvPr id="193" name="直線コネクタ 192">
          <a:extLst>
            <a:ext uri="{FF2B5EF4-FFF2-40B4-BE49-F238E27FC236}">
              <a16:creationId xmlns:a16="http://schemas.microsoft.com/office/drawing/2014/main" id="{7DBB3E8E-9E80-45F7-92C9-EB100C0AA15B}"/>
            </a:ext>
          </a:extLst>
        </xdr:cNvPr>
        <xdr:cNvCxnSpPr/>
      </xdr:nvCxnSpPr>
      <xdr:spPr>
        <a:xfrm>
          <a:off x="3797300" y="106919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145143</xdr:rowOff>
    </xdr:from>
    <xdr:to>
      <xdr:col>15</xdr:col>
      <xdr:colOff>101600</xdr:colOff>
      <xdr:row>62</xdr:row>
      <xdr:rowOff>75293</xdr:rowOff>
    </xdr:to>
    <xdr:sp macro="" textlink="">
      <xdr:nvSpPr>
        <xdr:cNvPr id="194" name="楕円 193">
          <a:extLst>
            <a:ext uri="{FF2B5EF4-FFF2-40B4-BE49-F238E27FC236}">
              <a16:creationId xmlns:a16="http://schemas.microsoft.com/office/drawing/2014/main" id="{F2023F5D-7BF4-4033-93E6-96CA88D76B1A}"/>
            </a:ext>
          </a:extLst>
        </xdr:cNvPr>
        <xdr:cNvSpPr/>
      </xdr:nvSpPr>
      <xdr:spPr>
        <a:xfrm>
          <a:off x="2857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24493</xdr:rowOff>
    </xdr:from>
    <xdr:to>
      <xdr:col>19</xdr:col>
      <xdr:colOff>177800</xdr:colOff>
      <xdr:row>62</xdr:row>
      <xdr:rowOff>62049</xdr:rowOff>
    </xdr:to>
    <xdr:cxnSp macro="">
      <xdr:nvCxnSpPr>
        <xdr:cNvPr id="195" name="直線コネクタ 194">
          <a:extLst>
            <a:ext uri="{FF2B5EF4-FFF2-40B4-BE49-F238E27FC236}">
              <a16:creationId xmlns:a16="http://schemas.microsoft.com/office/drawing/2014/main" id="{847BC706-66AE-4F91-8F97-97CA64B31493}"/>
            </a:ext>
          </a:extLst>
        </xdr:cNvPr>
        <xdr:cNvCxnSpPr/>
      </xdr:nvCxnSpPr>
      <xdr:spPr>
        <a:xfrm>
          <a:off x="2908300" y="106543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96" name="楕円 195">
          <a:extLst>
            <a:ext uri="{FF2B5EF4-FFF2-40B4-BE49-F238E27FC236}">
              <a16:creationId xmlns:a16="http://schemas.microsoft.com/office/drawing/2014/main" id="{3B321F58-39BE-4354-90AE-349B142C3DCC}"/>
            </a:ext>
          </a:extLst>
        </xdr:cNvPr>
        <xdr:cNvSpPr/>
      </xdr:nvSpPr>
      <xdr:spPr>
        <a:xfrm>
          <a:off x="196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160020</xdr:rowOff>
    </xdr:from>
    <xdr:to>
      <xdr:col>15</xdr:col>
      <xdr:colOff>50800</xdr:colOff>
      <xdr:row>62</xdr:row>
      <xdr:rowOff>24493</xdr:rowOff>
    </xdr:to>
    <xdr:cxnSp macro="">
      <xdr:nvCxnSpPr>
        <xdr:cNvPr id="197" name="直線コネクタ 196">
          <a:extLst>
            <a:ext uri="{FF2B5EF4-FFF2-40B4-BE49-F238E27FC236}">
              <a16:creationId xmlns:a16="http://schemas.microsoft.com/office/drawing/2014/main" id="{A4E16E39-4A81-4A5C-A681-052073E46D28}"/>
            </a:ext>
          </a:extLst>
        </xdr:cNvPr>
        <xdr:cNvCxnSpPr/>
      </xdr:nvCxnSpPr>
      <xdr:spPr>
        <a:xfrm>
          <a:off x="2019300" y="106184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71665</xdr:rowOff>
    </xdr:from>
    <xdr:to>
      <xdr:col>6</xdr:col>
      <xdr:colOff>38100</xdr:colOff>
      <xdr:row>62</xdr:row>
      <xdr:rowOff>1815</xdr:rowOff>
    </xdr:to>
    <xdr:sp macro="" textlink="">
      <xdr:nvSpPr>
        <xdr:cNvPr id="198" name="楕円 197">
          <a:extLst>
            <a:ext uri="{FF2B5EF4-FFF2-40B4-BE49-F238E27FC236}">
              <a16:creationId xmlns:a16="http://schemas.microsoft.com/office/drawing/2014/main" id="{28A92FFA-A552-480B-92E6-6908F8B65F2A}"/>
            </a:ext>
          </a:extLst>
        </xdr:cNvPr>
        <xdr:cNvSpPr/>
      </xdr:nvSpPr>
      <xdr:spPr>
        <a:xfrm>
          <a:off x="1079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122465</xdr:rowOff>
    </xdr:from>
    <xdr:to>
      <xdr:col>10</xdr:col>
      <xdr:colOff>114300</xdr:colOff>
      <xdr:row>61</xdr:row>
      <xdr:rowOff>160020</xdr:rowOff>
    </xdr:to>
    <xdr:cxnSp macro="">
      <xdr:nvCxnSpPr>
        <xdr:cNvPr id="199" name="直線コネクタ 198">
          <a:extLst>
            <a:ext uri="{FF2B5EF4-FFF2-40B4-BE49-F238E27FC236}">
              <a16:creationId xmlns:a16="http://schemas.microsoft.com/office/drawing/2014/main" id="{4C8D2366-5E2C-41DF-A836-DF90D69EDB01}"/>
            </a:ext>
          </a:extLst>
        </xdr:cNvPr>
        <xdr:cNvCxnSpPr/>
      </xdr:nvCxnSpPr>
      <xdr:spPr>
        <a:xfrm>
          <a:off x="1130300" y="1058091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C0FCAB3D-03E1-4B25-AAF6-70F0C7EDE495}"/>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3AECAF36-F0E5-4C99-A28E-E173DF37D815}"/>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421DCB9C-F188-4919-A5C9-33DFFF7AF1D6}"/>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id="{3D2EDD93-7D23-4DCB-8DDD-BD9713E86DC1}"/>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103976</xdr:rowOff>
    </xdr:from>
    <xdr:ext cx="405111" cy="259045"/>
    <xdr:sp macro="" textlink="">
      <xdr:nvSpPr>
        <xdr:cNvPr id="204" name="n_1mainValue【体育館・プール】&#10;有形固定資産減価償却率">
          <a:extLst>
            <a:ext uri="{FF2B5EF4-FFF2-40B4-BE49-F238E27FC236}">
              <a16:creationId xmlns:a16="http://schemas.microsoft.com/office/drawing/2014/main" id="{A1F5940A-296E-4B2F-AEDD-3DE815810397}"/>
            </a:ext>
          </a:extLst>
        </xdr:cNvPr>
        <xdr:cNvSpPr txBox="1"/>
      </xdr:nvSpPr>
      <xdr:spPr>
        <a:xfrm>
          <a:off x="3582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66420</xdr:rowOff>
    </xdr:from>
    <xdr:ext cx="405111" cy="259045"/>
    <xdr:sp macro="" textlink="">
      <xdr:nvSpPr>
        <xdr:cNvPr id="205" name="n_2mainValue【体育館・プール】&#10;有形固定資産減価償却率">
          <a:extLst>
            <a:ext uri="{FF2B5EF4-FFF2-40B4-BE49-F238E27FC236}">
              <a16:creationId xmlns:a16="http://schemas.microsoft.com/office/drawing/2014/main" id="{D2B1ADD4-F4AA-448D-8208-26D5DC35AE13}"/>
            </a:ext>
          </a:extLst>
        </xdr:cNvPr>
        <xdr:cNvSpPr txBox="1"/>
      </xdr:nvSpPr>
      <xdr:spPr>
        <a:xfrm>
          <a:off x="2705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30497</xdr:rowOff>
    </xdr:from>
    <xdr:ext cx="405111" cy="259045"/>
    <xdr:sp macro="" textlink="">
      <xdr:nvSpPr>
        <xdr:cNvPr id="206" name="n_3mainValue【体育館・プール】&#10;有形固定資産減価償却率">
          <a:extLst>
            <a:ext uri="{FF2B5EF4-FFF2-40B4-BE49-F238E27FC236}">
              <a16:creationId xmlns:a16="http://schemas.microsoft.com/office/drawing/2014/main" id="{BC59B8DE-3C79-4D22-B96E-89D908ECB746}"/>
            </a:ext>
          </a:extLst>
        </xdr:cNvPr>
        <xdr:cNvSpPr txBox="1"/>
      </xdr:nvSpPr>
      <xdr:spPr>
        <a:xfrm>
          <a:off x="1816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164392</xdr:rowOff>
    </xdr:from>
    <xdr:ext cx="405111" cy="259045"/>
    <xdr:sp macro="" textlink="">
      <xdr:nvSpPr>
        <xdr:cNvPr id="207" name="n_4mainValue【体育館・プール】&#10;有形固定資産減価償却率">
          <a:extLst>
            <a:ext uri="{FF2B5EF4-FFF2-40B4-BE49-F238E27FC236}">
              <a16:creationId xmlns:a16="http://schemas.microsoft.com/office/drawing/2014/main" id="{A96C6811-2F67-4943-A10E-A5EDD095DD14}"/>
            </a:ext>
          </a:extLst>
        </xdr:cNvPr>
        <xdr:cNvSpPr txBox="1"/>
      </xdr:nvSpPr>
      <xdr:spPr>
        <a:xfrm>
          <a:off x="927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D154B70-8886-44C8-8051-54C88C5AA25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2D27917-D819-4DC9-AAEF-5750EE8945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E1C507B-79D6-47B4-A29C-5F0D3AA85D4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6917E4E-5504-428A-AB7D-14BB40DC24E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58BC5F5-9D4E-4B85-9278-E08E322E2F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26CB578-93CC-4ADB-9022-9841F94863B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E6EE1C1-670A-4E49-AD57-D1651AFFD1E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C5F5B18-4B7F-4495-BE80-0B1B60F73EA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5973153-FEE8-40F5-950E-54AE3DA2883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015A2DE-2193-4096-B342-25D0A866141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5343C03-7A6D-4EFD-905B-7554EF5109C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9441D17-622D-40C5-A716-8042BDED9ED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A3132EB-F6B1-4F12-A063-340BBDAB137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8CA2AB77-5F3D-4215-AD6F-43D5406D033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744A4FB-4359-4D22-AE9E-DAEB6C880D6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C39CC60A-1D9B-42EA-86D2-4AB6D060DC7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B6B1577D-3C1D-46D8-AA75-9D530F1D063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BCF94746-2376-48ED-A83B-A4047F1A851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FD4A4F26-57CB-4B5D-B7C4-38D36E42E6E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30F962A8-1620-4034-920A-2E882BF1141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1A82CE2-AECD-4048-A3AA-FF8A66D8FB1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3DE2A83C-86F8-4860-BA1A-297219E72C2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E0EE9124-BB71-43A6-9AEE-B68287233E9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AFD1FD66-A89A-46D3-8DB1-AD0F2CF429E1}"/>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C4AD95C8-171F-42AC-AEAF-033B30E7B4F9}"/>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5DF1AA1A-4192-4075-B371-6D5975D58696}"/>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A050E64B-CAC8-4B72-895B-4794BB980BFD}"/>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755B0945-24E7-4D43-A0BC-52E5799C4E44}"/>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id="{98E34BE9-2DAD-46CA-817A-8B3756F0EC8E}"/>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F626A0ED-8C70-4C5B-8700-C3D929B0F220}"/>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B520C873-53DB-4B1E-8668-B56B6C500141}"/>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6475B99D-2C2F-497C-8E29-6FD9BB253C2E}"/>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5E7C8BF5-AA24-4BB7-93C3-A614C4E6E961}"/>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4D83025D-9A42-411C-A007-1D58B0A16E33}"/>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308E6FF-504B-48D7-BD7B-83E432C0978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54146EB-D22B-4420-9F79-5CFF479E900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4E4C28C-313E-4AC8-92D8-A20A15DD2D1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8C53CBB-5244-4BC6-BC45-961B06DFD1D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C0F46FB-EB48-4219-AD48-B943EBFA69A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120650</xdr:rowOff>
    </xdr:from>
    <xdr:to>
      <xdr:col>55</xdr:col>
      <xdr:colOff>50800</xdr:colOff>
      <xdr:row>64</xdr:row>
      <xdr:rowOff>50800</xdr:rowOff>
    </xdr:to>
    <xdr:sp macro="" textlink="">
      <xdr:nvSpPr>
        <xdr:cNvPr id="247" name="楕円 246">
          <a:extLst>
            <a:ext uri="{FF2B5EF4-FFF2-40B4-BE49-F238E27FC236}">
              <a16:creationId xmlns:a16="http://schemas.microsoft.com/office/drawing/2014/main" id="{BD3AB996-7E03-4772-981E-C3597F9EE9C6}"/>
            </a:ext>
          </a:extLst>
        </xdr:cNvPr>
        <xdr:cNvSpPr/>
      </xdr:nvSpPr>
      <xdr:spPr>
        <a:xfrm>
          <a:off x="10426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35577</xdr:rowOff>
    </xdr:from>
    <xdr:ext cx="469744" cy="259045"/>
    <xdr:sp macro="" textlink="">
      <xdr:nvSpPr>
        <xdr:cNvPr id="248" name="【体育館・プール】&#10;一人当たり面積該当値テキスト">
          <a:extLst>
            <a:ext uri="{FF2B5EF4-FFF2-40B4-BE49-F238E27FC236}">
              <a16:creationId xmlns:a16="http://schemas.microsoft.com/office/drawing/2014/main" id="{274FDD02-8DDE-40E3-983D-289518C145FF}"/>
            </a:ext>
          </a:extLst>
        </xdr:cNvPr>
        <xdr:cNvSpPr txBox="1"/>
      </xdr:nvSpPr>
      <xdr:spPr>
        <a:xfrm>
          <a:off x="10515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120650</xdr:rowOff>
    </xdr:from>
    <xdr:to>
      <xdr:col>50</xdr:col>
      <xdr:colOff>165100</xdr:colOff>
      <xdr:row>64</xdr:row>
      <xdr:rowOff>50800</xdr:rowOff>
    </xdr:to>
    <xdr:sp macro="" textlink="">
      <xdr:nvSpPr>
        <xdr:cNvPr id="249" name="楕円 248">
          <a:extLst>
            <a:ext uri="{FF2B5EF4-FFF2-40B4-BE49-F238E27FC236}">
              <a16:creationId xmlns:a16="http://schemas.microsoft.com/office/drawing/2014/main" id="{E60B167C-3DE0-4F96-8869-9AC2048F04BA}"/>
            </a:ext>
          </a:extLst>
        </xdr:cNvPr>
        <xdr:cNvSpPr/>
      </xdr:nvSpPr>
      <xdr:spPr>
        <a:xfrm>
          <a:off x="958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0</xdr:rowOff>
    </xdr:from>
    <xdr:to>
      <xdr:col>55</xdr:col>
      <xdr:colOff>0</xdr:colOff>
      <xdr:row>64</xdr:row>
      <xdr:rowOff>0</xdr:rowOff>
    </xdr:to>
    <xdr:cxnSp macro="">
      <xdr:nvCxnSpPr>
        <xdr:cNvPr id="250" name="直線コネクタ 249">
          <a:extLst>
            <a:ext uri="{FF2B5EF4-FFF2-40B4-BE49-F238E27FC236}">
              <a16:creationId xmlns:a16="http://schemas.microsoft.com/office/drawing/2014/main" id="{A2E1E43E-4977-4507-A449-DA6D30D4E5BA}"/>
            </a:ext>
          </a:extLst>
        </xdr:cNvPr>
        <xdr:cNvCxnSpPr/>
      </xdr:nvCxnSpPr>
      <xdr:spPr>
        <a:xfrm>
          <a:off x="9639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118745</xdr:rowOff>
    </xdr:from>
    <xdr:to>
      <xdr:col>46</xdr:col>
      <xdr:colOff>38100</xdr:colOff>
      <xdr:row>64</xdr:row>
      <xdr:rowOff>48895</xdr:rowOff>
    </xdr:to>
    <xdr:sp macro="" textlink="">
      <xdr:nvSpPr>
        <xdr:cNvPr id="251" name="楕円 250">
          <a:extLst>
            <a:ext uri="{FF2B5EF4-FFF2-40B4-BE49-F238E27FC236}">
              <a16:creationId xmlns:a16="http://schemas.microsoft.com/office/drawing/2014/main" id="{B3C839FC-71F4-466F-A320-86E233A4A2ED}"/>
            </a:ext>
          </a:extLst>
        </xdr:cNvPr>
        <xdr:cNvSpPr/>
      </xdr:nvSpPr>
      <xdr:spPr>
        <a:xfrm>
          <a:off x="8699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169545</xdr:rowOff>
    </xdr:from>
    <xdr:to>
      <xdr:col>50</xdr:col>
      <xdr:colOff>114300</xdr:colOff>
      <xdr:row>64</xdr:row>
      <xdr:rowOff>0</xdr:rowOff>
    </xdr:to>
    <xdr:cxnSp macro="">
      <xdr:nvCxnSpPr>
        <xdr:cNvPr id="252" name="直線コネクタ 251">
          <a:extLst>
            <a:ext uri="{FF2B5EF4-FFF2-40B4-BE49-F238E27FC236}">
              <a16:creationId xmlns:a16="http://schemas.microsoft.com/office/drawing/2014/main" id="{BDC69C36-BD4B-4919-8A61-849751701CA3}"/>
            </a:ext>
          </a:extLst>
        </xdr:cNvPr>
        <xdr:cNvCxnSpPr/>
      </xdr:nvCxnSpPr>
      <xdr:spPr>
        <a:xfrm>
          <a:off x="8750300" y="109708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116840</xdr:rowOff>
    </xdr:from>
    <xdr:to>
      <xdr:col>41</xdr:col>
      <xdr:colOff>101600</xdr:colOff>
      <xdr:row>64</xdr:row>
      <xdr:rowOff>46990</xdr:rowOff>
    </xdr:to>
    <xdr:sp macro="" textlink="">
      <xdr:nvSpPr>
        <xdr:cNvPr id="253" name="楕円 252">
          <a:extLst>
            <a:ext uri="{FF2B5EF4-FFF2-40B4-BE49-F238E27FC236}">
              <a16:creationId xmlns:a16="http://schemas.microsoft.com/office/drawing/2014/main" id="{5464206A-1637-4E6E-ADE4-93C099605079}"/>
            </a:ext>
          </a:extLst>
        </xdr:cNvPr>
        <xdr:cNvSpPr/>
      </xdr:nvSpPr>
      <xdr:spPr>
        <a:xfrm>
          <a:off x="7810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167640</xdr:rowOff>
    </xdr:from>
    <xdr:to>
      <xdr:col>45</xdr:col>
      <xdr:colOff>177800</xdr:colOff>
      <xdr:row>63</xdr:row>
      <xdr:rowOff>169545</xdr:rowOff>
    </xdr:to>
    <xdr:cxnSp macro="">
      <xdr:nvCxnSpPr>
        <xdr:cNvPr id="254" name="直線コネクタ 253">
          <a:extLst>
            <a:ext uri="{FF2B5EF4-FFF2-40B4-BE49-F238E27FC236}">
              <a16:creationId xmlns:a16="http://schemas.microsoft.com/office/drawing/2014/main" id="{782D380F-4CF6-4B6C-A857-C88E00F184BF}"/>
            </a:ext>
          </a:extLst>
        </xdr:cNvPr>
        <xdr:cNvCxnSpPr/>
      </xdr:nvCxnSpPr>
      <xdr:spPr>
        <a:xfrm>
          <a:off x="7861300" y="109689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116840</xdr:rowOff>
    </xdr:from>
    <xdr:to>
      <xdr:col>36</xdr:col>
      <xdr:colOff>165100</xdr:colOff>
      <xdr:row>64</xdr:row>
      <xdr:rowOff>46990</xdr:rowOff>
    </xdr:to>
    <xdr:sp macro="" textlink="">
      <xdr:nvSpPr>
        <xdr:cNvPr id="255" name="楕円 254">
          <a:extLst>
            <a:ext uri="{FF2B5EF4-FFF2-40B4-BE49-F238E27FC236}">
              <a16:creationId xmlns:a16="http://schemas.microsoft.com/office/drawing/2014/main" id="{7E8D48B6-7080-4F73-ACCE-F2F61CAF4563}"/>
            </a:ext>
          </a:extLst>
        </xdr:cNvPr>
        <xdr:cNvSpPr/>
      </xdr:nvSpPr>
      <xdr:spPr>
        <a:xfrm>
          <a:off x="6921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167640</xdr:rowOff>
    </xdr:from>
    <xdr:to>
      <xdr:col>41</xdr:col>
      <xdr:colOff>50800</xdr:colOff>
      <xdr:row>63</xdr:row>
      <xdr:rowOff>167640</xdr:rowOff>
    </xdr:to>
    <xdr:cxnSp macro="">
      <xdr:nvCxnSpPr>
        <xdr:cNvPr id="256" name="直線コネクタ 255">
          <a:extLst>
            <a:ext uri="{FF2B5EF4-FFF2-40B4-BE49-F238E27FC236}">
              <a16:creationId xmlns:a16="http://schemas.microsoft.com/office/drawing/2014/main" id="{C15C3F8F-7C80-47C8-9791-87AF98154603}"/>
            </a:ext>
          </a:extLst>
        </xdr:cNvPr>
        <xdr:cNvCxnSpPr/>
      </xdr:nvCxnSpPr>
      <xdr:spPr>
        <a:xfrm>
          <a:off x="6972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id="{AA7E571E-8E77-4DD1-BD02-7CC75E0D79A9}"/>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id="{0E3D43D6-5614-41D7-B957-2D03F877C539}"/>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id="{965B9731-E342-4EFD-B11C-885016D3BF10}"/>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id="{DF682A8B-36DD-4F6C-9C2C-866C89A01070}"/>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41927</xdr:rowOff>
    </xdr:from>
    <xdr:ext cx="469744" cy="259045"/>
    <xdr:sp macro="" textlink="">
      <xdr:nvSpPr>
        <xdr:cNvPr id="261" name="n_1mainValue【体育館・プール】&#10;一人当たり面積">
          <a:extLst>
            <a:ext uri="{FF2B5EF4-FFF2-40B4-BE49-F238E27FC236}">
              <a16:creationId xmlns:a16="http://schemas.microsoft.com/office/drawing/2014/main" id="{262C8645-EC65-4405-B6EF-81BB42D1FA60}"/>
            </a:ext>
          </a:extLst>
        </xdr:cNvPr>
        <xdr:cNvSpPr txBox="1"/>
      </xdr:nvSpPr>
      <xdr:spPr>
        <a:xfrm>
          <a:off x="9391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40022</xdr:rowOff>
    </xdr:from>
    <xdr:ext cx="469744" cy="259045"/>
    <xdr:sp macro="" textlink="">
      <xdr:nvSpPr>
        <xdr:cNvPr id="262" name="n_2mainValue【体育館・プール】&#10;一人当たり面積">
          <a:extLst>
            <a:ext uri="{FF2B5EF4-FFF2-40B4-BE49-F238E27FC236}">
              <a16:creationId xmlns:a16="http://schemas.microsoft.com/office/drawing/2014/main" id="{8A7E69D1-D6D9-4365-8E0E-1B7FEB552641}"/>
            </a:ext>
          </a:extLst>
        </xdr:cNvPr>
        <xdr:cNvSpPr txBox="1"/>
      </xdr:nvSpPr>
      <xdr:spPr>
        <a:xfrm>
          <a:off x="8515427" y="110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38117</xdr:rowOff>
    </xdr:from>
    <xdr:ext cx="469744" cy="259045"/>
    <xdr:sp macro="" textlink="">
      <xdr:nvSpPr>
        <xdr:cNvPr id="263" name="n_3mainValue【体育館・プール】&#10;一人当たり面積">
          <a:extLst>
            <a:ext uri="{FF2B5EF4-FFF2-40B4-BE49-F238E27FC236}">
              <a16:creationId xmlns:a16="http://schemas.microsoft.com/office/drawing/2014/main" id="{D58984D0-4C10-41B8-980F-34CF21C2CFB8}"/>
            </a:ext>
          </a:extLst>
        </xdr:cNvPr>
        <xdr:cNvSpPr txBox="1"/>
      </xdr:nvSpPr>
      <xdr:spPr>
        <a:xfrm>
          <a:off x="7626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38117</xdr:rowOff>
    </xdr:from>
    <xdr:ext cx="469744" cy="259045"/>
    <xdr:sp macro="" textlink="">
      <xdr:nvSpPr>
        <xdr:cNvPr id="264" name="n_4mainValue【体育館・プール】&#10;一人当たり面積">
          <a:extLst>
            <a:ext uri="{FF2B5EF4-FFF2-40B4-BE49-F238E27FC236}">
              <a16:creationId xmlns:a16="http://schemas.microsoft.com/office/drawing/2014/main" id="{564D6E2A-23C4-4E13-942E-65A87801AA81}"/>
            </a:ext>
          </a:extLst>
        </xdr:cNvPr>
        <xdr:cNvSpPr txBox="1"/>
      </xdr:nvSpPr>
      <xdr:spPr>
        <a:xfrm>
          <a:off x="6737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3A8DB26-1439-4204-818C-65F74C00910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7E5D620-4D3D-4B5B-AFC0-01F1008F625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EE9C93E-03DF-48B4-8DE7-C41FE5E8BF6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15006DE-2172-4FBF-8565-6A666CFD3C8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015798A-57AC-41FE-B4B9-B95F8F8DD88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A909310E-B098-4621-AF8C-1084AD3D2FF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7DE73EC1-D5E8-4B80-AB8A-6B6467B82B0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A0757C16-2F7D-4243-9559-CAEA12D84AF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1144307-A050-4382-B156-83F5E30EABD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9DC5306-5F88-4255-8658-5845E45D80A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51838587-C527-4A06-B6F9-BA92E3143E7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61734339-976C-4B8D-89A2-95EF347627E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BA08CAFF-27D5-4D66-A62F-957DF116299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5A668049-BE14-46A9-A669-5BDB49A856B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9D00F383-CBAB-447B-99C1-6DADC0F8088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E464E750-44F2-44C9-9F33-DB06328AC41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496A99A-740F-42DF-BE9A-B7314DEBD6D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58E8A0EB-049E-4A86-9142-F10F236963A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EED7A5B4-95F0-4339-9630-C32D3F06011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7F11DFDB-762C-415F-98B1-8C53E9909AB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1E6A76DE-56BB-48C1-94AD-12A3CBB37D7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B371E289-C71D-452C-969B-FD2A39436C5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42F3ACC1-0AE6-4490-8765-80CC9444228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E85CFAE4-0F6B-4316-BC1F-825C122B611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3B99AA9-1307-4517-AB7A-FA9E033759B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ECE071AD-3875-4336-8693-B1477F97A6A1}"/>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C73022-5C73-47D2-B2FF-A64BC532F9A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FDCEC88E-0435-4FDF-9969-789E9EE6166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FC2B2606-D049-4E7A-A964-5E16CC3C9BCA}"/>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CC80D674-BAEE-4257-B611-3B332FD8D366}"/>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3582C963-EA60-491D-8E7B-6594F151765B}"/>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C5B542A3-F3E6-474A-A99A-4D7FD3718F84}"/>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EBF9180F-A562-4D33-9B0D-A4E3E4ABFDC3}"/>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4440F1D1-0205-4093-8114-A4226C96A536}"/>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43B3B98A-B928-47D8-BCE5-2414C05AC129}"/>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39BCBD0D-1BFD-4449-A1AC-1E91F3946448}"/>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3DAE5CA-7CFC-40EC-BFEF-5AC281E59C5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916C965-13EE-4791-A25D-DAAF6A9DE01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4911849-3C8F-480F-8240-A48EBBF96D1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552161A-3606-4A25-8538-C29C1E6758C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FC1096D-9F0D-4D05-A446-AD87F5D4E7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6" name="楕円 305">
          <a:extLst>
            <a:ext uri="{FF2B5EF4-FFF2-40B4-BE49-F238E27FC236}">
              <a16:creationId xmlns:a16="http://schemas.microsoft.com/office/drawing/2014/main" id="{F44C2BEC-3D27-4F00-8886-E78E93802A79}"/>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7" name="【福祉施設】&#10;有形固定資産減価償却率該当値テキスト">
          <a:extLst>
            <a:ext uri="{FF2B5EF4-FFF2-40B4-BE49-F238E27FC236}">
              <a16:creationId xmlns:a16="http://schemas.microsoft.com/office/drawing/2014/main" id="{0EC1D4D2-F44D-4753-95D2-E89146F56CAB}"/>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8" name="楕円 307">
          <a:extLst>
            <a:ext uri="{FF2B5EF4-FFF2-40B4-BE49-F238E27FC236}">
              <a16:creationId xmlns:a16="http://schemas.microsoft.com/office/drawing/2014/main" id="{10B4B408-73F5-40EF-BCBB-F3AEFB36A644}"/>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9" name="直線コネクタ 308">
          <a:extLst>
            <a:ext uri="{FF2B5EF4-FFF2-40B4-BE49-F238E27FC236}">
              <a16:creationId xmlns:a16="http://schemas.microsoft.com/office/drawing/2014/main" id="{0C70E6E1-5330-4AE1-B921-1209A09C437D}"/>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10" name="楕円 309">
          <a:extLst>
            <a:ext uri="{FF2B5EF4-FFF2-40B4-BE49-F238E27FC236}">
              <a16:creationId xmlns:a16="http://schemas.microsoft.com/office/drawing/2014/main" id="{A826A023-52DB-4B5B-BD7A-1D81ED4AB6FC}"/>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1" name="直線コネクタ 310">
          <a:extLst>
            <a:ext uri="{FF2B5EF4-FFF2-40B4-BE49-F238E27FC236}">
              <a16:creationId xmlns:a16="http://schemas.microsoft.com/office/drawing/2014/main" id="{F9F65F8A-939E-46CE-AD6C-5AE9B7A46309}"/>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2" name="楕円 311">
          <a:extLst>
            <a:ext uri="{FF2B5EF4-FFF2-40B4-BE49-F238E27FC236}">
              <a16:creationId xmlns:a16="http://schemas.microsoft.com/office/drawing/2014/main" id="{080346A6-882B-45FF-98B7-B30E94905840}"/>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3" name="直線コネクタ 312">
          <a:extLst>
            <a:ext uri="{FF2B5EF4-FFF2-40B4-BE49-F238E27FC236}">
              <a16:creationId xmlns:a16="http://schemas.microsoft.com/office/drawing/2014/main" id="{161AD497-7CB0-4C29-A284-364E85D7EAE6}"/>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4" name="楕円 313">
          <a:extLst>
            <a:ext uri="{FF2B5EF4-FFF2-40B4-BE49-F238E27FC236}">
              <a16:creationId xmlns:a16="http://schemas.microsoft.com/office/drawing/2014/main" id="{FAADAF89-6A52-4B5C-9EB7-5FBACB1130BD}"/>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5" name="直線コネクタ 314">
          <a:extLst>
            <a:ext uri="{FF2B5EF4-FFF2-40B4-BE49-F238E27FC236}">
              <a16:creationId xmlns:a16="http://schemas.microsoft.com/office/drawing/2014/main" id="{C2C7A080-7B3C-4CC4-9839-21F700637500}"/>
            </a:ext>
          </a:extLst>
        </xdr:cNvPr>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a16="http://schemas.microsoft.com/office/drawing/2014/main" id="{E654AB3A-2905-4332-BF61-D6D4C7467A4E}"/>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a:extLst>
            <a:ext uri="{FF2B5EF4-FFF2-40B4-BE49-F238E27FC236}">
              <a16:creationId xmlns:a16="http://schemas.microsoft.com/office/drawing/2014/main" id="{D3E05E43-C15C-4997-9A6B-C0381909579B}"/>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a:extLst>
            <a:ext uri="{FF2B5EF4-FFF2-40B4-BE49-F238E27FC236}">
              <a16:creationId xmlns:a16="http://schemas.microsoft.com/office/drawing/2014/main" id="{43E8FEE6-EAEB-4F24-B6EC-8D75B79CFF15}"/>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a16="http://schemas.microsoft.com/office/drawing/2014/main" id="{56964006-C7FC-498A-A156-CB26AFE956E9}"/>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20" name="n_1mainValue【福祉施設】&#10;有形固定資産減価償却率">
          <a:extLst>
            <a:ext uri="{FF2B5EF4-FFF2-40B4-BE49-F238E27FC236}">
              <a16:creationId xmlns:a16="http://schemas.microsoft.com/office/drawing/2014/main" id="{E54FD952-A2A5-41D1-8EFB-B026EF2DC984}"/>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1" name="n_2mainValue【福祉施設】&#10;有形固定資産減価償却率">
          <a:extLst>
            <a:ext uri="{FF2B5EF4-FFF2-40B4-BE49-F238E27FC236}">
              <a16:creationId xmlns:a16="http://schemas.microsoft.com/office/drawing/2014/main" id="{26623490-D220-4709-833A-10A22FFA1F20}"/>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2" name="n_3mainValue【福祉施設】&#10;有形固定資産減価償却率">
          <a:extLst>
            <a:ext uri="{FF2B5EF4-FFF2-40B4-BE49-F238E27FC236}">
              <a16:creationId xmlns:a16="http://schemas.microsoft.com/office/drawing/2014/main" id="{DC05E32A-35F9-4C6A-A730-18A7FD82F0DC}"/>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3" name="n_4mainValue【福祉施設】&#10;有形固定資産減価償却率">
          <a:extLst>
            <a:ext uri="{FF2B5EF4-FFF2-40B4-BE49-F238E27FC236}">
              <a16:creationId xmlns:a16="http://schemas.microsoft.com/office/drawing/2014/main" id="{6D436D50-2AD1-4B13-AD6E-B4EDD463020D}"/>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A58296A-D45C-4DA1-86F7-4DF5B23170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45EBB5CC-B3A0-4ABC-AAA2-23402A52C23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D649F12F-C61C-42D3-881C-C878E663C8C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3272549-47B1-43BA-917B-C28CDF80A85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2E7FA66F-8A3A-482C-ABE9-0A7E64AF5E9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CE8D511-4C93-4090-B606-E33C93F0B87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90DA1205-BE7D-4A2C-9894-EE5F49D4F1A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5F7E9165-C7B7-401C-B806-40D6A509000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C164F97F-C003-4B92-9E03-49DEC81A1CA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22C0D38E-A306-4DE6-9676-71048645AA6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5F232CA6-3D0B-4A34-BE8B-502E7B84A4E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D760B891-435E-4E29-AA45-B37637EEF5C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38DD5F7E-C97F-4E32-9AB0-DA46D4BBCFF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67804675-8ADA-4F22-A4B0-CD11293880C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7E4EA242-3CF0-4E52-B95C-6F2EC44D506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F446A4CF-C1A6-47CC-B48C-FF7A8238CFC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F7C0DCE5-D495-473F-AA9B-9A77AB58181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9F49CB32-FBF1-4D76-97E4-EDA83F69216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2A2E33EA-264C-4E92-8604-A5F170A013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3653298-BD29-4C94-9BB4-E5649B48D38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50035947-32C0-4ED9-8BF4-BBA266CC2A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12B71092-2110-4F06-8270-CBBAED2E99FB}"/>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F5665D0B-8564-4677-BF33-6A6F0EFC7F08}"/>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AA2B83E-7BB4-4C8A-AFA2-67ADF5B5B2C2}"/>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9E63DB14-A77C-4848-8363-805601B2D59C}"/>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6334A451-8A2A-416C-A867-D7F9AB56EBA2}"/>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a16="http://schemas.microsoft.com/office/drawing/2014/main" id="{F1121EE8-02E4-419E-8F7D-13D899E2E23F}"/>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4438EA91-4279-4D76-B327-0B08C3CFA95B}"/>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BCC43C67-FDFD-4283-8333-DBBDF8460807}"/>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2D087B12-3076-4394-AC59-60B5EB9F616C}"/>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0FC4FDC6-6CEE-46D0-80E1-12BD256D6AF6}"/>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D6ADA888-A71A-4EFD-A444-05CF275F3461}"/>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C5180A0-6EF3-4B3D-B619-195B0B745E1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9C91E1C-388D-4AD1-BEEC-DD7615DE9B2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B9D3FCA-6577-4854-82E4-27142AB0F54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663B7C6-2700-4542-B830-ABEDBF5EC06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635B7A4-6B1B-4DD6-A41C-3A65037DD84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39878</xdr:rowOff>
    </xdr:from>
    <xdr:to>
      <xdr:col>55</xdr:col>
      <xdr:colOff>50800</xdr:colOff>
      <xdr:row>85</xdr:row>
      <xdr:rowOff>141478</xdr:rowOff>
    </xdr:to>
    <xdr:sp macro="" textlink="">
      <xdr:nvSpPr>
        <xdr:cNvPr id="361" name="楕円 360">
          <a:extLst>
            <a:ext uri="{FF2B5EF4-FFF2-40B4-BE49-F238E27FC236}">
              <a16:creationId xmlns:a16="http://schemas.microsoft.com/office/drawing/2014/main" id="{0B8762C9-CD57-4511-AA32-96B9CBF49065}"/>
            </a:ext>
          </a:extLst>
        </xdr:cNvPr>
        <xdr:cNvSpPr/>
      </xdr:nvSpPr>
      <xdr:spPr>
        <a:xfrm>
          <a:off x="10426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126255</xdr:rowOff>
    </xdr:from>
    <xdr:ext cx="469744" cy="259045"/>
    <xdr:sp macro="" textlink="">
      <xdr:nvSpPr>
        <xdr:cNvPr id="362" name="【福祉施設】&#10;一人当たり面積該当値テキスト">
          <a:extLst>
            <a:ext uri="{FF2B5EF4-FFF2-40B4-BE49-F238E27FC236}">
              <a16:creationId xmlns:a16="http://schemas.microsoft.com/office/drawing/2014/main" id="{8BB414E0-A9F8-4D4D-B1E1-9953AFA09313}"/>
            </a:ext>
          </a:extLst>
        </xdr:cNvPr>
        <xdr:cNvSpPr txBox="1"/>
      </xdr:nvSpPr>
      <xdr:spPr>
        <a:xfrm>
          <a:off x="10515600" y="145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39878</xdr:rowOff>
    </xdr:from>
    <xdr:to>
      <xdr:col>50</xdr:col>
      <xdr:colOff>165100</xdr:colOff>
      <xdr:row>85</xdr:row>
      <xdr:rowOff>141478</xdr:rowOff>
    </xdr:to>
    <xdr:sp macro="" textlink="">
      <xdr:nvSpPr>
        <xdr:cNvPr id="363" name="楕円 362">
          <a:extLst>
            <a:ext uri="{FF2B5EF4-FFF2-40B4-BE49-F238E27FC236}">
              <a16:creationId xmlns:a16="http://schemas.microsoft.com/office/drawing/2014/main" id="{0A2064BD-6B10-4FC6-A881-252C66329D73}"/>
            </a:ext>
          </a:extLst>
        </xdr:cNvPr>
        <xdr:cNvSpPr/>
      </xdr:nvSpPr>
      <xdr:spPr>
        <a:xfrm>
          <a:off x="9588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90678</xdr:rowOff>
    </xdr:from>
    <xdr:to>
      <xdr:col>55</xdr:col>
      <xdr:colOff>0</xdr:colOff>
      <xdr:row>85</xdr:row>
      <xdr:rowOff>90678</xdr:rowOff>
    </xdr:to>
    <xdr:cxnSp macro="">
      <xdr:nvCxnSpPr>
        <xdr:cNvPr id="364" name="直線コネクタ 363">
          <a:extLst>
            <a:ext uri="{FF2B5EF4-FFF2-40B4-BE49-F238E27FC236}">
              <a16:creationId xmlns:a16="http://schemas.microsoft.com/office/drawing/2014/main" id="{14146EA0-FC2F-4C71-886A-50655A7F0CFC}"/>
            </a:ext>
          </a:extLst>
        </xdr:cNvPr>
        <xdr:cNvCxnSpPr/>
      </xdr:nvCxnSpPr>
      <xdr:spPr>
        <a:xfrm>
          <a:off x="9639300" y="1466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39878</xdr:rowOff>
    </xdr:from>
    <xdr:to>
      <xdr:col>46</xdr:col>
      <xdr:colOff>38100</xdr:colOff>
      <xdr:row>85</xdr:row>
      <xdr:rowOff>141478</xdr:rowOff>
    </xdr:to>
    <xdr:sp macro="" textlink="">
      <xdr:nvSpPr>
        <xdr:cNvPr id="365" name="楕円 364">
          <a:extLst>
            <a:ext uri="{FF2B5EF4-FFF2-40B4-BE49-F238E27FC236}">
              <a16:creationId xmlns:a16="http://schemas.microsoft.com/office/drawing/2014/main" id="{2DFF7373-06AA-44EA-A48E-23ED642336F7}"/>
            </a:ext>
          </a:extLst>
        </xdr:cNvPr>
        <xdr:cNvSpPr/>
      </xdr:nvSpPr>
      <xdr:spPr>
        <a:xfrm>
          <a:off x="8699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90678</xdr:rowOff>
    </xdr:from>
    <xdr:to>
      <xdr:col>50</xdr:col>
      <xdr:colOff>114300</xdr:colOff>
      <xdr:row>85</xdr:row>
      <xdr:rowOff>90678</xdr:rowOff>
    </xdr:to>
    <xdr:cxnSp macro="">
      <xdr:nvCxnSpPr>
        <xdr:cNvPr id="366" name="直線コネクタ 365">
          <a:extLst>
            <a:ext uri="{FF2B5EF4-FFF2-40B4-BE49-F238E27FC236}">
              <a16:creationId xmlns:a16="http://schemas.microsoft.com/office/drawing/2014/main" id="{7B3A5ABC-E65F-459D-9F7C-DFCC41FD1CBD}"/>
            </a:ext>
          </a:extLst>
        </xdr:cNvPr>
        <xdr:cNvCxnSpPr/>
      </xdr:nvCxnSpPr>
      <xdr:spPr>
        <a:xfrm>
          <a:off x="8750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35306</xdr:rowOff>
    </xdr:from>
    <xdr:to>
      <xdr:col>41</xdr:col>
      <xdr:colOff>101600</xdr:colOff>
      <xdr:row>85</xdr:row>
      <xdr:rowOff>136906</xdr:rowOff>
    </xdr:to>
    <xdr:sp macro="" textlink="">
      <xdr:nvSpPr>
        <xdr:cNvPr id="367" name="楕円 366">
          <a:extLst>
            <a:ext uri="{FF2B5EF4-FFF2-40B4-BE49-F238E27FC236}">
              <a16:creationId xmlns:a16="http://schemas.microsoft.com/office/drawing/2014/main" id="{DD84EC9E-70A8-449D-B085-47B4CA1B10FC}"/>
            </a:ext>
          </a:extLst>
        </xdr:cNvPr>
        <xdr:cNvSpPr/>
      </xdr:nvSpPr>
      <xdr:spPr>
        <a:xfrm>
          <a:off x="7810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86106</xdr:rowOff>
    </xdr:from>
    <xdr:to>
      <xdr:col>45</xdr:col>
      <xdr:colOff>177800</xdr:colOff>
      <xdr:row>85</xdr:row>
      <xdr:rowOff>90678</xdr:rowOff>
    </xdr:to>
    <xdr:cxnSp macro="">
      <xdr:nvCxnSpPr>
        <xdr:cNvPr id="368" name="直線コネクタ 367">
          <a:extLst>
            <a:ext uri="{FF2B5EF4-FFF2-40B4-BE49-F238E27FC236}">
              <a16:creationId xmlns:a16="http://schemas.microsoft.com/office/drawing/2014/main" id="{82988360-D24D-4FED-BEC7-A0252B49BE1C}"/>
            </a:ext>
          </a:extLst>
        </xdr:cNvPr>
        <xdr:cNvCxnSpPr/>
      </xdr:nvCxnSpPr>
      <xdr:spPr>
        <a:xfrm>
          <a:off x="7861300" y="14659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35306</xdr:rowOff>
    </xdr:from>
    <xdr:to>
      <xdr:col>36</xdr:col>
      <xdr:colOff>165100</xdr:colOff>
      <xdr:row>85</xdr:row>
      <xdr:rowOff>136906</xdr:rowOff>
    </xdr:to>
    <xdr:sp macro="" textlink="">
      <xdr:nvSpPr>
        <xdr:cNvPr id="369" name="楕円 368">
          <a:extLst>
            <a:ext uri="{FF2B5EF4-FFF2-40B4-BE49-F238E27FC236}">
              <a16:creationId xmlns:a16="http://schemas.microsoft.com/office/drawing/2014/main" id="{8612FA1C-16EA-4D5D-8535-0BDEA92B3B46}"/>
            </a:ext>
          </a:extLst>
        </xdr:cNvPr>
        <xdr:cNvSpPr/>
      </xdr:nvSpPr>
      <xdr:spPr>
        <a:xfrm>
          <a:off x="6921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86106</xdr:rowOff>
    </xdr:from>
    <xdr:to>
      <xdr:col>41</xdr:col>
      <xdr:colOff>50800</xdr:colOff>
      <xdr:row>85</xdr:row>
      <xdr:rowOff>86106</xdr:rowOff>
    </xdr:to>
    <xdr:cxnSp macro="">
      <xdr:nvCxnSpPr>
        <xdr:cNvPr id="370" name="直線コネクタ 369">
          <a:extLst>
            <a:ext uri="{FF2B5EF4-FFF2-40B4-BE49-F238E27FC236}">
              <a16:creationId xmlns:a16="http://schemas.microsoft.com/office/drawing/2014/main" id="{D203BC79-3FCA-400D-A2B1-B0F9FCA9284C}"/>
            </a:ext>
          </a:extLst>
        </xdr:cNvPr>
        <xdr:cNvCxnSpPr/>
      </xdr:nvCxnSpPr>
      <xdr:spPr>
        <a:xfrm>
          <a:off x="6972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a:extLst>
            <a:ext uri="{FF2B5EF4-FFF2-40B4-BE49-F238E27FC236}">
              <a16:creationId xmlns:a16="http://schemas.microsoft.com/office/drawing/2014/main" id="{AF1FEBBF-B690-4D0F-93E3-68705F214DF9}"/>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a:extLst>
            <a:ext uri="{FF2B5EF4-FFF2-40B4-BE49-F238E27FC236}">
              <a16:creationId xmlns:a16="http://schemas.microsoft.com/office/drawing/2014/main" id="{56B932CD-6142-405E-A035-3C4DBEC3BCBE}"/>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a:extLst>
            <a:ext uri="{FF2B5EF4-FFF2-40B4-BE49-F238E27FC236}">
              <a16:creationId xmlns:a16="http://schemas.microsoft.com/office/drawing/2014/main" id="{C799B4A6-D771-4A95-AFBF-A159B1EFE314}"/>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a:extLst>
            <a:ext uri="{FF2B5EF4-FFF2-40B4-BE49-F238E27FC236}">
              <a16:creationId xmlns:a16="http://schemas.microsoft.com/office/drawing/2014/main" id="{42502C36-64CB-431A-89D5-BAF93D4BE5D4}"/>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132605</xdr:rowOff>
    </xdr:from>
    <xdr:ext cx="469744" cy="259045"/>
    <xdr:sp macro="" textlink="">
      <xdr:nvSpPr>
        <xdr:cNvPr id="375" name="n_1mainValue【福祉施設】&#10;一人当たり面積">
          <a:extLst>
            <a:ext uri="{FF2B5EF4-FFF2-40B4-BE49-F238E27FC236}">
              <a16:creationId xmlns:a16="http://schemas.microsoft.com/office/drawing/2014/main" id="{806BB153-D1FD-406C-ACC5-E6EDBC4C34B0}"/>
            </a:ext>
          </a:extLst>
        </xdr:cNvPr>
        <xdr:cNvSpPr txBox="1"/>
      </xdr:nvSpPr>
      <xdr:spPr>
        <a:xfrm>
          <a:off x="9391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132605</xdr:rowOff>
    </xdr:from>
    <xdr:ext cx="469744" cy="259045"/>
    <xdr:sp macro="" textlink="">
      <xdr:nvSpPr>
        <xdr:cNvPr id="376" name="n_2mainValue【福祉施設】&#10;一人当たり面積">
          <a:extLst>
            <a:ext uri="{FF2B5EF4-FFF2-40B4-BE49-F238E27FC236}">
              <a16:creationId xmlns:a16="http://schemas.microsoft.com/office/drawing/2014/main" id="{96F5D62C-467B-4870-A470-F8FCA08E9FBF}"/>
            </a:ext>
          </a:extLst>
        </xdr:cNvPr>
        <xdr:cNvSpPr txBox="1"/>
      </xdr:nvSpPr>
      <xdr:spPr>
        <a:xfrm>
          <a:off x="8515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128033</xdr:rowOff>
    </xdr:from>
    <xdr:ext cx="469744" cy="259045"/>
    <xdr:sp macro="" textlink="">
      <xdr:nvSpPr>
        <xdr:cNvPr id="377" name="n_3mainValue【福祉施設】&#10;一人当たり面積">
          <a:extLst>
            <a:ext uri="{FF2B5EF4-FFF2-40B4-BE49-F238E27FC236}">
              <a16:creationId xmlns:a16="http://schemas.microsoft.com/office/drawing/2014/main" id="{91A8BBAC-D7AF-4B18-A5AD-72E8F49453FF}"/>
            </a:ext>
          </a:extLst>
        </xdr:cNvPr>
        <xdr:cNvSpPr txBox="1"/>
      </xdr:nvSpPr>
      <xdr:spPr>
        <a:xfrm>
          <a:off x="7626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128033</xdr:rowOff>
    </xdr:from>
    <xdr:ext cx="469744" cy="259045"/>
    <xdr:sp macro="" textlink="">
      <xdr:nvSpPr>
        <xdr:cNvPr id="378" name="n_4mainValue【福祉施設】&#10;一人当たり面積">
          <a:extLst>
            <a:ext uri="{FF2B5EF4-FFF2-40B4-BE49-F238E27FC236}">
              <a16:creationId xmlns:a16="http://schemas.microsoft.com/office/drawing/2014/main" id="{FBEB9A94-10BA-451A-80EA-2B35C6AE4891}"/>
            </a:ext>
          </a:extLst>
        </xdr:cNvPr>
        <xdr:cNvSpPr txBox="1"/>
      </xdr:nvSpPr>
      <xdr:spPr>
        <a:xfrm>
          <a:off x="6737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E2540CA-2028-405C-B87F-55830D15A0F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9CBA2C74-70C6-40E6-BCDD-1E69853DBB9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5B7B878-C1EA-4618-AD1E-84AA4A146FF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F85BBA7-975C-4C4B-9D5B-AEF39B4925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F0B090CD-D693-48F8-A18B-094998FB21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582BA4F-54F1-437F-B0C9-CCF042E6FD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5D8B42B-68F5-4D28-B1BD-FE79A7BC498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87FF7B0-7477-4F81-A0DB-046111D00E0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685FC6DE-2350-4118-8735-F5171CBFF94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9ADF1FDC-E64E-435E-BEB3-D63888E903D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8E6F82F4-F8E6-486B-B3A2-1776F47AC81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4B0544AF-4CB3-4387-9333-71F8DFBD057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4E1C53B4-C8E8-4C5F-9D3A-556C009804E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8503CD4C-A955-48C7-82C0-7F9AFE7AED1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ECBAB4AA-86DC-4983-AB4A-605E5400697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53D21802-5B23-44D5-85A8-EA1AC8A3E20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C9964AB0-51B4-45D2-AFAB-6A11CA40555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ACF817C0-756B-44D4-ADB4-41EA4DCACD7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8FEA9851-9998-4E8D-846A-9968E57A96F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57641A44-DBD0-4A54-A9B2-7211DCAF954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87225E4-3288-4E14-83D5-903E67BA03B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68AB362A-6F30-4014-96BE-0553D9D5CA4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49A11597-ACF8-4E06-B603-E8536BBB8E3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96B552CD-F1D0-4CB1-B76F-FCE5443E505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BFB10230-ABFE-4006-9EEB-F2B2BA6710C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BA22779A-D26E-499F-8079-05616828BA15}"/>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3ADB7120-7104-4689-877D-5C091DF5E3EE}"/>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442FC7A8-8AA3-4920-9D9E-20EFEC72939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6178D0EA-A2A1-4DFC-9CFB-377A982D035F}"/>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id="{DD1B9ACE-5ED5-444A-BAC0-34DEA24EFFC6}"/>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14FCF9C9-DA80-41BC-B01B-623FDF6F93B9}"/>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id="{EBD3E141-7711-4E1F-BFD7-A93BB83C7FBA}"/>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a:extLst>
            <a:ext uri="{FF2B5EF4-FFF2-40B4-BE49-F238E27FC236}">
              <a16:creationId xmlns:a16="http://schemas.microsoft.com/office/drawing/2014/main" id="{AD8F19D3-DE2D-4BCF-936A-22E295DDA8D2}"/>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a:extLst>
            <a:ext uri="{FF2B5EF4-FFF2-40B4-BE49-F238E27FC236}">
              <a16:creationId xmlns:a16="http://schemas.microsoft.com/office/drawing/2014/main" id="{10B76103-FC56-4C98-813C-DFB81F733E09}"/>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a:extLst>
            <a:ext uri="{FF2B5EF4-FFF2-40B4-BE49-F238E27FC236}">
              <a16:creationId xmlns:a16="http://schemas.microsoft.com/office/drawing/2014/main" id="{DC3C946C-035D-4189-9FC9-B15CDF72D8A1}"/>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C8AD2290-E21E-40B5-BD2B-110996647CAC}"/>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D50ABE6-C606-402F-9B63-168197A03D0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5F572817-EC93-4617-872D-ED92D0EEED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C1E1DE3-03D0-40C5-9CF8-E508CC6F695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4B658B5-4E0C-458B-A0B6-13C55080CCA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9FC631F-0F16-442A-99D7-C6FAAC91A0B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420" name="楕円 419">
          <a:extLst>
            <a:ext uri="{FF2B5EF4-FFF2-40B4-BE49-F238E27FC236}">
              <a16:creationId xmlns:a16="http://schemas.microsoft.com/office/drawing/2014/main" id="{BF1F9212-7637-4FE9-8F38-E6CCE130B2E0}"/>
            </a:ext>
          </a:extLst>
        </xdr:cNvPr>
        <xdr:cNvSpPr/>
      </xdr:nvSpPr>
      <xdr:spPr>
        <a:xfrm>
          <a:off x="45847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33582</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5C647FA5-440B-45B5-9B2A-6C55A0379A2A}"/>
            </a:ext>
          </a:extLst>
        </xdr:cNvPr>
        <xdr:cNvSpPr txBox="1"/>
      </xdr:nvSpPr>
      <xdr:spPr>
        <a:xfrm>
          <a:off x="4673600" y="1769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147864</xdr:rowOff>
    </xdr:from>
    <xdr:to>
      <xdr:col>20</xdr:col>
      <xdr:colOff>38100</xdr:colOff>
      <xdr:row>104</xdr:row>
      <xdr:rowOff>78014</xdr:rowOff>
    </xdr:to>
    <xdr:sp macro="" textlink="">
      <xdr:nvSpPr>
        <xdr:cNvPr id="422" name="楕円 421">
          <a:extLst>
            <a:ext uri="{FF2B5EF4-FFF2-40B4-BE49-F238E27FC236}">
              <a16:creationId xmlns:a16="http://schemas.microsoft.com/office/drawing/2014/main" id="{1A2A23DB-62C9-4F72-A88F-03ECA613978F}"/>
            </a:ext>
          </a:extLst>
        </xdr:cNvPr>
        <xdr:cNvSpPr/>
      </xdr:nvSpPr>
      <xdr:spPr>
        <a:xfrm>
          <a:off x="3746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27214</xdr:rowOff>
    </xdr:from>
    <xdr:to>
      <xdr:col>24</xdr:col>
      <xdr:colOff>63500</xdr:colOff>
      <xdr:row>104</xdr:row>
      <xdr:rowOff>61505</xdr:rowOff>
    </xdr:to>
    <xdr:cxnSp macro="">
      <xdr:nvCxnSpPr>
        <xdr:cNvPr id="423" name="直線コネクタ 422">
          <a:extLst>
            <a:ext uri="{FF2B5EF4-FFF2-40B4-BE49-F238E27FC236}">
              <a16:creationId xmlns:a16="http://schemas.microsoft.com/office/drawing/2014/main" id="{3E4A768F-01D6-47E9-B048-6180D473ECDF}"/>
            </a:ext>
          </a:extLst>
        </xdr:cNvPr>
        <xdr:cNvCxnSpPr/>
      </xdr:nvCxnSpPr>
      <xdr:spPr>
        <a:xfrm>
          <a:off x="3797300" y="178580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113574</xdr:rowOff>
    </xdr:from>
    <xdr:to>
      <xdr:col>15</xdr:col>
      <xdr:colOff>101600</xdr:colOff>
      <xdr:row>104</xdr:row>
      <xdr:rowOff>43724</xdr:rowOff>
    </xdr:to>
    <xdr:sp macro="" textlink="">
      <xdr:nvSpPr>
        <xdr:cNvPr id="424" name="楕円 423">
          <a:extLst>
            <a:ext uri="{FF2B5EF4-FFF2-40B4-BE49-F238E27FC236}">
              <a16:creationId xmlns:a16="http://schemas.microsoft.com/office/drawing/2014/main" id="{1382D784-B9B2-4943-9C0C-57724C85F1CD}"/>
            </a:ext>
          </a:extLst>
        </xdr:cNvPr>
        <xdr:cNvSpPr/>
      </xdr:nvSpPr>
      <xdr:spPr>
        <a:xfrm>
          <a:off x="2857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164374</xdr:rowOff>
    </xdr:from>
    <xdr:to>
      <xdr:col>19</xdr:col>
      <xdr:colOff>177800</xdr:colOff>
      <xdr:row>104</xdr:row>
      <xdr:rowOff>27214</xdr:rowOff>
    </xdr:to>
    <xdr:cxnSp macro="">
      <xdr:nvCxnSpPr>
        <xdr:cNvPr id="425" name="直線コネクタ 424">
          <a:extLst>
            <a:ext uri="{FF2B5EF4-FFF2-40B4-BE49-F238E27FC236}">
              <a16:creationId xmlns:a16="http://schemas.microsoft.com/office/drawing/2014/main" id="{BC05BACD-E013-47D1-A51A-47C4457935CB}"/>
            </a:ext>
          </a:extLst>
        </xdr:cNvPr>
        <xdr:cNvCxnSpPr/>
      </xdr:nvCxnSpPr>
      <xdr:spPr>
        <a:xfrm>
          <a:off x="2908300" y="178237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79284</xdr:rowOff>
    </xdr:from>
    <xdr:to>
      <xdr:col>10</xdr:col>
      <xdr:colOff>165100</xdr:colOff>
      <xdr:row>104</xdr:row>
      <xdr:rowOff>9434</xdr:rowOff>
    </xdr:to>
    <xdr:sp macro="" textlink="">
      <xdr:nvSpPr>
        <xdr:cNvPr id="426" name="楕円 425">
          <a:extLst>
            <a:ext uri="{FF2B5EF4-FFF2-40B4-BE49-F238E27FC236}">
              <a16:creationId xmlns:a16="http://schemas.microsoft.com/office/drawing/2014/main" id="{7F9089FF-FCAE-4BE6-8BF7-0041A954A666}"/>
            </a:ext>
          </a:extLst>
        </xdr:cNvPr>
        <xdr:cNvSpPr/>
      </xdr:nvSpPr>
      <xdr:spPr>
        <a:xfrm>
          <a:off x="1968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130084</xdr:rowOff>
    </xdr:from>
    <xdr:to>
      <xdr:col>15</xdr:col>
      <xdr:colOff>50800</xdr:colOff>
      <xdr:row>103</xdr:row>
      <xdr:rowOff>164374</xdr:rowOff>
    </xdr:to>
    <xdr:cxnSp macro="">
      <xdr:nvCxnSpPr>
        <xdr:cNvPr id="427" name="直線コネクタ 426">
          <a:extLst>
            <a:ext uri="{FF2B5EF4-FFF2-40B4-BE49-F238E27FC236}">
              <a16:creationId xmlns:a16="http://schemas.microsoft.com/office/drawing/2014/main" id="{0B1CAC5B-804E-4B17-BB14-D0FB441EBACB}"/>
            </a:ext>
          </a:extLst>
        </xdr:cNvPr>
        <xdr:cNvCxnSpPr/>
      </xdr:nvCxnSpPr>
      <xdr:spPr>
        <a:xfrm>
          <a:off x="2019300" y="177894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44994</xdr:rowOff>
    </xdr:from>
    <xdr:to>
      <xdr:col>6</xdr:col>
      <xdr:colOff>38100</xdr:colOff>
      <xdr:row>103</xdr:row>
      <xdr:rowOff>146594</xdr:rowOff>
    </xdr:to>
    <xdr:sp macro="" textlink="">
      <xdr:nvSpPr>
        <xdr:cNvPr id="428" name="楕円 427">
          <a:extLst>
            <a:ext uri="{FF2B5EF4-FFF2-40B4-BE49-F238E27FC236}">
              <a16:creationId xmlns:a16="http://schemas.microsoft.com/office/drawing/2014/main" id="{29B31D65-81A3-4E77-9651-F177ED67E1FF}"/>
            </a:ext>
          </a:extLst>
        </xdr:cNvPr>
        <xdr:cNvSpPr/>
      </xdr:nvSpPr>
      <xdr:spPr>
        <a:xfrm>
          <a:off x="1079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95794</xdr:rowOff>
    </xdr:from>
    <xdr:to>
      <xdr:col>10</xdr:col>
      <xdr:colOff>114300</xdr:colOff>
      <xdr:row>103</xdr:row>
      <xdr:rowOff>130084</xdr:rowOff>
    </xdr:to>
    <xdr:cxnSp macro="">
      <xdr:nvCxnSpPr>
        <xdr:cNvPr id="429" name="直線コネクタ 428">
          <a:extLst>
            <a:ext uri="{FF2B5EF4-FFF2-40B4-BE49-F238E27FC236}">
              <a16:creationId xmlns:a16="http://schemas.microsoft.com/office/drawing/2014/main" id="{2BB01984-FF74-4C42-B11A-78B815A95CE5}"/>
            </a:ext>
          </a:extLst>
        </xdr:cNvPr>
        <xdr:cNvCxnSpPr/>
      </xdr:nvCxnSpPr>
      <xdr:spPr>
        <a:xfrm>
          <a:off x="1130300" y="177551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30" name="n_1aveValue【市民会館】&#10;有形固定資産減価償却率">
          <a:extLst>
            <a:ext uri="{FF2B5EF4-FFF2-40B4-BE49-F238E27FC236}">
              <a16:creationId xmlns:a16="http://schemas.microsoft.com/office/drawing/2014/main" id="{D89E3769-6255-4B5D-BDD3-436C9A5055EC}"/>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1" name="n_2aveValue【市民会館】&#10;有形固定資産減価償却率">
          <a:extLst>
            <a:ext uri="{FF2B5EF4-FFF2-40B4-BE49-F238E27FC236}">
              <a16:creationId xmlns:a16="http://schemas.microsoft.com/office/drawing/2014/main" id="{13D79007-C48F-40BB-B569-7D8E94B17C93}"/>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2" name="n_3aveValue【市民会館】&#10;有形固定資産減価償却率">
          <a:extLst>
            <a:ext uri="{FF2B5EF4-FFF2-40B4-BE49-F238E27FC236}">
              <a16:creationId xmlns:a16="http://schemas.microsoft.com/office/drawing/2014/main" id="{7DB3DC26-E83B-4194-90D2-296B924EF704}"/>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id="{EB16C1BB-E2DF-45E3-B406-1A142A5930AA}"/>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94541</xdr:rowOff>
    </xdr:from>
    <xdr:ext cx="405111" cy="259045"/>
    <xdr:sp macro="" textlink="">
      <xdr:nvSpPr>
        <xdr:cNvPr id="434" name="n_1mainValue【市民会館】&#10;有形固定資産減価償却率">
          <a:extLst>
            <a:ext uri="{FF2B5EF4-FFF2-40B4-BE49-F238E27FC236}">
              <a16:creationId xmlns:a16="http://schemas.microsoft.com/office/drawing/2014/main" id="{2319E49E-CEA4-4500-B013-ABEC116AA5DE}"/>
            </a:ext>
          </a:extLst>
        </xdr:cNvPr>
        <xdr:cNvSpPr txBox="1"/>
      </xdr:nvSpPr>
      <xdr:spPr>
        <a:xfrm>
          <a:off x="35820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60251</xdr:rowOff>
    </xdr:from>
    <xdr:ext cx="405111" cy="259045"/>
    <xdr:sp macro="" textlink="">
      <xdr:nvSpPr>
        <xdr:cNvPr id="435" name="n_2mainValue【市民会館】&#10;有形固定資産減価償却率">
          <a:extLst>
            <a:ext uri="{FF2B5EF4-FFF2-40B4-BE49-F238E27FC236}">
              <a16:creationId xmlns:a16="http://schemas.microsoft.com/office/drawing/2014/main" id="{4C3EA217-68A6-49C3-8EB2-8D501FFB0D58}"/>
            </a:ext>
          </a:extLst>
        </xdr:cNvPr>
        <xdr:cNvSpPr txBox="1"/>
      </xdr:nvSpPr>
      <xdr:spPr>
        <a:xfrm>
          <a:off x="2705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25961</xdr:rowOff>
    </xdr:from>
    <xdr:ext cx="405111" cy="259045"/>
    <xdr:sp macro="" textlink="">
      <xdr:nvSpPr>
        <xdr:cNvPr id="436" name="n_3mainValue【市民会館】&#10;有形固定資産減価償却率">
          <a:extLst>
            <a:ext uri="{FF2B5EF4-FFF2-40B4-BE49-F238E27FC236}">
              <a16:creationId xmlns:a16="http://schemas.microsoft.com/office/drawing/2014/main" id="{D2F1CC8D-F654-47CE-BE41-B5B64A0F827D}"/>
            </a:ext>
          </a:extLst>
        </xdr:cNvPr>
        <xdr:cNvSpPr txBox="1"/>
      </xdr:nvSpPr>
      <xdr:spPr>
        <a:xfrm>
          <a:off x="1816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163121</xdr:rowOff>
    </xdr:from>
    <xdr:ext cx="405111" cy="259045"/>
    <xdr:sp macro="" textlink="">
      <xdr:nvSpPr>
        <xdr:cNvPr id="437" name="n_4mainValue【市民会館】&#10;有形固定資産減価償却率">
          <a:extLst>
            <a:ext uri="{FF2B5EF4-FFF2-40B4-BE49-F238E27FC236}">
              <a16:creationId xmlns:a16="http://schemas.microsoft.com/office/drawing/2014/main" id="{7E0FA730-7C83-450E-A678-B92E4E8A2B37}"/>
            </a:ext>
          </a:extLst>
        </xdr:cNvPr>
        <xdr:cNvSpPr txBox="1"/>
      </xdr:nvSpPr>
      <xdr:spPr>
        <a:xfrm>
          <a:off x="927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CD61FC3A-D3F0-4138-AAC6-249999A282A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C390123-51FA-4369-84C0-002953ACD3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EC063F42-1E86-416E-A08B-8857D016AE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5D0E8EED-E352-4E3F-9271-CEB352E6132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EC2B4C09-EE2C-4B38-BF23-36359A1EAE6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A921DE51-0D83-485B-8C9F-040EE55652C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5C1224BE-F4C5-43DB-9BD0-73E74813806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E6745EA7-78A3-457C-A8F2-CAFF6AE8FD8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81004BF5-24F2-4667-8A5A-05A313F603D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2FD6F773-2BA0-4BAB-9529-134E99496DC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EF6D1D2-D826-48A3-A3D6-473F65CBF24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7DBB64A6-6AF1-4E93-BBF6-CC01E55E49A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9758C86D-A49F-456C-AF8B-E28416D7543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777EBEF8-B119-4F24-A7F3-C3DA17DB60A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4921599-DB6A-42C0-9671-1787FB3E0A4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54572143-2A97-4AE8-AF40-0BDCF3533CF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67D5CADF-460B-4A3E-9AF5-E94C1C67973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EBF817C3-D26F-46FA-8B01-3E9B906AB4A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EF0AEA76-3C5F-421A-90EE-07F0CDBE755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7F26A4B1-DC05-49E5-9A9E-58003CA621C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2F5CBFB0-569E-45B0-A171-1CF97E233F4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7E6965D-B021-48F9-92F7-CB2B8E8F920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768187B0-A912-4849-9F23-A407C05EC55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id="{F8FD1FD5-33DE-4B93-8DEB-DE3FC097F5E9}"/>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a:extLst>
            <a:ext uri="{FF2B5EF4-FFF2-40B4-BE49-F238E27FC236}">
              <a16:creationId xmlns:a16="http://schemas.microsoft.com/office/drawing/2014/main" id="{7D97BDE5-0681-442C-B0E8-766108C98609}"/>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id="{8701C64E-A446-4393-A572-3224F49A1F2D}"/>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a:extLst>
            <a:ext uri="{FF2B5EF4-FFF2-40B4-BE49-F238E27FC236}">
              <a16:creationId xmlns:a16="http://schemas.microsoft.com/office/drawing/2014/main" id="{53F47A90-EB2B-4884-80E6-AA6C5F115CA2}"/>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id="{9071D644-6AB0-4A5B-90C2-36C9C1187EC4}"/>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6" name="【市民会館】&#10;一人当たり面積平均値テキスト">
          <a:extLst>
            <a:ext uri="{FF2B5EF4-FFF2-40B4-BE49-F238E27FC236}">
              <a16:creationId xmlns:a16="http://schemas.microsoft.com/office/drawing/2014/main" id="{D1309FD1-D7E1-47E7-89CE-A2A15D016BAF}"/>
            </a:ext>
          </a:extLst>
        </xdr:cNvPr>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id="{EC2F723D-51B5-4CFC-85D1-BE6BFB62C61D}"/>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a:extLst>
            <a:ext uri="{FF2B5EF4-FFF2-40B4-BE49-F238E27FC236}">
              <a16:creationId xmlns:a16="http://schemas.microsoft.com/office/drawing/2014/main" id="{73795D5E-D2F9-4021-ADB4-EC3E55EE5FD9}"/>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a:extLst>
            <a:ext uri="{FF2B5EF4-FFF2-40B4-BE49-F238E27FC236}">
              <a16:creationId xmlns:a16="http://schemas.microsoft.com/office/drawing/2014/main" id="{FBAF75E2-0154-40DE-B00E-97107B73F794}"/>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a:extLst>
            <a:ext uri="{FF2B5EF4-FFF2-40B4-BE49-F238E27FC236}">
              <a16:creationId xmlns:a16="http://schemas.microsoft.com/office/drawing/2014/main" id="{12B54DCE-DC3F-4F56-AB8A-20FA67F31C50}"/>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a:extLst>
            <a:ext uri="{FF2B5EF4-FFF2-40B4-BE49-F238E27FC236}">
              <a16:creationId xmlns:a16="http://schemas.microsoft.com/office/drawing/2014/main" id="{3E2B11BC-EA1A-4684-A85D-D619FCF653E0}"/>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0C673F1-3968-4E6F-AC32-91C36B731F2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B8669BD-D92D-48D7-B3DC-A0F249590D3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45F855C-7439-482C-A2B0-FB4166B269C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B0251A3-46FD-42D9-9B3B-AA820C56A98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E5B8B9DD-5919-418B-9F60-8FCB4941E5C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44450</xdr:rowOff>
    </xdr:from>
    <xdr:to>
      <xdr:col>55</xdr:col>
      <xdr:colOff>50800</xdr:colOff>
      <xdr:row>108</xdr:row>
      <xdr:rowOff>146050</xdr:rowOff>
    </xdr:to>
    <xdr:sp macro="" textlink="">
      <xdr:nvSpPr>
        <xdr:cNvPr id="477" name="楕円 476">
          <a:extLst>
            <a:ext uri="{FF2B5EF4-FFF2-40B4-BE49-F238E27FC236}">
              <a16:creationId xmlns:a16="http://schemas.microsoft.com/office/drawing/2014/main" id="{A7F7BE16-D031-413B-B15F-CB19BF585C2A}"/>
            </a:ext>
          </a:extLst>
        </xdr:cNvPr>
        <xdr:cNvSpPr/>
      </xdr:nvSpPr>
      <xdr:spPr>
        <a:xfrm>
          <a:off x="104267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130827</xdr:rowOff>
    </xdr:from>
    <xdr:ext cx="469744" cy="259045"/>
    <xdr:sp macro="" textlink="">
      <xdr:nvSpPr>
        <xdr:cNvPr id="478" name="【市民会館】&#10;一人当たり面積該当値テキスト">
          <a:extLst>
            <a:ext uri="{FF2B5EF4-FFF2-40B4-BE49-F238E27FC236}">
              <a16:creationId xmlns:a16="http://schemas.microsoft.com/office/drawing/2014/main" id="{F7F0AA51-E211-4596-9699-4763A39DF125}"/>
            </a:ext>
          </a:extLst>
        </xdr:cNvPr>
        <xdr:cNvSpPr txBox="1"/>
      </xdr:nvSpPr>
      <xdr:spPr>
        <a:xfrm>
          <a:off x="10515600" y="184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44450</xdr:rowOff>
    </xdr:from>
    <xdr:to>
      <xdr:col>50</xdr:col>
      <xdr:colOff>165100</xdr:colOff>
      <xdr:row>108</xdr:row>
      <xdr:rowOff>146050</xdr:rowOff>
    </xdr:to>
    <xdr:sp macro="" textlink="">
      <xdr:nvSpPr>
        <xdr:cNvPr id="479" name="楕円 478">
          <a:extLst>
            <a:ext uri="{FF2B5EF4-FFF2-40B4-BE49-F238E27FC236}">
              <a16:creationId xmlns:a16="http://schemas.microsoft.com/office/drawing/2014/main" id="{D4D293C6-E285-4F34-8945-174B745E1156}"/>
            </a:ext>
          </a:extLst>
        </xdr:cNvPr>
        <xdr:cNvSpPr/>
      </xdr:nvSpPr>
      <xdr:spPr>
        <a:xfrm>
          <a:off x="9588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95250</xdr:rowOff>
    </xdr:from>
    <xdr:to>
      <xdr:col>55</xdr:col>
      <xdr:colOff>0</xdr:colOff>
      <xdr:row>108</xdr:row>
      <xdr:rowOff>95250</xdr:rowOff>
    </xdr:to>
    <xdr:cxnSp macro="">
      <xdr:nvCxnSpPr>
        <xdr:cNvPr id="480" name="直線コネクタ 479">
          <a:extLst>
            <a:ext uri="{FF2B5EF4-FFF2-40B4-BE49-F238E27FC236}">
              <a16:creationId xmlns:a16="http://schemas.microsoft.com/office/drawing/2014/main" id="{A31A7904-A96E-4053-BA12-3C781C1DB1CA}"/>
            </a:ext>
          </a:extLst>
        </xdr:cNvPr>
        <xdr:cNvCxnSpPr/>
      </xdr:nvCxnSpPr>
      <xdr:spPr>
        <a:xfrm>
          <a:off x="9639300" y="1861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42545</xdr:rowOff>
    </xdr:from>
    <xdr:to>
      <xdr:col>46</xdr:col>
      <xdr:colOff>38100</xdr:colOff>
      <xdr:row>108</xdr:row>
      <xdr:rowOff>144145</xdr:rowOff>
    </xdr:to>
    <xdr:sp macro="" textlink="">
      <xdr:nvSpPr>
        <xdr:cNvPr id="481" name="楕円 480">
          <a:extLst>
            <a:ext uri="{FF2B5EF4-FFF2-40B4-BE49-F238E27FC236}">
              <a16:creationId xmlns:a16="http://schemas.microsoft.com/office/drawing/2014/main" id="{7676B669-5D34-4C4A-9BDD-03B2E72231B4}"/>
            </a:ext>
          </a:extLst>
        </xdr:cNvPr>
        <xdr:cNvSpPr/>
      </xdr:nvSpPr>
      <xdr:spPr>
        <a:xfrm>
          <a:off x="8699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93345</xdr:rowOff>
    </xdr:from>
    <xdr:to>
      <xdr:col>50</xdr:col>
      <xdr:colOff>114300</xdr:colOff>
      <xdr:row>108</xdr:row>
      <xdr:rowOff>95250</xdr:rowOff>
    </xdr:to>
    <xdr:cxnSp macro="">
      <xdr:nvCxnSpPr>
        <xdr:cNvPr id="482" name="直線コネクタ 481">
          <a:extLst>
            <a:ext uri="{FF2B5EF4-FFF2-40B4-BE49-F238E27FC236}">
              <a16:creationId xmlns:a16="http://schemas.microsoft.com/office/drawing/2014/main" id="{94F9920E-D397-4088-A986-E7FD5847B569}"/>
            </a:ext>
          </a:extLst>
        </xdr:cNvPr>
        <xdr:cNvCxnSpPr/>
      </xdr:nvCxnSpPr>
      <xdr:spPr>
        <a:xfrm>
          <a:off x="8750300" y="18609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42545</xdr:rowOff>
    </xdr:from>
    <xdr:to>
      <xdr:col>41</xdr:col>
      <xdr:colOff>101600</xdr:colOff>
      <xdr:row>108</xdr:row>
      <xdr:rowOff>144145</xdr:rowOff>
    </xdr:to>
    <xdr:sp macro="" textlink="">
      <xdr:nvSpPr>
        <xdr:cNvPr id="483" name="楕円 482">
          <a:extLst>
            <a:ext uri="{FF2B5EF4-FFF2-40B4-BE49-F238E27FC236}">
              <a16:creationId xmlns:a16="http://schemas.microsoft.com/office/drawing/2014/main" id="{8BDA84C9-81BE-4A6F-9C19-99F76A95B0F5}"/>
            </a:ext>
          </a:extLst>
        </xdr:cNvPr>
        <xdr:cNvSpPr/>
      </xdr:nvSpPr>
      <xdr:spPr>
        <a:xfrm>
          <a:off x="7810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93345</xdr:rowOff>
    </xdr:from>
    <xdr:to>
      <xdr:col>45</xdr:col>
      <xdr:colOff>177800</xdr:colOff>
      <xdr:row>108</xdr:row>
      <xdr:rowOff>93345</xdr:rowOff>
    </xdr:to>
    <xdr:cxnSp macro="">
      <xdr:nvCxnSpPr>
        <xdr:cNvPr id="484" name="直線コネクタ 483">
          <a:extLst>
            <a:ext uri="{FF2B5EF4-FFF2-40B4-BE49-F238E27FC236}">
              <a16:creationId xmlns:a16="http://schemas.microsoft.com/office/drawing/2014/main" id="{CB2A9D20-217E-4F66-9015-879EB0415894}"/>
            </a:ext>
          </a:extLst>
        </xdr:cNvPr>
        <xdr:cNvCxnSpPr/>
      </xdr:nvCxnSpPr>
      <xdr:spPr>
        <a:xfrm>
          <a:off x="7861300" y="18609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40639</xdr:rowOff>
    </xdr:from>
    <xdr:to>
      <xdr:col>36</xdr:col>
      <xdr:colOff>165100</xdr:colOff>
      <xdr:row>108</xdr:row>
      <xdr:rowOff>142239</xdr:rowOff>
    </xdr:to>
    <xdr:sp macro="" textlink="">
      <xdr:nvSpPr>
        <xdr:cNvPr id="485" name="楕円 484">
          <a:extLst>
            <a:ext uri="{FF2B5EF4-FFF2-40B4-BE49-F238E27FC236}">
              <a16:creationId xmlns:a16="http://schemas.microsoft.com/office/drawing/2014/main" id="{C1010EB2-2F75-416E-BFBB-AB36E5ED9242}"/>
            </a:ext>
          </a:extLst>
        </xdr:cNvPr>
        <xdr:cNvSpPr/>
      </xdr:nvSpPr>
      <xdr:spPr>
        <a:xfrm>
          <a:off x="6921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91439</xdr:rowOff>
    </xdr:from>
    <xdr:to>
      <xdr:col>41</xdr:col>
      <xdr:colOff>50800</xdr:colOff>
      <xdr:row>108</xdr:row>
      <xdr:rowOff>93345</xdr:rowOff>
    </xdr:to>
    <xdr:cxnSp macro="">
      <xdr:nvCxnSpPr>
        <xdr:cNvPr id="486" name="直線コネクタ 485">
          <a:extLst>
            <a:ext uri="{FF2B5EF4-FFF2-40B4-BE49-F238E27FC236}">
              <a16:creationId xmlns:a16="http://schemas.microsoft.com/office/drawing/2014/main" id="{E33C8565-E0FC-4B45-8780-40D4467D42E6}"/>
            </a:ext>
          </a:extLst>
        </xdr:cNvPr>
        <xdr:cNvCxnSpPr/>
      </xdr:nvCxnSpPr>
      <xdr:spPr>
        <a:xfrm>
          <a:off x="6972300" y="186080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7" name="n_1aveValue【市民会館】&#10;一人当たり面積">
          <a:extLst>
            <a:ext uri="{FF2B5EF4-FFF2-40B4-BE49-F238E27FC236}">
              <a16:creationId xmlns:a16="http://schemas.microsoft.com/office/drawing/2014/main" id="{178ED311-9C3E-44EB-B8C2-256C6EB36454}"/>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8" name="n_2aveValue【市民会館】&#10;一人当たり面積">
          <a:extLst>
            <a:ext uri="{FF2B5EF4-FFF2-40B4-BE49-F238E27FC236}">
              <a16:creationId xmlns:a16="http://schemas.microsoft.com/office/drawing/2014/main" id="{C8F138AD-F501-4A92-AF81-0159709FE0E3}"/>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9" name="n_3aveValue【市民会館】&#10;一人当たり面積">
          <a:extLst>
            <a:ext uri="{FF2B5EF4-FFF2-40B4-BE49-F238E27FC236}">
              <a16:creationId xmlns:a16="http://schemas.microsoft.com/office/drawing/2014/main" id="{7787EB23-146E-4EC5-A271-C3A2F74FAB81}"/>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90" name="n_4aveValue【市民会館】&#10;一人当たり面積">
          <a:extLst>
            <a:ext uri="{FF2B5EF4-FFF2-40B4-BE49-F238E27FC236}">
              <a16:creationId xmlns:a16="http://schemas.microsoft.com/office/drawing/2014/main" id="{0A790B87-19E8-4786-A83B-2978C699BD59}"/>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137177</xdr:rowOff>
    </xdr:from>
    <xdr:ext cx="469744" cy="259045"/>
    <xdr:sp macro="" textlink="">
      <xdr:nvSpPr>
        <xdr:cNvPr id="491" name="n_1mainValue【市民会館】&#10;一人当たり面積">
          <a:extLst>
            <a:ext uri="{FF2B5EF4-FFF2-40B4-BE49-F238E27FC236}">
              <a16:creationId xmlns:a16="http://schemas.microsoft.com/office/drawing/2014/main" id="{E354E284-8F17-4E72-9887-DC535B082944}"/>
            </a:ext>
          </a:extLst>
        </xdr:cNvPr>
        <xdr:cNvSpPr txBox="1"/>
      </xdr:nvSpPr>
      <xdr:spPr>
        <a:xfrm>
          <a:off x="93917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135272</xdr:rowOff>
    </xdr:from>
    <xdr:ext cx="469744" cy="259045"/>
    <xdr:sp macro="" textlink="">
      <xdr:nvSpPr>
        <xdr:cNvPr id="492" name="n_2mainValue【市民会館】&#10;一人当たり面積">
          <a:extLst>
            <a:ext uri="{FF2B5EF4-FFF2-40B4-BE49-F238E27FC236}">
              <a16:creationId xmlns:a16="http://schemas.microsoft.com/office/drawing/2014/main" id="{DD4FF5F5-BD7F-44C4-8C58-3652C1A8B75A}"/>
            </a:ext>
          </a:extLst>
        </xdr:cNvPr>
        <xdr:cNvSpPr txBox="1"/>
      </xdr:nvSpPr>
      <xdr:spPr>
        <a:xfrm>
          <a:off x="8515427"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135272</xdr:rowOff>
    </xdr:from>
    <xdr:ext cx="469744" cy="259045"/>
    <xdr:sp macro="" textlink="">
      <xdr:nvSpPr>
        <xdr:cNvPr id="493" name="n_3mainValue【市民会館】&#10;一人当たり面積">
          <a:extLst>
            <a:ext uri="{FF2B5EF4-FFF2-40B4-BE49-F238E27FC236}">
              <a16:creationId xmlns:a16="http://schemas.microsoft.com/office/drawing/2014/main" id="{C8F66307-7FCB-4ECD-A3E2-CDB5ECB4E478}"/>
            </a:ext>
          </a:extLst>
        </xdr:cNvPr>
        <xdr:cNvSpPr txBox="1"/>
      </xdr:nvSpPr>
      <xdr:spPr>
        <a:xfrm>
          <a:off x="7626427"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133366</xdr:rowOff>
    </xdr:from>
    <xdr:ext cx="469744" cy="259045"/>
    <xdr:sp macro="" textlink="">
      <xdr:nvSpPr>
        <xdr:cNvPr id="494" name="n_4mainValue【市民会館】&#10;一人当たり面積">
          <a:extLst>
            <a:ext uri="{FF2B5EF4-FFF2-40B4-BE49-F238E27FC236}">
              <a16:creationId xmlns:a16="http://schemas.microsoft.com/office/drawing/2014/main" id="{ADCAF5E5-F110-4013-BE34-CC793E9B48B9}"/>
            </a:ext>
          </a:extLst>
        </xdr:cNvPr>
        <xdr:cNvSpPr txBox="1"/>
      </xdr:nvSpPr>
      <xdr:spPr>
        <a:xfrm>
          <a:off x="6737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6E61F54D-E8E3-42B8-BE67-751B756C146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C19818FA-F7BE-4E0F-8093-4DF68B13D41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5F6BD18F-E0CF-4655-A68B-67AC31198D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9C76F029-BD1D-46C9-962C-32522EC1197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E7E25289-2DAA-4ACA-8A1F-9A8D15423DD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18A166F9-E569-4771-A1DE-BB4C89D0A09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823C4C7A-ACAE-4B8D-9547-788FAED3AF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887A467D-93FA-48FC-8512-A21AFDCA223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457B77C8-2945-493D-973A-5E0D89C8F1E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43AF2775-6699-4724-ABA9-E3AAF4067E5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5994DD9B-0573-45B5-899F-21F358C10B7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A88FA7F6-227B-443F-ADBE-E1122201C98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65D4A72D-0E93-4EBE-9BFC-4255C6B8A11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798012B4-0C3D-4A4F-802C-1E1A2493279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7130F036-A60B-47BE-BC1B-0AA28B460C8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7EFC9783-7F06-4B54-98D5-09DF0D138E8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ECC51A59-DA46-4C6A-AAEA-2A9B0509013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C2BA1025-E2D6-4582-A31A-29FD89600E5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895FF0F6-B88F-43CD-845D-9C19E163CE1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4EBF0840-291A-41EA-B266-7971599B43C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A2BB140C-6437-4CD4-9B48-83E81200599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9431EF-E862-420C-B4C3-74EEF54782A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6680F38E-A2D2-4FAC-8A6C-DE496A8990B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4A7FA61C-119D-40C6-9F60-88CE067327F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3C03944D-6C9E-4AAA-AB87-1A222639EEA8}"/>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2DBE0A96-E57E-44DE-BE32-85A865A42C5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99D00D4B-EA91-4914-827F-0B11E0F356C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5D40CE5D-3A04-4F21-A33D-6F2BF5EBEFE8}"/>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id="{08FC0AFC-657B-4189-819C-11BA09E961F4}"/>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417BFD11-A85D-4749-8B20-68E9F72E8924}"/>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id="{1AD3B62C-7ACD-4529-9BD2-4B6C6A40B345}"/>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a:extLst>
            <a:ext uri="{FF2B5EF4-FFF2-40B4-BE49-F238E27FC236}">
              <a16:creationId xmlns:a16="http://schemas.microsoft.com/office/drawing/2014/main" id="{E494E963-B876-403A-B53F-3062781066F5}"/>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a:extLst>
            <a:ext uri="{FF2B5EF4-FFF2-40B4-BE49-F238E27FC236}">
              <a16:creationId xmlns:a16="http://schemas.microsoft.com/office/drawing/2014/main" id="{D33F13A2-26F9-41DE-BEF6-D5DE859762EA}"/>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a:extLst>
            <a:ext uri="{FF2B5EF4-FFF2-40B4-BE49-F238E27FC236}">
              <a16:creationId xmlns:a16="http://schemas.microsoft.com/office/drawing/2014/main" id="{808B910B-C6FF-442C-B1F3-77402E127CA5}"/>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a:extLst>
            <a:ext uri="{FF2B5EF4-FFF2-40B4-BE49-F238E27FC236}">
              <a16:creationId xmlns:a16="http://schemas.microsoft.com/office/drawing/2014/main" id="{7E74FDB6-6081-4E7F-A287-E21E90A55FC1}"/>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F4C352B-48CB-4370-AFA7-FAECBC7706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E61D2F0-5D90-4C9E-AB51-B907E1719D0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995532A-5B09-4B90-87C5-509A90A7515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366763B6-4B7E-447A-A4FE-F6DF477C3FC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C54E9620-8D07-4BBA-8C5A-CE2C1AA9A76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35" name="楕円 534">
          <a:extLst>
            <a:ext uri="{FF2B5EF4-FFF2-40B4-BE49-F238E27FC236}">
              <a16:creationId xmlns:a16="http://schemas.microsoft.com/office/drawing/2014/main" id="{47F4BE51-2513-42D4-9BE7-C75BEEC3F894}"/>
            </a:ext>
          </a:extLst>
        </xdr:cNvPr>
        <xdr:cNvSpPr/>
      </xdr:nvSpPr>
      <xdr:spPr>
        <a:xfrm>
          <a:off x="16268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11447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3AAA1B02-DA1E-467B-9C23-77A683BB800C}"/>
            </a:ext>
          </a:extLst>
        </xdr:cNvPr>
        <xdr:cNvSpPr txBox="1"/>
      </xdr:nvSpPr>
      <xdr:spPr>
        <a:xfrm>
          <a:off x="16357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537" name="楕円 536">
          <a:extLst>
            <a:ext uri="{FF2B5EF4-FFF2-40B4-BE49-F238E27FC236}">
              <a16:creationId xmlns:a16="http://schemas.microsoft.com/office/drawing/2014/main" id="{1794D4EC-E10B-4564-A3A5-2D8102774315}"/>
            </a:ext>
          </a:extLst>
        </xdr:cNvPr>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83820</xdr:rowOff>
    </xdr:from>
    <xdr:to>
      <xdr:col>85</xdr:col>
      <xdr:colOff>127000</xdr:colOff>
      <xdr:row>38</xdr:row>
      <xdr:rowOff>87630</xdr:rowOff>
    </xdr:to>
    <xdr:cxnSp macro="">
      <xdr:nvCxnSpPr>
        <xdr:cNvPr id="538" name="直線コネクタ 537">
          <a:extLst>
            <a:ext uri="{FF2B5EF4-FFF2-40B4-BE49-F238E27FC236}">
              <a16:creationId xmlns:a16="http://schemas.microsoft.com/office/drawing/2014/main" id="{C3DD7D6F-6332-4346-83CB-3BFF261C5A21}"/>
            </a:ext>
          </a:extLst>
        </xdr:cNvPr>
        <xdr:cNvCxnSpPr/>
      </xdr:nvCxnSpPr>
      <xdr:spPr>
        <a:xfrm flipV="1">
          <a:off x="15481300" y="6598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156845</xdr:rowOff>
    </xdr:from>
    <xdr:to>
      <xdr:col>76</xdr:col>
      <xdr:colOff>165100</xdr:colOff>
      <xdr:row>38</xdr:row>
      <xdr:rowOff>86995</xdr:rowOff>
    </xdr:to>
    <xdr:sp macro="" textlink="">
      <xdr:nvSpPr>
        <xdr:cNvPr id="539" name="楕円 538">
          <a:extLst>
            <a:ext uri="{FF2B5EF4-FFF2-40B4-BE49-F238E27FC236}">
              <a16:creationId xmlns:a16="http://schemas.microsoft.com/office/drawing/2014/main" id="{84E62631-339B-4715-B7BE-FFC97E1171E6}"/>
            </a:ext>
          </a:extLst>
        </xdr:cNvPr>
        <xdr:cNvSpPr/>
      </xdr:nvSpPr>
      <xdr:spPr>
        <a:xfrm>
          <a:off x="14541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36195</xdr:rowOff>
    </xdr:from>
    <xdr:to>
      <xdr:col>81</xdr:col>
      <xdr:colOff>50800</xdr:colOff>
      <xdr:row>38</xdr:row>
      <xdr:rowOff>87630</xdr:rowOff>
    </xdr:to>
    <xdr:cxnSp macro="">
      <xdr:nvCxnSpPr>
        <xdr:cNvPr id="540" name="直線コネクタ 539">
          <a:extLst>
            <a:ext uri="{FF2B5EF4-FFF2-40B4-BE49-F238E27FC236}">
              <a16:creationId xmlns:a16="http://schemas.microsoft.com/office/drawing/2014/main" id="{84D650FE-8FE3-43C5-9E08-864FB2E8DB96}"/>
            </a:ext>
          </a:extLst>
        </xdr:cNvPr>
        <xdr:cNvCxnSpPr/>
      </xdr:nvCxnSpPr>
      <xdr:spPr>
        <a:xfrm>
          <a:off x="14592300" y="65512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78740</xdr:rowOff>
    </xdr:from>
    <xdr:to>
      <xdr:col>72</xdr:col>
      <xdr:colOff>38100</xdr:colOff>
      <xdr:row>39</xdr:row>
      <xdr:rowOff>8890</xdr:rowOff>
    </xdr:to>
    <xdr:sp macro="" textlink="">
      <xdr:nvSpPr>
        <xdr:cNvPr id="541" name="楕円 540">
          <a:extLst>
            <a:ext uri="{FF2B5EF4-FFF2-40B4-BE49-F238E27FC236}">
              <a16:creationId xmlns:a16="http://schemas.microsoft.com/office/drawing/2014/main" id="{16FEEFF0-79F1-49BD-8087-0E2B477A7A8A}"/>
            </a:ext>
          </a:extLst>
        </xdr:cNvPr>
        <xdr:cNvSpPr/>
      </xdr:nvSpPr>
      <xdr:spPr>
        <a:xfrm>
          <a:off x="13652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36195</xdr:rowOff>
    </xdr:from>
    <xdr:to>
      <xdr:col>76</xdr:col>
      <xdr:colOff>114300</xdr:colOff>
      <xdr:row>38</xdr:row>
      <xdr:rowOff>129540</xdr:rowOff>
    </xdr:to>
    <xdr:cxnSp macro="">
      <xdr:nvCxnSpPr>
        <xdr:cNvPr id="542" name="直線コネクタ 541">
          <a:extLst>
            <a:ext uri="{FF2B5EF4-FFF2-40B4-BE49-F238E27FC236}">
              <a16:creationId xmlns:a16="http://schemas.microsoft.com/office/drawing/2014/main" id="{64565432-512E-4779-B2DB-02CCDB69EC51}"/>
            </a:ext>
          </a:extLst>
        </xdr:cNvPr>
        <xdr:cNvCxnSpPr/>
      </xdr:nvCxnSpPr>
      <xdr:spPr>
        <a:xfrm flipV="1">
          <a:off x="13703300" y="655129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65405</xdr:rowOff>
    </xdr:from>
    <xdr:to>
      <xdr:col>67</xdr:col>
      <xdr:colOff>101600</xdr:colOff>
      <xdr:row>38</xdr:row>
      <xdr:rowOff>167005</xdr:rowOff>
    </xdr:to>
    <xdr:sp macro="" textlink="">
      <xdr:nvSpPr>
        <xdr:cNvPr id="543" name="楕円 542">
          <a:extLst>
            <a:ext uri="{FF2B5EF4-FFF2-40B4-BE49-F238E27FC236}">
              <a16:creationId xmlns:a16="http://schemas.microsoft.com/office/drawing/2014/main" id="{2E0874A3-1DA5-4F67-B66D-5058127CCAEF}"/>
            </a:ext>
          </a:extLst>
        </xdr:cNvPr>
        <xdr:cNvSpPr/>
      </xdr:nvSpPr>
      <xdr:spPr>
        <a:xfrm>
          <a:off x="12763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116205</xdr:rowOff>
    </xdr:from>
    <xdr:to>
      <xdr:col>71</xdr:col>
      <xdr:colOff>177800</xdr:colOff>
      <xdr:row>38</xdr:row>
      <xdr:rowOff>129540</xdr:rowOff>
    </xdr:to>
    <xdr:cxnSp macro="">
      <xdr:nvCxnSpPr>
        <xdr:cNvPr id="544" name="直線コネクタ 543">
          <a:extLst>
            <a:ext uri="{FF2B5EF4-FFF2-40B4-BE49-F238E27FC236}">
              <a16:creationId xmlns:a16="http://schemas.microsoft.com/office/drawing/2014/main" id="{9F656225-046E-47F9-98F3-D0970E9C80FC}"/>
            </a:ext>
          </a:extLst>
        </xdr:cNvPr>
        <xdr:cNvCxnSpPr/>
      </xdr:nvCxnSpPr>
      <xdr:spPr>
        <a:xfrm>
          <a:off x="12814300" y="66313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77458E80-428C-40FA-8961-7C8DE59FB7F9}"/>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DE2104F2-B260-4039-B159-991D46C81D77}"/>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E6A9393-ED78-4A2D-B93C-6476B4AFA103}"/>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D625E905-4BC4-4771-87F9-DD9C9861FE26}"/>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129557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BB9A9017-9A50-41A3-BF89-139AB7C68476}"/>
            </a:ext>
          </a:extLst>
        </xdr:cNvPr>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7E84CFFF-585A-49F5-90A4-22AB5167ACE5}"/>
            </a:ext>
          </a:extLst>
        </xdr:cNvPr>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68642635-3B75-40A9-9CA1-3D60C5963C3E}"/>
            </a:ext>
          </a:extLst>
        </xdr:cNvPr>
        <xdr:cNvSpPr txBox="1"/>
      </xdr:nvSpPr>
      <xdr:spPr>
        <a:xfrm>
          <a:off x="13500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158132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8D55067A-38D5-40CF-8682-AFA27CB09027}"/>
            </a:ext>
          </a:extLst>
        </xdr:cNvPr>
        <xdr:cNvSpPr txBox="1"/>
      </xdr:nvSpPr>
      <xdr:spPr>
        <a:xfrm>
          <a:off x="12611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56861005-C6C8-402D-AAD8-29147A8F765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2C2019C3-4AAD-4112-8B4E-E8BE8EEF431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5E6B84D-6266-4C7E-8D6A-EF3A59867F1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B132B79-CA23-4C8A-B42C-EFEEB12FBEE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ACF76B4B-4269-46A4-BB2C-504DBD3EA3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8A8F190F-EA6B-4ECA-81D2-D9FB28E194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2B0FE2AD-ECBA-4CE1-BD6B-5E130EE18A3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3F15325D-CA3F-464D-9343-8971C50289A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34D63B1-4DF5-43DF-8E0D-BF634D37F00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7C4A638D-B4C9-4281-A5D5-82B48ED7FD2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id="{5361A045-DA87-4045-BBD3-17C136B1F71D}"/>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a:extLst>
            <a:ext uri="{FF2B5EF4-FFF2-40B4-BE49-F238E27FC236}">
              <a16:creationId xmlns:a16="http://schemas.microsoft.com/office/drawing/2014/main" id="{5CD25B9F-E118-4FA2-9375-9265DEC81DA9}"/>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24B05216-4811-4E63-B514-9B3731220BF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id="{88F672B3-C388-4BE3-B236-A697E62894A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id="{D4DE2BD7-F8B5-4340-B15C-348AB928AE5A}"/>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a:extLst>
            <a:ext uri="{FF2B5EF4-FFF2-40B4-BE49-F238E27FC236}">
              <a16:creationId xmlns:a16="http://schemas.microsoft.com/office/drawing/2014/main" id="{A57A5F67-065B-4D15-81BB-FA49B2247A7A}"/>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CCBE5010-27BD-48DE-BBFE-9B234D1B214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A5BFFA1F-EAD7-4E1C-9806-F49159921D2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D7E292D5-C765-4E04-9562-D54712C9526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a:extLst>
            <a:ext uri="{FF2B5EF4-FFF2-40B4-BE49-F238E27FC236}">
              <a16:creationId xmlns:a16="http://schemas.microsoft.com/office/drawing/2014/main" id="{9948B33D-5B9B-4FF5-9A8E-33896E60ABA8}"/>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a:extLst>
            <a:ext uri="{FF2B5EF4-FFF2-40B4-BE49-F238E27FC236}">
              <a16:creationId xmlns:a16="http://schemas.microsoft.com/office/drawing/2014/main" id="{7BF7D97C-148C-4624-B09A-E5687D92629D}"/>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a:extLst>
            <a:ext uri="{FF2B5EF4-FFF2-40B4-BE49-F238E27FC236}">
              <a16:creationId xmlns:a16="http://schemas.microsoft.com/office/drawing/2014/main" id="{C11628E9-5D53-4C92-B2AA-D128EA750DA6}"/>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AED6D393-E17D-4164-A853-2ABBDD9551B8}"/>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a:extLst>
            <a:ext uri="{FF2B5EF4-FFF2-40B4-BE49-F238E27FC236}">
              <a16:creationId xmlns:a16="http://schemas.microsoft.com/office/drawing/2014/main" id="{BC42C019-A3DC-491F-9FAD-931B4E1EB301}"/>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id="{691E04C8-42EF-44A7-86C9-244A144EDD4D}"/>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a:extLst>
            <a:ext uri="{FF2B5EF4-FFF2-40B4-BE49-F238E27FC236}">
              <a16:creationId xmlns:a16="http://schemas.microsoft.com/office/drawing/2014/main" id="{26A55FD7-189E-4623-B487-42173E932063}"/>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a:extLst>
            <a:ext uri="{FF2B5EF4-FFF2-40B4-BE49-F238E27FC236}">
              <a16:creationId xmlns:a16="http://schemas.microsoft.com/office/drawing/2014/main" id="{1189E9E9-5B23-497F-A153-4B5917492110}"/>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a:extLst>
            <a:ext uri="{FF2B5EF4-FFF2-40B4-BE49-F238E27FC236}">
              <a16:creationId xmlns:a16="http://schemas.microsoft.com/office/drawing/2014/main" id="{76AD0746-D1BD-47C7-B6B8-DFFBBCED1DEB}"/>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a:extLst>
            <a:ext uri="{FF2B5EF4-FFF2-40B4-BE49-F238E27FC236}">
              <a16:creationId xmlns:a16="http://schemas.microsoft.com/office/drawing/2014/main" id="{BE356AA0-9081-4AA1-A4FF-9E0C30B7F2E8}"/>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a:extLst>
            <a:ext uri="{FF2B5EF4-FFF2-40B4-BE49-F238E27FC236}">
              <a16:creationId xmlns:a16="http://schemas.microsoft.com/office/drawing/2014/main" id="{30F8706E-BCAF-4DE6-BA6A-01B8C5677247}"/>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4D79F3D3-D357-4E94-ACA5-FE6F08A4B61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2CD66C56-0399-45F4-A5EB-985BBC6A727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A6F4417-2F55-4C9D-B73A-9894DCE7D10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4744C400-B813-4EE9-B5BC-AC80B5EF066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75239602-B313-481C-8D65-F69C563B2BE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8598</xdr:rowOff>
    </xdr:from>
    <xdr:to>
      <xdr:col>116</xdr:col>
      <xdr:colOff>114300</xdr:colOff>
      <xdr:row>37</xdr:row>
      <xdr:rowOff>110198</xdr:rowOff>
    </xdr:to>
    <xdr:sp macro="" textlink="">
      <xdr:nvSpPr>
        <xdr:cNvPr id="588" name="楕円 587">
          <a:extLst>
            <a:ext uri="{FF2B5EF4-FFF2-40B4-BE49-F238E27FC236}">
              <a16:creationId xmlns:a16="http://schemas.microsoft.com/office/drawing/2014/main" id="{6966E7FB-7C28-4FF7-A3E3-46A3B27ECEA9}"/>
            </a:ext>
          </a:extLst>
        </xdr:cNvPr>
        <xdr:cNvSpPr/>
      </xdr:nvSpPr>
      <xdr:spPr>
        <a:xfrm>
          <a:off x="22110700" y="63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31475</xdr:rowOff>
    </xdr:from>
    <xdr:ext cx="599010" cy="259045"/>
    <xdr:sp macro="" textlink="">
      <xdr:nvSpPr>
        <xdr:cNvPr id="589" name="【一般廃棄物処理施設】&#10;一人当たり有形固定資産（償却資産）額該当値テキスト">
          <a:extLst>
            <a:ext uri="{FF2B5EF4-FFF2-40B4-BE49-F238E27FC236}">
              <a16:creationId xmlns:a16="http://schemas.microsoft.com/office/drawing/2014/main" id="{147DA92C-F598-4DCA-BF6E-3338BDEA22FC}"/>
            </a:ext>
          </a:extLst>
        </xdr:cNvPr>
        <xdr:cNvSpPr txBox="1"/>
      </xdr:nvSpPr>
      <xdr:spPr>
        <a:xfrm>
          <a:off x="22199600" y="62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36133</xdr:rowOff>
    </xdr:from>
    <xdr:to>
      <xdr:col>112</xdr:col>
      <xdr:colOff>38100</xdr:colOff>
      <xdr:row>37</xdr:row>
      <xdr:rowOff>137733</xdr:rowOff>
    </xdr:to>
    <xdr:sp macro="" textlink="">
      <xdr:nvSpPr>
        <xdr:cNvPr id="590" name="楕円 589">
          <a:extLst>
            <a:ext uri="{FF2B5EF4-FFF2-40B4-BE49-F238E27FC236}">
              <a16:creationId xmlns:a16="http://schemas.microsoft.com/office/drawing/2014/main" id="{2FF728EB-AE19-4C63-99C1-AD7486D3367E}"/>
            </a:ext>
          </a:extLst>
        </xdr:cNvPr>
        <xdr:cNvSpPr/>
      </xdr:nvSpPr>
      <xdr:spPr>
        <a:xfrm>
          <a:off x="21272500" y="637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59398</xdr:rowOff>
    </xdr:from>
    <xdr:to>
      <xdr:col>116</xdr:col>
      <xdr:colOff>63500</xdr:colOff>
      <xdr:row>37</xdr:row>
      <xdr:rowOff>86933</xdr:rowOff>
    </xdr:to>
    <xdr:cxnSp macro="">
      <xdr:nvCxnSpPr>
        <xdr:cNvPr id="591" name="直線コネクタ 590">
          <a:extLst>
            <a:ext uri="{FF2B5EF4-FFF2-40B4-BE49-F238E27FC236}">
              <a16:creationId xmlns:a16="http://schemas.microsoft.com/office/drawing/2014/main" id="{EBF8103F-8276-4F9D-AEB8-1EFD7826FB8E}"/>
            </a:ext>
          </a:extLst>
        </xdr:cNvPr>
        <xdr:cNvCxnSpPr/>
      </xdr:nvCxnSpPr>
      <xdr:spPr>
        <a:xfrm flipV="1">
          <a:off x="21323300" y="6403048"/>
          <a:ext cx="838200" cy="2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30783</xdr:rowOff>
    </xdr:from>
    <xdr:to>
      <xdr:col>107</xdr:col>
      <xdr:colOff>101600</xdr:colOff>
      <xdr:row>37</xdr:row>
      <xdr:rowOff>132383</xdr:rowOff>
    </xdr:to>
    <xdr:sp macro="" textlink="">
      <xdr:nvSpPr>
        <xdr:cNvPr id="592" name="楕円 591">
          <a:extLst>
            <a:ext uri="{FF2B5EF4-FFF2-40B4-BE49-F238E27FC236}">
              <a16:creationId xmlns:a16="http://schemas.microsoft.com/office/drawing/2014/main" id="{A99D1CA7-0F27-42DB-AA30-5E9A07CDFB84}"/>
            </a:ext>
          </a:extLst>
        </xdr:cNvPr>
        <xdr:cNvSpPr/>
      </xdr:nvSpPr>
      <xdr:spPr>
        <a:xfrm>
          <a:off x="20383500" y="63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81583</xdr:rowOff>
    </xdr:from>
    <xdr:to>
      <xdr:col>111</xdr:col>
      <xdr:colOff>177800</xdr:colOff>
      <xdr:row>37</xdr:row>
      <xdr:rowOff>86933</xdr:rowOff>
    </xdr:to>
    <xdr:cxnSp macro="">
      <xdr:nvCxnSpPr>
        <xdr:cNvPr id="593" name="直線コネクタ 592">
          <a:extLst>
            <a:ext uri="{FF2B5EF4-FFF2-40B4-BE49-F238E27FC236}">
              <a16:creationId xmlns:a16="http://schemas.microsoft.com/office/drawing/2014/main" id="{CCA923A6-39C4-43C2-8D65-5164B03B79DD}"/>
            </a:ext>
          </a:extLst>
        </xdr:cNvPr>
        <xdr:cNvCxnSpPr/>
      </xdr:nvCxnSpPr>
      <xdr:spPr>
        <a:xfrm>
          <a:off x="20434300" y="6425233"/>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108210</xdr:rowOff>
    </xdr:from>
    <xdr:to>
      <xdr:col>102</xdr:col>
      <xdr:colOff>165100</xdr:colOff>
      <xdr:row>37</xdr:row>
      <xdr:rowOff>38360</xdr:rowOff>
    </xdr:to>
    <xdr:sp macro="" textlink="">
      <xdr:nvSpPr>
        <xdr:cNvPr id="594" name="楕円 593">
          <a:extLst>
            <a:ext uri="{FF2B5EF4-FFF2-40B4-BE49-F238E27FC236}">
              <a16:creationId xmlns:a16="http://schemas.microsoft.com/office/drawing/2014/main" id="{4362622B-7B64-463E-B45B-12BF09A6C6C9}"/>
            </a:ext>
          </a:extLst>
        </xdr:cNvPr>
        <xdr:cNvSpPr/>
      </xdr:nvSpPr>
      <xdr:spPr>
        <a:xfrm>
          <a:off x="19494500" y="62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159010</xdr:rowOff>
    </xdr:from>
    <xdr:to>
      <xdr:col>107</xdr:col>
      <xdr:colOff>50800</xdr:colOff>
      <xdr:row>37</xdr:row>
      <xdr:rowOff>81583</xdr:rowOff>
    </xdr:to>
    <xdr:cxnSp macro="">
      <xdr:nvCxnSpPr>
        <xdr:cNvPr id="595" name="直線コネクタ 594">
          <a:extLst>
            <a:ext uri="{FF2B5EF4-FFF2-40B4-BE49-F238E27FC236}">
              <a16:creationId xmlns:a16="http://schemas.microsoft.com/office/drawing/2014/main" id="{5E466DEC-65FB-4302-90B8-C2820A1B7B1B}"/>
            </a:ext>
          </a:extLst>
        </xdr:cNvPr>
        <xdr:cNvCxnSpPr/>
      </xdr:nvCxnSpPr>
      <xdr:spPr>
        <a:xfrm>
          <a:off x="19545300" y="6331210"/>
          <a:ext cx="889000" cy="9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118194</xdr:rowOff>
    </xdr:from>
    <xdr:to>
      <xdr:col>98</xdr:col>
      <xdr:colOff>38100</xdr:colOff>
      <xdr:row>37</xdr:row>
      <xdr:rowOff>48344</xdr:rowOff>
    </xdr:to>
    <xdr:sp macro="" textlink="">
      <xdr:nvSpPr>
        <xdr:cNvPr id="596" name="楕円 595">
          <a:extLst>
            <a:ext uri="{FF2B5EF4-FFF2-40B4-BE49-F238E27FC236}">
              <a16:creationId xmlns:a16="http://schemas.microsoft.com/office/drawing/2014/main" id="{983E33F5-E0C2-4017-A6F1-05E6C703AB2C}"/>
            </a:ext>
          </a:extLst>
        </xdr:cNvPr>
        <xdr:cNvSpPr/>
      </xdr:nvSpPr>
      <xdr:spPr>
        <a:xfrm>
          <a:off x="18605500" y="62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159010</xdr:rowOff>
    </xdr:from>
    <xdr:to>
      <xdr:col>102</xdr:col>
      <xdr:colOff>114300</xdr:colOff>
      <xdr:row>36</xdr:row>
      <xdr:rowOff>168994</xdr:rowOff>
    </xdr:to>
    <xdr:cxnSp macro="">
      <xdr:nvCxnSpPr>
        <xdr:cNvPr id="597" name="直線コネクタ 596">
          <a:extLst>
            <a:ext uri="{FF2B5EF4-FFF2-40B4-BE49-F238E27FC236}">
              <a16:creationId xmlns:a16="http://schemas.microsoft.com/office/drawing/2014/main" id="{97CB96D8-F39F-477A-84D2-196B6EC98F7D}"/>
            </a:ext>
          </a:extLst>
        </xdr:cNvPr>
        <xdr:cNvCxnSpPr/>
      </xdr:nvCxnSpPr>
      <xdr:spPr>
        <a:xfrm flipV="1">
          <a:off x="18656300" y="6331210"/>
          <a:ext cx="889000" cy="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4F955FA3-FD12-4872-AC3E-DBDC8F2BD56A}"/>
            </a:ext>
          </a:extLst>
        </xdr:cNvPr>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B97EC425-D3B4-486E-9818-B91B6085EE38}"/>
            </a:ext>
          </a:extLst>
        </xdr:cNvPr>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B296F8E6-E805-47E6-B934-3660B3832B99}"/>
            </a:ext>
          </a:extLst>
        </xdr:cNvPr>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A016AC2F-5BC5-42D8-9D7E-8AFA5B45FA32}"/>
            </a:ext>
          </a:extLst>
        </xdr:cNvPr>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154260</xdr:rowOff>
    </xdr:from>
    <xdr:ext cx="599010" cy="259045"/>
    <xdr:sp macro="" textlink="">
      <xdr:nvSpPr>
        <xdr:cNvPr id="602" name="n_1mainValue【一般廃棄物処理施設】&#10;一人当たり有形固定資産（償却資産）額">
          <a:extLst>
            <a:ext uri="{FF2B5EF4-FFF2-40B4-BE49-F238E27FC236}">
              <a16:creationId xmlns:a16="http://schemas.microsoft.com/office/drawing/2014/main" id="{036C59B0-2EB9-4900-A8A6-647FA2608076}"/>
            </a:ext>
          </a:extLst>
        </xdr:cNvPr>
        <xdr:cNvSpPr txBox="1"/>
      </xdr:nvSpPr>
      <xdr:spPr>
        <a:xfrm>
          <a:off x="21011095" y="615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148910</xdr:rowOff>
    </xdr:from>
    <xdr:ext cx="599010" cy="259045"/>
    <xdr:sp macro="" textlink="">
      <xdr:nvSpPr>
        <xdr:cNvPr id="603" name="n_2mainValue【一般廃棄物処理施設】&#10;一人当たり有形固定資産（償却資産）額">
          <a:extLst>
            <a:ext uri="{FF2B5EF4-FFF2-40B4-BE49-F238E27FC236}">
              <a16:creationId xmlns:a16="http://schemas.microsoft.com/office/drawing/2014/main" id="{523CC593-E4D9-4B96-8027-88B8D22F17BF}"/>
            </a:ext>
          </a:extLst>
        </xdr:cNvPr>
        <xdr:cNvSpPr txBox="1"/>
      </xdr:nvSpPr>
      <xdr:spPr>
        <a:xfrm>
          <a:off x="20134795" y="614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54887</xdr:rowOff>
    </xdr:from>
    <xdr:ext cx="599010" cy="259045"/>
    <xdr:sp macro="" textlink="">
      <xdr:nvSpPr>
        <xdr:cNvPr id="604" name="n_3mainValue【一般廃棄物処理施設】&#10;一人当たり有形固定資産（償却資産）額">
          <a:extLst>
            <a:ext uri="{FF2B5EF4-FFF2-40B4-BE49-F238E27FC236}">
              <a16:creationId xmlns:a16="http://schemas.microsoft.com/office/drawing/2014/main" id="{464CF85C-DBC6-43FC-B7D3-FE3FFD327748}"/>
            </a:ext>
          </a:extLst>
        </xdr:cNvPr>
        <xdr:cNvSpPr txBox="1"/>
      </xdr:nvSpPr>
      <xdr:spPr>
        <a:xfrm>
          <a:off x="19245795" y="605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64871</xdr:rowOff>
    </xdr:from>
    <xdr:ext cx="599010" cy="259045"/>
    <xdr:sp macro="" textlink="">
      <xdr:nvSpPr>
        <xdr:cNvPr id="605" name="n_4mainValue【一般廃棄物処理施設】&#10;一人当たり有形固定資産（償却資産）額">
          <a:extLst>
            <a:ext uri="{FF2B5EF4-FFF2-40B4-BE49-F238E27FC236}">
              <a16:creationId xmlns:a16="http://schemas.microsoft.com/office/drawing/2014/main" id="{A854DC20-0A57-475B-BD6F-7A72B8E8816E}"/>
            </a:ext>
          </a:extLst>
        </xdr:cNvPr>
        <xdr:cNvSpPr txBox="1"/>
      </xdr:nvSpPr>
      <xdr:spPr>
        <a:xfrm>
          <a:off x="18356795" y="606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2639800-BECD-4BF7-BAC8-B7817EC9073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517786A5-4AC8-4208-A4CE-DDE19733071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595E2608-2992-4769-BF96-9FEA01CE37A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4BC710C2-F83E-4D8D-8952-E2CA26DBE2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59641689-204F-4E47-8204-582356E76ED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36E16F45-BB30-4C2E-A749-91A97121EE6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8497BA3B-C0FB-40AC-96AA-6C769083874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F49315BD-61A8-4925-9C67-063824325FF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a:extLst>
            <a:ext uri="{FF2B5EF4-FFF2-40B4-BE49-F238E27FC236}">
              <a16:creationId xmlns:a16="http://schemas.microsoft.com/office/drawing/2014/main" id="{F3A8DE3C-6F84-4426-9A23-C594783D037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a:extLst>
            <a:ext uri="{FF2B5EF4-FFF2-40B4-BE49-F238E27FC236}">
              <a16:creationId xmlns:a16="http://schemas.microsoft.com/office/drawing/2014/main" id="{4BCD5623-C790-4B8C-B66B-2F79128722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a:extLst>
            <a:ext uri="{FF2B5EF4-FFF2-40B4-BE49-F238E27FC236}">
              <a16:creationId xmlns:a16="http://schemas.microsoft.com/office/drawing/2014/main" id="{CA98F412-2E68-468C-B781-AE5D6B98A22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a:extLst>
            <a:ext uri="{FF2B5EF4-FFF2-40B4-BE49-F238E27FC236}">
              <a16:creationId xmlns:a16="http://schemas.microsoft.com/office/drawing/2014/main" id="{CDB13E9A-F7A0-4654-B4DE-DCD89207E20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a:extLst>
            <a:ext uri="{FF2B5EF4-FFF2-40B4-BE49-F238E27FC236}">
              <a16:creationId xmlns:a16="http://schemas.microsoft.com/office/drawing/2014/main" id="{EDEF23FF-7BCE-475B-9D9A-167D89703D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a:extLst>
            <a:ext uri="{FF2B5EF4-FFF2-40B4-BE49-F238E27FC236}">
              <a16:creationId xmlns:a16="http://schemas.microsoft.com/office/drawing/2014/main" id="{40864065-0218-40C9-A2F8-EB86B6C870E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a:extLst>
            <a:ext uri="{FF2B5EF4-FFF2-40B4-BE49-F238E27FC236}">
              <a16:creationId xmlns:a16="http://schemas.microsoft.com/office/drawing/2014/main" id="{B58CC061-5CA8-4450-B2FF-9D2BA9D2CFA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a:extLst>
            <a:ext uri="{FF2B5EF4-FFF2-40B4-BE49-F238E27FC236}">
              <a16:creationId xmlns:a16="http://schemas.microsoft.com/office/drawing/2014/main" id="{825F3518-C08B-4B46-B37B-81732795CBB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468BA926-1C9F-45DB-B789-47BB77F3526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732461FE-1DAD-46ED-BED6-810895D04A1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73488544-A917-4BA4-AEC0-FA827E4465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4A7BB57D-7C3E-4BF3-9BC1-EF8763B97C6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58DC1494-19EA-418A-8862-A44AA3C7FD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4F4FC94C-5FC5-441D-9B7D-F37F7E6AC8F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5E6B505C-5C2D-4C6D-96F1-E1DB9080C28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FD1FFD54-C6F6-4472-B204-F0F23A60483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7ACC96A-EF1A-4F0B-B722-371D8B22C67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7081A5DF-0D00-4F4A-954D-FADF89A008A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3485E814-02F0-458C-8D5D-C4F292B5E75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1668AF8F-1E4C-4AF9-AA8F-EE6846EBFBA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60F69377-2315-417A-9781-6503908FDC6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BC7C0020-277B-438A-AC2E-8939CF20E1F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F1B6C400-E1DD-4390-8202-F2DEEDC3F72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F8C71425-CE52-4EF0-8A65-A1D8E70463F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E8D4A096-7D78-4D89-ACD7-9CF446898CC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F7731FB2-1546-4213-BFB4-F9A7B9719E9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AE078E68-801A-4C2A-9FE9-161B84EC650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1205363-31EF-4629-BECF-C4BC6FC61A0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B781882A-6E50-4B4C-9D14-8D6FBD0CDB0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465633A8-F851-468A-BABE-5164CC509BB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DCCED13F-F3BC-4FBC-B8D7-ACB8628D54B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D957FD92-C913-4C89-ABE8-A3BBABE8509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C66859F0-907E-4308-8BAE-BE49E789D29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553F1713-0113-49AE-AEF2-118B9B8FD5CF}"/>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a:extLst>
            <a:ext uri="{FF2B5EF4-FFF2-40B4-BE49-F238E27FC236}">
              <a16:creationId xmlns:a16="http://schemas.microsoft.com/office/drawing/2014/main" id="{49E80DC9-03BE-429E-A4F3-09E7F0BDDA8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45F50727-D616-4DF3-A771-EE161B0C946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A81A0FDE-72B1-407C-9768-E8EFB58BC738}"/>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51" name="直線コネクタ 650">
          <a:extLst>
            <a:ext uri="{FF2B5EF4-FFF2-40B4-BE49-F238E27FC236}">
              <a16:creationId xmlns:a16="http://schemas.microsoft.com/office/drawing/2014/main" id="{31E65ECD-57A2-4E89-83B3-2651CF52D8A5}"/>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5D2FB9D9-3960-42BF-B46D-DD52C3EC16CD}"/>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3" name="フローチャート: 判断 652">
          <a:extLst>
            <a:ext uri="{FF2B5EF4-FFF2-40B4-BE49-F238E27FC236}">
              <a16:creationId xmlns:a16="http://schemas.microsoft.com/office/drawing/2014/main" id="{8964B85A-0578-44A3-B723-E7531FA87334}"/>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4" name="フローチャート: 判断 653">
          <a:extLst>
            <a:ext uri="{FF2B5EF4-FFF2-40B4-BE49-F238E27FC236}">
              <a16:creationId xmlns:a16="http://schemas.microsoft.com/office/drawing/2014/main" id="{A7B690DB-E1AB-4865-B71D-E3744DFF7425}"/>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5" name="フローチャート: 判断 654">
          <a:extLst>
            <a:ext uri="{FF2B5EF4-FFF2-40B4-BE49-F238E27FC236}">
              <a16:creationId xmlns:a16="http://schemas.microsoft.com/office/drawing/2014/main" id="{66E3A5E5-A447-4F47-8D25-4B6E8C62D7D8}"/>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56" name="フローチャート: 判断 655">
          <a:extLst>
            <a:ext uri="{FF2B5EF4-FFF2-40B4-BE49-F238E27FC236}">
              <a16:creationId xmlns:a16="http://schemas.microsoft.com/office/drawing/2014/main" id="{9B517D3E-18A9-4820-BCDF-BED53717E702}"/>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57" name="フローチャート: 判断 656">
          <a:extLst>
            <a:ext uri="{FF2B5EF4-FFF2-40B4-BE49-F238E27FC236}">
              <a16:creationId xmlns:a16="http://schemas.microsoft.com/office/drawing/2014/main" id="{373D1A51-D1D7-4A51-B7BD-EDBABC3C875B}"/>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5BD9C2CD-D34B-498F-894D-FD17890D23A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9C21F04-6666-44E6-BFB2-5F106AE2E72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63EF711E-8D3C-460E-87B8-75ECCF4A822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F3507A34-F2B9-45DE-894E-87D2E684181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9D76231-4ED1-41FC-A913-3692CFC06BF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162016</xdr:rowOff>
    </xdr:from>
    <xdr:to>
      <xdr:col>85</xdr:col>
      <xdr:colOff>177800</xdr:colOff>
      <xdr:row>83</xdr:row>
      <xdr:rowOff>92166</xdr:rowOff>
    </xdr:to>
    <xdr:sp macro="" textlink="">
      <xdr:nvSpPr>
        <xdr:cNvPr id="663" name="楕円 662">
          <a:extLst>
            <a:ext uri="{FF2B5EF4-FFF2-40B4-BE49-F238E27FC236}">
              <a16:creationId xmlns:a16="http://schemas.microsoft.com/office/drawing/2014/main" id="{5C9A9C4C-89D7-4681-96DB-F00B45697212}"/>
            </a:ext>
          </a:extLst>
        </xdr:cNvPr>
        <xdr:cNvSpPr/>
      </xdr:nvSpPr>
      <xdr:spPr>
        <a:xfrm>
          <a:off x="162687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140443</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F5A82CB5-E8E9-4CE0-8375-5F8697BDA8DD}"/>
            </a:ext>
          </a:extLst>
        </xdr:cNvPr>
        <xdr:cNvSpPr txBox="1"/>
      </xdr:nvSpPr>
      <xdr:spPr>
        <a:xfrm>
          <a:off x="16357600"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129358</xdr:rowOff>
    </xdr:from>
    <xdr:to>
      <xdr:col>81</xdr:col>
      <xdr:colOff>101600</xdr:colOff>
      <xdr:row>83</xdr:row>
      <xdr:rowOff>59508</xdr:rowOff>
    </xdr:to>
    <xdr:sp macro="" textlink="">
      <xdr:nvSpPr>
        <xdr:cNvPr id="665" name="楕円 664">
          <a:extLst>
            <a:ext uri="{FF2B5EF4-FFF2-40B4-BE49-F238E27FC236}">
              <a16:creationId xmlns:a16="http://schemas.microsoft.com/office/drawing/2014/main" id="{ADD17E7B-AE09-4CBD-B66A-3305178C5F5B}"/>
            </a:ext>
          </a:extLst>
        </xdr:cNvPr>
        <xdr:cNvSpPr/>
      </xdr:nvSpPr>
      <xdr:spPr>
        <a:xfrm>
          <a:off x="15430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8708</xdr:rowOff>
    </xdr:from>
    <xdr:to>
      <xdr:col>85</xdr:col>
      <xdr:colOff>127000</xdr:colOff>
      <xdr:row>83</xdr:row>
      <xdr:rowOff>41366</xdr:rowOff>
    </xdr:to>
    <xdr:cxnSp macro="">
      <xdr:nvCxnSpPr>
        <xdr:cNvPr id="666" name="直線コネクタ 665">
          <a:extLst>
            <a:ext uri="{FF2B5EF4-FFF2-40B4-BE49-F238E27FC236}">
              <a16:creationId xmlns:a16="http://schemas.microsoft.com/office/drawing/2014/main" id="{C4EC1BE9-96D9-4DB4-8A97-A35C4B8D3844}"/>
            </a:ext>
          </a:extLst>
        </xdr:cNvPr>
        <xdr:cNvCxnSpPr/>
      </xdr:nvCxnSpPr>
      <xdr:spPr>
        <a:xfrm>
          <a:off x="15481300" y="1423905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96701</xdr:rowOff>
    </xdr:from>
    <xdr:to>
      <xdr:col>76</xdr:col>
      <xdr:colOff>165100</xdr:colOff>
      <xdr:row>83</xdr:row>
      <xdr:rowOff>26851</xdr:rowOff>
    </xdr:to>
    <xdr:sp macro="" textlink="">
      <xdr:nvSpPr>
        <xdr:cNvPr id="667" name="楕円 666">
          <a:extLst>
            <a:ext uri="{FF2B5EF4-FFF2-40B4-BE49-F238E27FC236}">
              <a16:creationId xmlns:a16="http://schemas.microsoft.com/office/drawing/2014/main" id="{F91CBC40-F628-49B0-9D8B-AF86C32E39E1}"/>
            </a:ext>
          </a:extLst>
        </xdr:cNvPr>
        <xdr:cNvSpPr/>
      </xdr:nvSpPr>
      <xdr:spPr>
        <a:xfrm>
          <a:off x="14541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147501</xdr:rowOff>
    </xdr:from>
    <xdr:to>
      <xdr:col>81</xdr:col>
      <xdr:colOff>50800</xdr:colOff>
      <xdr:row>83</xdr:row>
      <xdr:rowOff>8708</xdr:rowOff>
    </xdr:to>
    <xdr:cxnSp macro="">
      <xdr:nvCxnSpPr>
        <xdr:cNvPr id="668" name="直線コネクタ 667">
          <a:extLst>
            <a:ext uri="{FF2B5EF4-FFF2-40B4-BE49-F238E27FC236}">
              <a16:creationId xmlns:a16="http://schemas.microsoft.com/office/drawing/2014/main" id="{48A2A0B6-D071-42A6-A48E-C0745BD16D66}"/>
            </a:ext>
          </a:extLst>
        </xdr:cNvPr>
        <xdr:cNvCxnSpPr/>
      </xdr:nvCxnSpPr>
      <xdr:spPr>
        <a:xfrm>
          <a:off x="14592300" y="142064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109764</xdr:rowOff>
    </xdr:from>
    <xdr:to>
      <xdr:col>72</xdr:col>
      <xdr:colOff>38100</xdr:colOff>
      <xdr:row>83</xdr:row>
      <xdr:rowOff>39914</xdr:rowOff>
    </xdr:to>
    <xdr:sp macro="" textlink="">
      <xdr:nvSpPr>
        <xdr:cNvPr id="669" name="楕円 668">
          <a:extLst>
            <a:ext uri="{FF2B5EF4-FFF2-40B4-BE49-F238E27FC236}">
              <a16:creationId xmlns:a16="http://schemas.microsoft.com/office/drawing/2014/main" id="{1E94075B-F0B8-4080-84B5-FE98793A2C5D}"/>
            </a:ext>
          </a:extLst>
        </xdr:cNvPr>
        <xdr:cNvSpPr/>
      </xdr:nvSpPr>
      <xdr:spPr>
        <a:xfrm>
          <a:off x="13652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147501</xdr:rowOff>
    </xdr:from>
    <xdr:to>
      <xdr:col>76</xdr:col>
      <xdr:colOff>114300</xdr:colOff>
      <xdr:row>82</xdr:row>
      <xdr:rowOff>160564</xdr:rowOff>
    </xdr:to>
    <xdr:cxnSp macro="">
      <xdr:nvCxnSpPr>
        <xdr:cNvPr id="670" name="直線コネクタ 669">
          <a:extLst>
            <a:ext uri="{FF2B5EF4-FFF2-40B4-BE49-F238E27FC236}">
              <a16:creationId xmlns:a16="http://schemas.microsoft.com/office/drawing/2014/main" id="{5285C9FA-2EF6-4587-A447-B407961B4AE5}"/>
            </a:ext>
          </a:extLst>
        </xdr:cNvPr>
        <xdr:cNvCxnSpPr/>
      </xdr:nvCxnSpPr>
      <xdr:spPr>
        <a:xfrm flipV="1">
          <a:off x="13703300" y="1420640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77107</xdr:rowOff>
    </xdr:from>
    <xdr:to>
      <xdr:col>67</xdr:col>
      <xdr:colOff>101600</xdr:colOff>
      <xdr:row>83</xdr:row>
      <xdr:rowOff>7257</xdr:rowOff>
    </xdr:to>
    <xdr:sp macro="" textlink="">
      <xdr:nvSpPr>
        <xdr:cNvPr id="671" name="楕円 670">
          <a:extLst>
            <a:ext uri="{FF2B5EF4-FFF2-40B4-BE49-F238E27FC236}">
              <a16:creationId xmlns:a16="http://schemas.microsoft.com/office/drawing/2014/main" id="{8933588E-B6C7-47E3-8BC2-FA412B6334DB}"/>
            </a:ext>
          </a:extLst>
        </xdr:cNvPr>
        <xdr:cNvSpPr/>
      </xdr:nvSpPr>
      <xdr:spPr>
        <a:xfrm>
          <a:off x="12763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127907</xdr:rowOff>
    </xdr:from>
    <xdr:to>
      <xdr:col>71</xdr:col>
      <xdr:colOff>177800</xdr:colOff>
      <xdr:row>82</xdr:row>
      <xdr:rowOff>160564</xdr:rowOff>
    </xdr:to>
    <xdr:cxnSp macro="">
      <xdr:nvCxnSpPr>
        <xdr:cNvPr id="672" name="直線コネクタ 671">
          <a:extLst>
            <a:ext uri="{FF2B5EF4-FFF2-40B4-BE49-F238E27FC236}">
              <a16:creationId xmlns:a16="http://schemas.microsoft.com/office/drawing/2014/main" id="{1ECB4F16-94DA-43CF-BDB8-DA823D49276D}"/>
            </a:ext>
          </a:extLst>
        </xdr:cNvPr>
        <xdr:cNvCxnSpPr/>
      </xdr:nvCxnSpPr>
      <xdr:spPr>
        <a:xfrm>
          <a:off x="12814300" y="1418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673" name="n_1aveValue【消防施設】&#10;有形固定資産減価償却率">
          <a:extLst>
            <a:ext uri="{FF2B5EF4-FFF2-40B4-BE49-F238E27FC236}">
              <a16:creationId xmlns:a16="http://schemas.microsoft.com/office/drawing/2014/main" id="{CF3A9E93-E218-43F4-ACBA-DC62B43E3342}"/>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74" name="n_2aveValue【消防施設】&#10;有形固定資産減価償却率">
          <a:extLst>
            <a:ext uri="{FF2B5EF4-FFF2-40B4-BE49-F238E27FC236}">
              <a16:creationId xmlns:a16="http://schemas.microsoft.com/office/drawing/2014/main" id="{D9AF1E79-EE4F-492F-9D60-25B9FCC8F069}"/>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675" name="n_3aveValue【消防施設】&#10;有形固定資産減価償却率">
          <a:extLst>
            <a:ext uri="{FF2B5EF4-FFF2-40B4-BE49-F238E27FC236}">
              <a16:creationId xmlns:a16="http://schemas.microsoft.com/office/drawing/2014/main" id="{EDC28529-58C6-4327-A6F6-577574B33338}"/>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76" name="n_4aveValue【消防施設】&#10;有形固定資産減価償却率">
          <a:extLst>
            <a:ext uri="{FF2B5EF4-FFF2-40B4-BE49-F238E27FC236}">
              <a16:creationId xmlns:a16="http://schemas.microsoft.com/office/drawing/2014/main" id="{BCAF090C-E0A8-4EC5-9430-C6956134F449}"/>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76035</xdr:rowOff>
    </xdr:from>
    <xdr:ext cx="405111" cy="259045"/>
    <xdr:sp macro="" textlink="">
      <xdr:nvSpPr>
        <xdr:cNvPr id="677" name="n_1mainValue【消防施設】&#10;有形固定資産減価償却率">
          <a:extLst>
            <a:ext uri="{FF2B5EF4-FFF2-40B4-BE49-F238E27FC236}">
              <a16:creationId xmlns:a16="http://schemas.microsoft.com/office/drawing/2014/main" id="{171DB257-1D94-4ABB-824C-251D28377182}"/>
            </a:ext>
          </a:extLst>
        </xdr:cNvPr>
        <xdr:cNvSpPr txBox="1"/>
      </xdr:nvSpPr>
      <xdr:spPr>
        <a:xfrm>
          <a:off x="15266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678" name="n_2mainValue【消防施設】&#10;有形固定資産減価償却率">
          <a:extLst>
            <a:ext uri="{FF2B5EF4-FFF2-40B4-BE49-F238E27FC236}">
              <a16:creationId xmlns:a16="http://schemas.microsoft.com/office/drawing/2014/main" id="{A87A2E43-2522-44AE-9625-139314EFC1DF}"/>
            </a:ext>
          </a:extLst>
        </xdr:cNvPr>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31041</xdr:rowOff>
    </xdr:from>
    <xdr:ext cx="405111" cy="259045"/>
    <xdr:sp macro="" textlink="">
      <xdr:nvSpPr>
        <xdr:cNvPr id="679" name="n_3mainValue【消防施設】&#10;有形固定資産減価償却率">
          <a:extLst>
            <a:ext uri="{FF2B5EF4-FFF2-40B4-BE49-F238E27FC236}">
              <a16:creationId xmlns:a16="http://schemas.microsoft.com/office/drawing/2014/main" id="{BC046757-AE8B-4D33-8A80-B7E01CB31DA8}"/>
            </a:ext>
          </a:extLst>
        </xdr:cNvPr>
        <xdr:cNvSpPr txBox="1"/>
      </xdr:nvSpPr>
      <xdr:spPr>
        <a:xfrm>
          <a:off x="13500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169834</xdr:rowOff>
    </xdr:from>
    <xdr:ext cx="405111" cy="259045"/>
    <xdr:sp macro="" textlink="">
      <xdr:nvSpPr>
        <xdr:cNvPr id="680" name="n_4mainValue【消防施設】&#10;有形固定資産減価償却率">
          <a:extLst>
            <a:ext uri="{FF2B5EF4-FFF2-40B4-BE49-F238E27FC236}">
              <a16:creationId xmlns:a16="http://schemas.microsoft.com/office/drawing/2014/main" id="{6E027466-6563-4329-9B8C-6B9E0A91BED1}"/>
            </a:ext>
          </a:extLst>
        </xdr:cNvPr>
        <xdr:cNvSpPr txBox="1"/>
      </xdr:nvSpPr>
      <xdr:spPr>
        <a:xfrm>
          <a:off x="12611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46E6387F-BF66-44D1-AE3A-24732F7060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9F4BAC6E-22DB-4BC5-8BE5-85A85DAC096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BC5994EE-C05A-4AAE-B56F-6BA261E9300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F7EDE913-1D67-4606-9BBA-0CEC91F5EB3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69B7585-01C9-4BD9-974D-9AD1EFB84D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874415EC-2E85-4793-9B86-B7037E6D626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BE6ED2D9-5E12-48C4-92A2-3FF17697EF7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F622E46-9EF3-456A-A129-08F71C0EF34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A19B10D1-C39E-4699-BF9C-84230FEC824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BFA67C3-1848-4A6E-AF0A-6A80594F413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83FD337F-4B10-437B-947F-5780062E158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1DEEF93E-42E8-4855-B001-5D7D921868C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314B4D44-E9AA-4737-B6C2-D66BBB48E89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8D71831B-3BA7-4BD7-AD32-7809083DCA2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37D0BEAC-47E0-4BBB-8985-EABF0E84CAE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E4912FC1-AE27-4279-8C9C-BAF7AF2464D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3E32A9BC-085C-4C32-A218-0AF9B2EC376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F135A4C2-D774-49B3-8693-04F973A1C97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9E65EF98-3FC2-4140-BA05-4C7B19A0B18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9BF5D5F2-F050-4A15-A76F-8C1E7926214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203F59A8-C499-4B94-A813-BA57FC7C601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02" name="直線コネクタ 701">
          <a:extLst>
            <a:ext uri="{FF2B5EF4-FFF2-40B4-BE49-F238E27FC236}">
              <a16:creationId xmlns:a16="http://schemas.microsoft.com/office/drawing/2014/main" id="{BBAAFE06-11C7-48DD-AD16-B1BBD94C94C9}"/>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3" name="【消防施設】&#10;一人当たり面積最小値テキスト">
          <a:extLst>
            <a:ext uri="{FF2B5EF4-FFF2-40B4-BE49-F238E27FC236}">
              <a16:creationId xmlns:a16="http://schemas.microsoft.com/office/drawing/2014/main" id="{8529D343-C503-4134-926F-71FDC768FE8D}"/>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4" name="直線コネクタ 703">
          <a:extLst>
            <a:ext uri="{FF2B5EF4-FFF2-40B4-BE49-F238E27FC236}">
              <a16:creationId xmlns:a16="http://schemas.microsoft.com/office/drawing/2014/main" id="{30FE26A4-7F64-4959-A0A6-E817F471446C}"/>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5" name="【消防施設】&#10;一人当たり面積最大値テキスト">
          <a:extLst>
            <a:ext uri="{FF2B5EF4-FFF2-40B4-BE49-F238E27FC236}">
              <a16:creationId xmlns:a16="http://schemas.microsoft.com/office/drawing/2014/main" id="{DD4736F6-3FAC-40BE-9FEA-66AB50FEAB6D}"/>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06" name="直線コネクタ 705">
          <a:extLst>
            <a:ext uri="{FF2B5EF4-FFF2-40B4-BE49-F238E27FC236}">
              <a16:creationId xmlns:a16="http://schemas.microsoft.com/office/drawing/2014/main" id="{8E7D15F8-7E76-403F-8E0E-DB87A1DC4532}"/>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707" name="【消防施設】&#10;一人当たり面積平均値テキスト">
          <a:extLst>
            <a:ext uri="{FF2B5EF4-FFF2-40B4-BE49-F238E27FC236}">
              <a16:creationId xmlns:a16="http://schemas.microsoft.com/office/drawing/2014/main" id="{8128F76C-9CC8-400B-8311-24D0A3F0B469}"/>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08" name="フローチャート: 判断 707">
          <a:extLst>
            <a:ext uri="{FF2B5EF4-FFF2-40B4-BE49-F238E27FC236}">
              <a16:creationId xmlns:a16="http://schemas.microsoft.com/office/drawing/2014/main" id="{5983F5EA-D872-4D6D-B0F7-93E1BC480A54}"/>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09" name="フローチャート: 判断 708">
          <a:extLst>
            <a:ext uri="{FF2B5EF4-FFF2-40B4-BE49-F238E27FC236}">
              <a16:creationId xmlns:a16="http://schemas.microsoft.com/office/drawing/2014/main" id="{665C0767-684A-4FAD-B037-FB25F95B1D99}"/>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10" name="フローチャート: 判断 709">
          <a:extLst>
            <a:ext uri="{FF2B5EF4-FFF2-40B4-BE49-F238E27FC236}">
              <a16:creationId xmlns:a16="http://schemas.microsoft.com/office/drawing/2014/main" id="{24F19824-BAB8-4AAD-B3EA-D6193A07C6B3}"/>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11" name="フローチャート: 判断 710">
          <a:extLst>
            <a:ext uri="{FF2B5EF4-FFF2-40B4-BE49-F238E27FC236}">
              <a16:creationId xmlns:a16="http://schemas.microsoft.com/office/drawing/2014/main" id="{F426DD2F-D37F-4730-85D7-C35F77FD3A0D}"/>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2" name="フローチャート: 判断 711">
          <a:extLst>
            <a:ext uri="{FF2B5EF4-FFF2-40B4-BE49-F238E27FC236}">
              <a16:creationId xmlns:a16="http://schemas.microsoft.com/office/drawing/2014/main" id="{EC8FC388-629C-4B22-BD9D-781C3DB4986E}"/>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5CF514A2-0A0C-4B2C-B605-53725024675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AE74FCB8-AB95-40E4-889B-6D026144FC1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ACABBDE2-8C20-49A4-A812-CA3EB2DF518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7EF4015-6C6A-4CB6-BB0A-56341F5F95B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DAB542B-B6AF-495A-8B39-407F5BB6D50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8" name="楕円 717">
          <a:extLst>
            <a:ext uri="{FF2B5EF4-FFF2-40B4-BE49-F238E27FC236}">
              <a16:creationId xmlns:a16="http://schemas.microsoft.com/office/drawing/2014/main" id="{E5CD75E3-96D8-45E3-BF07-A145F344A82C}"/>
            </a:ext>
          </a:extLst>
        </xdr:cNvPr>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719" name="【消防施設】&#10;一人当たり面積該当値テキスト">
          <a:extLst>
            <a:ext uri="{FF2B5EF4-FFF2-40B4-BE49-F238E27FC236}">
              <a16:creationId xmlns:a16="http://schemas.microsoft.com/office/drawing/2014/main" id="{E760A1F0-72DD-4CEB-83C2-92E3EBDA88FE}"/>
            </a:ext>
          </a:extLst>
        </xdr:cNvPr>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720" name="楕円 719">
          <a:extLst>
            <a:ext uri="{FF2B5EF4-FFF2-40B4-BE49-F238E27FC236}">
              <a16:creationId xmlns:a16="http://schemas.microsoft.com/office/drawing/2014/main" id="{5422A686-4876-4076-9E88-D42F47674D95}"/>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44958</xdr:rowOff>
    </xdr:to>
    <xdr:cxnSp macro="">
      <xdr:nvCxnSpPr>
        <xdr:cNvPr id="721" name="直線コネクタ 720">
          <a:extLst>
            <a:ext uri="{FF2B5EF4-FFF2-40B4-BE49-F238E27FC236}">
              <a16:creationId xmlns:a16="http://schemas.microsoft.com/office/drawing/2014/main" id="{B178C524-315B-4A2A-96B8-54B9E57A947D}"/>
            </a:ext>
          </a:extLst>
        </xdr:cNvPr>
        <xdr:cNvCxnSpPr/>
      </xdr:nvCxnSpPr>
      <xdr:spPr>
        <a:xfrm>
          <a:off x="21323300" y="1461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xdr:rowOff>
    </xdr:from>
    <xdr:to>
      <xdr:col>107</xdr:col>
      <xdr:colOff>101600</xdr:colOff>
      <xdr:row>84</xdr:row>
      <xdr:rowOff>116332</xdr:rowOff>
    </xdr:to>
    <xdr:sp macro="" textlink="">
      <xdr:nvSpPr>
        <xdr:cNvPr id="722" name="楕円 721">
          <a:extLst>
            <a:ext uri="{FF2B5EF4-FFF2-40B4-BE49-F238E27FC236}">
              <a16:creationId xmlns:a16="http://schemas.microsoft.com/office/drawing/2014/main" id="{5B5F2A23-BB17-44B2-8EA2-F297BC898E49}"/>
            </a:ext>
          </a:extLst>
        </xdr:cNvPr>
        <xdr:cNvSpPr/>
      </xdr:nvSpPr>
      <xdr:spPr>
        <a:xfrm>
          <a:off x="20383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65532</xdr:rowOff>
    </xdr:from>
    <xdr:to>
      <xdr:col>111</xdr:col>
      <xdr:colOff>177800</xdr:colOff>
      <xdr:row>85</xdr:row>
      <xdr:rowOff>44958</xdr:rowOff>
    </xdr:to>
    <xdr:cxnSp macro="">
      <xdr:nvCxnSpPr>
        <xdr:cNvPr id="723" name="直線コネクタ 722">
          <a:extLst>
            <a:ext uri="{FF2B5EF4-FFF2-40B4-BE49-F238E27FC236}">
              <a16:creationId xmlns:a16="http://schemas.microsoft.com/office/drawing/2014/main" id="{11471181-7E1A-4150-B4C9-ADB20DCC25CC}"/>
            </a:ext>
          </a:extLst>
        </xdr:cNvPr>
        <xdr:cNvCxnSpPr/>
      </xdr:nvCxnSpPr>
      <xdr:spPr>
        <a:xfrm>
          <a:off x="20434300" y="1446733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724" name="楕円 723">
          <a:extLst>
            <a:ext uri="{FF2B5EF4-FFF2-40B4-BE49-F238E27FC236}">
              <a16:creationId xmlns:a16="http://schemas.microsoft.com/office/drawing/2014/main" id="{95F1A8B8-57AC-428C-BD07-AECE3C12B80E}"/>
            </a:ext>
          </a:extLst>
        </xdr:cNvPr>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56387</xdr:rowOff>
    </xdr:from>
    <xdr:to>
      <xdr:col>107</xdr:col>
      <xdr:colOff>50800</xdr:colOff>
      <xdr:row>84</xdr:row>
      <xdr:rowOff>65532</xdr:rowOff>
    </xdr:to>
    <xdr:cxnSp macro="">
      <xdr:nvCxnSpPr>
        <xdr:cNvPr id="725" name="直線コネクタ 724">
          <a:extLst>
            <a:ext uri="{FF2B5EF4-FFF2-40B4-BE49-F238E27FC236}">
              <a16:creationId xmlns:a16="http://schemas.microsoft.com/office/drawing/2014/main" id="{C94293C8-F2AC-46DC-96AB-B038AAB102EE}"/>
            </a:ext>
          </a:extLst>
        </xdr:cNvPr>
        <xdr:cNvCxnSpPr/>
      </xdr:nvCxnSpPr>
      <xdr:spPr>
        <a:xfrm>
          <a:off x="19545300" y="14458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726" name="楕円 725">
          <a:extLst>
            <a:ext uri="{FF2B5EF4-FFF2-40B4-BE49-F238E27FC236}">
              <a16:creationId xmlns:a16="http://schemas.microsoft.com/office/drawing/2014/main" id="{AF293CCB-E95D-4067-98FD-6BE6772B38FB}"/>
            </a:ext>
          </a:extLst>
        </xdr:cNvPr>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84</xdr:row>
      <xdr:rowOff>56387</xdr:rowOff>
    </xdr:to>
    <xdr:cxnSp macro="">
      <xdr:nvCxnSpPr>
        <xdr:cNvPr id="727" name="直線コネクタ 726">
          <a:extLst>
            <a:ext uri="{FF2B5EF4-FFF2-40B4-BE49-F238E27FC236}">
              <a16:creationId xmlns:a16="http://schemas.microsoft.com/office/drawing/2014/main" id="{39E6DE45-9C7A-4EED-A3E1-81C5E31C3E84}"/>
            </a:ext>
          </a:extLst>
        </xdr:cNvPr>
        <xdr:cNvCxnSpPr/>
      </xdr:nvCxnSpPr>
      <xdr:spPr>
        <a:xfrm>
          <a:off x="18656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28" name="n_1aveValue【消防施設】&#10;一人当たり面積">
          <a:extLst>
            <a:ext uri="{FF2B5EF4-FFF2-40B4-BE49-F238E27FC236}">
              <a16:creationId xmlns:a16="http://schemas.microsoft.com/office/drawing/2014/main" id="{0FF0B9E9-3B54-4E4F-8D76-63BC17841A4C}"/>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729" name="n_2aveValue【消防施設】&#10;一人当たり面積">
          <a:extLst>
            <a:ext uri="{FF2B5EF4-FFF2-40B4-BE49-F238E27FC236}">
              <a16:creationId xmlns:a16="http://schemas.microsoft.com/office/drawing/2014/main" id="{C1EA6828-DE7A-4378-82B0-33053BC8E8A1}"/>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730" name="n_3aveValue【消防施設】&#10;一人当たり面積">
          <a:extLst>
            <a:ext uri="{FF2B5EF4-FFF2-40B4-BE49-F238E27FC236}">
              <a16:creationId xmlns:a16="http://schemas.microsoft.com/office/drawing/2014/main" id="{05F6A347-55EE-4AB0-9984-ED356E7D0996}"/>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731" name="n_4aveValue【消防施設】&#10;一人当たり面積">
          <a:extLst>
            <a:ext uri="{FF2B5EF4-FFF2-40B4-BE49-F238E27FC236}">
              <a16:creationId xmlns:a16="http://schemas.microsoft.com/office/drawing/2014/main" id="{F25F078A-48F1-44A0-ADCE-29CA0ADDC6BB}"/>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732" name="n_1mainValue【消防施設】&#10;一人当たり面積">
          <a:extLst>
            <a:ext uri="{FF2B5EF4-FFF2-40B4-BE49-F238E27FC236}">
              <a16:creationId xmlns:a16="http://schemas.microsoft.com/office/drawing/2014/main" id="{BECB5285-3426-4B91-B676-D50561F736AF}"/>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33" name="n_2mainValue【消防施設】&#10;一人当たり面積">
          <a:extLst>
            <a:ext uri="{FF2B5EF4-FFF2-40B4-BE49-F238E27FC236}">
              <a16:creationId xmlns:a16="http://schemas.microsoft.com/office/drawing/2014/main" id="{E55EC532-D34D-4BE4-B3BD-B132B947C899}"/>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123714</xdr:rowOff>
    </xdr:from>
    <xdr:ext cx="469744" cy="259045"/>
    <xdr:sp macro="" textlink="">
      <xdr:nvSpPr>
        <xdr:cNvPr id="734" name="n_3mainValue【消防施設】&#10;一人当たり面積">
          <a:extLst>
            <a:ext uri="{FF2B5EF4-FFF2-40B4-BE49-F238E27FC236}">
              <a16:creationId xmlns:a16="http://schemas.microsoft.com/office/drawing/2014/main" id="{2FAB327F-D8A1-4DC8-A42F-813E5BEB479F}"/>
            </a:ext>
          </a:extLst>
        </xdr:cNvPr>
        <xdr:cNvSpPr txBox="1"/>
      </xdr:nvSpPr>
      <xdr:spPr>
        <a:xfrm>
          <a:off x="19310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35" name="n_4mainValue【消防施設】&#10;一人当たり面積">
          <a:extLst>
            <a:ext uri="{FF2B5EF4-FFF2-40B4-BE49-F238E27FC236}">
              <a16:creationId xmlns:a16="http://schemas.microsoft.com/office/drawing/2014/main" id="{5D5FEAA2-4D10-46DD-8F80-77534806DB7C}"/>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4575FCE1-2279-41AE-8F1B-A05BC4D194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B86B1119-7AE1-40AA-AA75-8F1A68E5E4E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80892B77-69E3-4CBA-8771-D4ADA5BD009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CE7DEB9D-CACB-4FBD-A6E9-F04ECA07ED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40927623-5088-4421-8BC4-C8602249799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B755BCD1-5B72-4BF3-A37D-3FD333091E1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C6145BA6-6A1B-4815-AAFD-B9E5C75E617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E050BB2D-1015-4F1E-86EA-A50550C410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E5A62CC6-98B3-4B97-8105-03DCDF15FF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69108859-81D2-4F78-82CF-6CD133E8825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843D2D98-77CF-454C-A0C4-DBAD579B4BA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C9A84665-184B-48ED-BCA2-82DAD8A03F3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BAF951BD-6218-4214-8C20-694F88A5416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9DF0E930-1CD7-4685-85CB-F40EE201504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352CC0C1-5264-4EE6-8825-8D3B78AC593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6018F1F2-75C2-49AC-BB51-2B9EF5C33E0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E56CBE43-1EBF-4369-A8B9-9BA11877F85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13C055A2-FC90-40C4-906C-EBAF302F24F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56EB5070-1464-4B0E-AD64-28760FBD04C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F0A0474D-CC96-4FE4-B66A-58C297D112F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9CB7F9BF-B11B-422F-A719-D51AD346DDB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5EDA20DC-6B11-4C55-AF36-8BD9FC27919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27340898-8AAE-47C9-9C43-5F8E40F2FC6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F1C5D29E-F7A5-4B49-B3BC-05BBBF897AE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18A3755C-5D7B-4364-A1E1-170F139101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FA04450B-C7B1-4113-BCCF-9C2A711D6C1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庁舎】&#10;有形固定資産減価償却率最小値テキスト">
          <a:extLst>
            <a:ext uri="{FF2B5EF4-FFF2-40B4-BE49-F238E27FC236}">
              <a16:creationId xmlns:a16="http://schemas.microsoft.com/office/drawing/2014/main" id="{8F221AC6-BBBC-4404-957C-93611E8EED1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7B9E5737-9FF1-4DC5-BB00-D0786A89A64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4" name="【庁舎】&#10;有形固定資産減価償却率最大値テキスト">
          <a:extLst>
            <a:ext uri="{FF2B5EF4-FFF2-40B4-BE49-F238E27FC236}">
              <a16:creationId xmlns:a16="http://schemas.microsoft.com/office/drawing/2014/main" id="{5B98E033-5F9B-409E-AF22-30F6247E6BB1}"/>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5" name="直線コネクタ 764">
          <a:extLst>
            <a:ext uri="{FF2B5EF4-FFF2-40B4-BE49-F238E27FC236}">
              <a16:creationId xmlns:a16="http://schemas.microsoft.com/office/drawing/2014/main" id="{C050E57F-12A5-4D86-A88B-0576026A036F}"/>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66" name="【庁舎】&#10;有形固定資産減価償却率平均値テキスト">
          <a:extLst>
            <a:ext uri="{FF2B5EF4-FFF2-40B4-BE49-F238E27FC236}">
              <a16:creationId xmlns:a16="http://schemas.microsoft.com/office/drawing/2014/main" id="{9202F42D-6326-478F-A678-28120D42B8D5}"/>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7" name="フローチャート: 判断 766">
          <a:extLst>
            <a:ext uri="{FF2B5EF4-FFF2-40B4-BE49-F238E27FC236}">
              <a16:creationId xmlns:a16="http://schemas.microsoft.com/office/drawing/2014/main" id="{9F4C0173-DCA5-4AB3-851E-62BABB4122D7}"/>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68" name="フローチャート: 判断 767">
          <a:extLst>
            <a:ext uri="{FF2B5EF4-FFF2-40B4-BE49-F238E27FC236}">
              <a16:creationId xmlns:a16="http://schemas.microsoft.com/office/drawing/2014/main" id="{B4427946-1852-481C-A219-5FE3BF37B09B}"/>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69" name="フローチャート: 判断 768">
          <a:extLst>
            <a:ext uri="{FF2B5EF4-FFF2-40B4-BE49-F238E27FC236}">
              <a16:creationId xmlns:a16="http://schemas.microsoft.com/office/drawing/2014/main" id="{C2D72FD9-E5B7-4550-AF4A-260275C6F5A2}"/>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0" name="フローチャート: 判断 769">
          <a:extLst>
            <a:ext uri="{FF2B5EF4-FFF2-40B4-BE49-F238E27FC236}">
              <a16:creationId xmlns:a16="http://schemas.microsoft.com/office/drawing/2014/main" id="{34F147AF-3C29-431D-9CEA-574CF94EA1D1}"/>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1" name="フローチャート: 判断 770">
          <a:extLst>
            <a:ext uri="{FF2B5EF4-FFF2-40B4-BE49-F238E27FC236}">
              <a16:creationId xmlns:a16="http://schemas.microsoft.com/office/drawing/2014/main" id="{031E5B13-104F-4C20-B74C-C61D2B55679D}"/>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77C2A693-2681-4447-AA8F-47E3D15233C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DD90363-C85C-4C54-8635-4661AEC337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A7A75FB3-AC6A-46B0-9D59-D128A25BC5E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B188EACC-652D-41F4-8057-658B6B4A26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A5763C8-E33C-4A91-8275-D74ABADB453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58057</xdr:rowOff>
    </xdr:from>
    <xdr:to>
      <xdr:col>85</xdr:col>
      <xdr:colOff>177800</xdr:colOff>
      <xdr:row>106</xdr:row>
      <xdr:rowOff>159657</xdr:rowOff>
    </xdr:to>
    <xdr:sp macro="" textlink="">
      <xdr:nvSpPr>
        <xdr:cNvPr id="777" name="楕円 776">
          <a:extLst>
            <a:ext uri="{FF2B5EF4-FFF2-40B4-BE49-F238E27FC236}">
              <a16:creationId xmlns:a16="http://schemas.microsoft.com/office/drawing/2014/main" id="{C107CC8F-37FF-4E57-B4B6-C89280B00619}"/>
            </a:ext>
          </a:extLst>
        </xdr:cNvPr>
        <xdr:cNvSpPr/>
      </xdr:nvSpPr>
      <xdr:spPr>
        <a:xfrm>
          <a:off x="16268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36484</xdr:rowOff>
    </xdr:from>
    <xdr:ext cx="405111" cy="259045"/>
    <xdr:sp macro="" textlink="">
      <xdr:nvSpPr>
        <xdr:cNvPr id="778" name="【庁舎】&#10;有形固定資産減価償却率該当値テキスト">
          <a:extLst>
            <a:ext uri="{FF2B5EF4-FFF2-40B4-BE49-F238E27FC236}">
              <a16:creationId xmlns:a16="http://schemas.microsoft.com/office/drawing/2014/main" id="{38C4D70C-18B7-4226-8B1D-4250BCABA74A}"/>
            </a:ext>
          </a:extLst>
        </xdr:cNvPr>
        <xdr:cNvSpPr txBox="1"/>
      </xdr:nvSpPr>
      <xdr:spPr>
        <a:xfrm>
          <a:off x="16357600"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20501</xdr:rowOff>
    </xdr:from>
    <xdr:to>
      <xdr:col>81</xdr:col>
      <xdr:colOff>101600</xdr:colOff>
      <xdr:row>106</xdr:row>
      <xdr:rowOff>122101</xdr:rowOff>
    </xdr:to>
    <xdr:sp macro="" textlink="">
      <xdr:nvSpPr>
        <xdr:cNvPr id="779" name="楕円 778">
          <a:extLst>
            <a:ext uri="{FF2B5EF4-FFF2-40B4-BE49-F238E27FC236}">
              <a16:creationId xmlns:a16="http://schemas.microsoft.com/office/drawing/2014/main" id="{97A3B51C-1D62-4C1A-ABCD-4A3375FDDF44}"/>
            </a:ext>
          </a:extLst>
        </xdr:cNvPr>
        <xdr:cNvSpPr/>
      </xdr:nvSpPr>
      <xdr:spPr>
        <a:xfrm>
          <a:off x="15430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71301</xdr:rowOff>
    </xdr:from>
    <xdr:to>
      <xdr:col>85</xdr:col>
      <xdr:colOff>127000</xdr:colOff>
      <xdr:row>106</xdr:row>
      <xdr:rowOff>108857</xdr:rowOff>
    </xdr:to>
    <xdr:cxnSp macro="">
      <xdr:nvCxnSpPr>
        <xdr:cNvPr id="780" name="直線コネクタ 779">
          <a:extLst>
            <a:ext uri="{FF2B5EF4-FFF2-40B4-BE49-F238E27FC236}">
              <a16:creationId xmlns:a16="http://schemas.microsoft.com/office/drawing/2014/main" id="{343CFDAC-762B-4E7F-946E-8DE44339940C}"/>
            </a:ext>
          </a:extLst>
        </xdr:cNvPr>
        <xdr:cNvCxnSpPr/>
      </xdr:nvCxnSpPr>
      <xdr:spPr>
        <a:xfrm>
          <a:off x="15481300" y="182450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164193</xdr:rowOff>
    </xdr:from>
    <xdr:to>
      <xdr:col>76</xdr:col>
      <xdr:colOff>165100</xdr:colOff>
      <xdr:row>106</xdr:row>
      <xdr:rowOff>94343</xdr:rowOff>
    </xdr:to>
    <xdr:sp macro="" textlink="">
      <xdr:nvSpPr>
        <xdr:cNvPr id="781" name="楕円 780">
          <a:extLst>
            <a:ext uri="{FF2B5EF4-FFF2-40B4-BE49-F238E27FC236}">
              <a16:creationId xmlns:a16="http://schemas.microsoft.com/office/drawing/2014/main" id="{515A0985-CC9A-4799-8758-50637E201F85}"/>
            </a:ext>
          </a:extLst>
        </xdr:cNvPr>
        <xdr:cNvSpPr/>
      </xdr:nvSpPr>
      <xdr:spPr>
        <a:xfrm>
          <a:off x="14541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43543</xdr:rowOff>
    </xdr:from>
    <xdr:to>
      <xdr:col>81</xdr:col>
      <xdr:colOff>50800</xdr:colOff>
      <xdr:row>106</xdr:row>
      <xdr:rowOff>71301</xdr:rowOff>
    </xdr:to>
    <xdr:cxnSp macro="">
      <xdr:nvCxnSpPr>
        <xdr:cNvPr id="782" name="直線コネクタ 781">
          <a:extLst>
            <a:ext uri="{FF2B5EF4-FFF2-40B4-BE49-F238E27FC236}">
              <a16:creationId xmlns:a16="http://schemas.microsoft.com/office/drawing/2014/main" id="{F80EDA73-03E9-4AFF-8F85-3D98DA9AF955}"/>
            </a:ext>
          </a:extLst>
        </xdr:cNvPr>
        <xdr:cNvCxnSpPr/>
      </xdr:nvCxnSpPr>
      <xdr:spPr>
        <a:xfrm>
          <a:off x="14592300" y="182172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131536</xdr:rowOff>
    </xdr:from>
    <xdr:to>
      <xdr:col>72</xdr:col>
      <xdr:colOff>38100</xdr:colOff>
      <xdr:row>106</xdr:row>
      <xdr:rowOff>61686</xdr:rowOff>
    </xdr:to>
    <xdr:sp macro="" textlink="">
      <xdr:nvSpPr>
        <xdr:cNvPr id="783" name="楕円 782">
          <a:extLst>
            <a:ext uri="{FF2B5EF4-FFF2-40B4-BE49-F238E27FC236}">
              <a16:creationId xmlns:a16="http://schemas.microsoft.com/office/drawing/2014/main" id="{1A9CFC13-2384-4215-9388-0423F2950B7E}"/>
            </a:ext>
          </a:extLst>
        </xdr:cNvPr>
        <xdr:cNvSpPr/>
      </xdr:nvSpPr>
      <xdr:spPr>
        <a:xfrm>
          <a:off x="13652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10886</xdr:rowOff>
    </xdr:from>
    <xdr:to>
      <xdr:col>76</xdr:col>
      <xdr:colOff>114300</xdr:colOff>
      <xdr:row>106</xdr:row>
      <xdr:rowOff>43543</xdr:rowOff>
    </xdr:to>
    <xdr:cxnSp macro="">
      <xdr:nvCxnSpPr>
        <xdr:cNvPr id="784" name="直線コネクタ 783">
          <a:extLst>
            <a:ext uri="{FF2B5EF4-FFF2-40B4-BE49-F238E27FC236}">
              <a16:creationId xmlns:a16="http://schemas.microsoft.com/office/drawing/2014/main" id="{AD4699E4-F7F4-4D37-BA2C-5F036A0272A7}"/>
            </a:ext>
          </a:extLst>
        </xdr:cNvPr>
        <xdr:cNvCxnSpPr/>
      </xdr:nvCxnSpPr>
      <xdr:spPr>
        <a:xfrm>
          <a:off x="13703300" y="18184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98879</xdr:rowOff>
    </xdr:from>
    <xdr:to>
      <xdr:col>67</xdr:col>
      <xdr:colOff>101600</xdr:colOff>
      <xdr:row>106</xdr:row>
      <xdr:rowOff>29029</xdr:rowOff>
    </xdr:to>
    <xdr:sp macro="" textlink="">
      <xdr:nvSpPr>
        <xdr:cNvPr id="785" name="楕円 784">
          <a:extLst>
            <a:ext uri="{FF2B5EF4-FFF2-40B4-BE49-F238E27FC236}">
              <a16:creationId xmlns:a16="http://schemas.microsoft.com/office/drawing/2014/main" id="{F0933AD6-4187-4A07-9CCB-149068309D15}"/>
            </a:ext>
          </a:extLst>
        </xdr:cNvPr>
        <xdr:cNvSpPr/>
      </xdr:nvSpPr>
      <xdr:spPr>
        <a:xfrm>
          <a:off x="1276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149679</xdr:rowOff>
    </xdr:from>
    <xdr:to>
      <xdr:col>71</xdr:col>
      <xdr:colOff>177800</xdr:colOff>
      <xdr:row>106</xdr:row>
      <xdr:rowOff>10886</xdr:rowOff>
    </xdr:to>
    <xdr:cxnSp macro="">
      <xdr:nvCxnSpPr>
        <xdr:cNvPr id="786" name="直線コネクタ 785">
          <a:extLst>
            <a:ext uri="{FF2B5EF4-FFF2-40B4-BE49-F238E27FC236}">
              <a16:creationId xmlns:a16="http://schemas.microsoft.com/office/drawing/2014/main" id="{2A8BA957-BA41-418B-A2AC-BEADA4377277}"/>
            </a:ext>
          </a:extLst>
        </xdr:cNvPr>
        <xdr:cNvCxnSpPr/>
      </xdr:nvCxnSpPr>
      <xdr:spPr>
        <a:xfrm>
          <a:off x="12814300" y="18151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787" name="n_1aveValue【庁舎】&#10;有形固定資産減価償却率">
          <a:extLst>
            <a:ext uri="{FF2B5EF4-FFF2-40B4-BE49-F238E27FC236}">
              <a16:creationId xmlns:a16="http://schemas.microsoft.com/office/drawing/2014/main" id="{0E9BB13C-7F0A-4D4D-908C-92E78E7F99BD}"/>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788" name="n_2aveValue【庁舎】&#10;有形固定資産減価償却率">
          <a:extLst>
            <a:ext uri="{FF2B5EF4-FFF2-40B4-BE49-F238E27FC236}">
              <a16:creationId xmlns:a16="http://schemas.microsoft.com/office/drawing/2014/main" id="{F737011B-F98D-4F4B-91E9-EF00A89B5846}"/>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89" name="n_3aveValue【庁舎】&#10;有形固定資産減価償却率">
          <a:extLst>
            <a:ext uri="{FF2B5EF4-FFF2-40B4-BE49-F238E27FC236}">
              <a16:creationId xmlns:a16="http://schemas.microsoft.com/office/drawing/2014/main" id="{4D3B8CA2-94B0-4F2E-BC4D-7C1B76F0CA02}"/>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90" name="n_4aveValue【庁舎】&#10;有形固定資産減価償却率">
          <a:extLst>
            <a:ext uri="{FF2B5EF4-FFF2-40B4-BE49-F238E27FC236}">
              <a16:creationId xmlns:a16="http://schemas.microsoft.com/office/drawing/2014/main" id="{EE75D5C5-1637-4619-BFD2-46A579D66263}"/>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113228</xdr:rowOff>
    </xdr:from>
    <xdr:ext cx="405111" cy="259045"/>
    <xdr:sp macro="" textlink="">
      <xdr:nvSpPr>
        <xdr:cNvPr id="791" name="n_1mainValue【庁舎】&#10;有形固定資産減価償却率">
          <a:extLst>
            <a:ext uri="{FF2B5EF4-FFF2-40B4-BE49-F238E27FC236}">
              <a16:creationId xmlns:a16="http://schemas.microsoft.com/office/drawing/2014/main" id="{8C023924-635A-4FED-8B6D-E1D89583B68D}"/>
            </a:ext>
          </a:extLst>
        </xdr:cNvPr>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85470</xdr:rowOff>
    </xdr:from>
    <xdr:ext cx="405111" cy="259045"/>
    <xdr:sp macro="" textlink="">
      <xdr:nvSpPr>
        <xdr:cNvPr id="792" name="n_2mainValue【庁舎】&#10;有形固定資産減価償却率">
          <a:extLst>
            <a:ext uri="{FF2B5EF4-FFF2-40B4-BE49-F238E27FC236}">
              <a16:creationId xmlns:a16="http://schemas.microsoft.com/office/drawing/2014/main" id="{28564E26-DD62-4666-9FC8-64ED4619FEC7}"/>
            </a:ext>
          </a:extLst>
        </xdr:cNvPr>
        <xdr:cNvSpPr txBox="1"/>
      </xdr:nvSpPr>
      <xdr:spPr>
        <a:xfrm>
          <a:off x="14389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52813</xdr:rowOff>
    </xdr:from>
    <xdr:ext cx="405111" cy="259045"/>
    <xdr:sp macro="" textlink="">
      <xdr:nvSpPr>
        <xdr:cNvPr id="793" name="n_3mainValue【庁舎】&#10;有形固定資産減価償却率">
          <a:extLst>
            <a:ext uri="{FF2B5EF4-FFF2-40B4-BE49-F238E27FC236}">
              <a16:creationId xmlns:a16="http://schemas.microsoft.com/office/drawing/2014/main" id="{FE22D766-5E2D-41A3-AAA3-3CAB94FC33AA}"/>
            </a:ext>
          </a:extLst>
        </xdr:cNvPr>
        <xdr:cNvSpPr txBox="1"/>
      </xdr:nvSpPr>
      <xdr:spPr>
        <a:xfrm>
          <a:off x="13500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20156</xdr:rowOff>
    </xdr:from>
    <xdr:ext cx="405111" cy="259045"/>
    <xdr:sp macro="" textlink="">
      <xdr:nvSpPr>
        <xdr:cNvPr id="794" name="n_4mainValue【庁舎】&#10;有形固定資産減価償却率">
          <a:extLst>
            <a:ext uri="{FF2B5EF4-FFF2-40B4-BE49-F238E27FC236}">
              <a16:creationId xmlns:a16="http://schemas.microsoft.com/office/drawing/2014/main" id="{1773971D-BA23-4D33-84DE-CE8995795C81}"/>
            </a:ext>
          </a:extLst>
        </xdr:cNvPr>
        <xdr:cNvSpPr txBox="1"/>
      </xdr:nvSpPr>
      <xdr:spPr>
        <a:xfrm>
          <a:off x="12611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C0963E17-943E-4117-AC2F-5BE2CC52D44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2025DBE3-A6B6-4931-8DAE-0983269F0B3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55D2ADA5-1AB9-44C2-B15C-5711A48364E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1B4FA54A-52AF-40DA-A6A9-78678B54BA7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42F0264C-6E5D-4FE9-AC6B-0AA371B993F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D84A2300-5971-4BC9-866E-AACE696ECA7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5FED9EE2-7DAF-460F-8A2B-E3673FF8C92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D62F55E4-BE47-4347-861B-72B4D474DAC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9FB077CE-841B-445B-8456-EAA701B9BCB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75D0C6FA-2A41-4E82-8B46-C6CF7558E04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5" name="テキスト ボックス 804">
          <a:extLst>
            <a:ext uri="{FF2B5EF4-FFF2-40B4-BE49-F238E27FC236}">
              <a16:creationId xmlns:a16="http://schemas.microsoft.com/office/drawing/2014/main" id="{E83178D1-100C-41B5-8555-7D1CB23C94BA}"/>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a:extLst>
            <a:ext uri="{FF2B5EF4-FFF2-40B4-BE49-F238E27FC236}">
              <a16:creationId xmlns:a16="http://schemas.microsoft.com/office/drawing/2014/main" id="{60B5858D-2E52-4207-9A46-70F1564768C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a:extLst>
            <a:ext uri="{FF2B5EF4-FFF2-40B4-BE49-F238E27FC236}">
              <a16:creationId xmlns:a16="http://schemas.microsoft.com/office/drawing/2014/main" id="{1D772BCC-CAFD-4F18-A074-FBCA3C73E6B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a:extLst>
            <a:ext uri="{FF2B5EF4-FFF2-40B4-BE49-F238E27FC236}">
              <a16:creationId xmlns:a16="http://schemas.microsoft.com/office/drawing/2014/main" id="{68CBE173-2DB1-4C31-84E9-1AC79F5B302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a:extLst>
            <a:ext uri="{FF2B5EF4-FFF2-40B4-BE49-F238E27FC236}">
              <a16:creationId xmlns:a16="http://schemas.microsoft.com/office/drawing/2014/main" id="{0F7B6242-D855-4CBA-815A-CFFAC9CE406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a:extLst>
            <a:ext uri="{FF2B5EF4-FFF2-40B4-BE49-F238E27FC236}">
              <a16:creationId xmlns:a16="http://schemas.microsoft.com/office/drawing/2014/main" id="{489CCFB8-F95D-4008-8010-490B87B5A98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a:extLst>
            <a:ext uri="{FF2B5EF4-FFF2-40B4-BE49-F238E27FC236}">
              <a16:creationId xmlns:a16="http://schemas.microsoft.com/office/drawing/2014/main" id="{171E5CDB-D42B-4139-BF20-07FBC17937F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a:extLst>
            <a:ext uri="{FF2B5EF4-FFF2-40B4-BE49-F238E27FC236}">
              <a16:creationId xmlns:a16="http://schemas.microsoft.com/office/drawing/2014/main" id="{1FC205BA-BC26-40DA-948E-D0E93D21666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a:extLst>
            <a:ext uri="{FF2B5EF4-FFF2-40B4-BE49-F238E27FC236}">
              <a16:creationId xmlns:a16="http://schemas.microsoft.com/office/drawing/2014/main" id="{1A1598EC-F67C-469D-85E4-65A22EEA6CC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a:extLst>
            <a:ext uri="{FF2B5EF4-FFF2-40B4-BE49-F238E27FC236}">
              <a16:creationId xmlns:a16="http://schemas.microsoft.com/office/drawing/2014/main" id="{CA0728C6-F635-4D8C-96A0-974CA51A56D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a:extLst>
            <a:ext uri="{FF2B5EF4-FFF2-40B4-BE49-F238E27FC236}">
              <a16:creationId xmlns:a16="http://schemas.microsoft.com/office/drawing/2014/main" id="{BB7CD626-17F1-4B20-8D66-8B76364800E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a:extLst>
            <a:ext uri="{FF2B5EF4-FFF2-40B4-BE49-F238E27FC236}">
              <a16:creationId xmlns:a16="http://schemas.microsoft.com/office/drawing/2014/main" id="{86289016-17F5-4C4A-BC6F-CE42A99205A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a:extLst>
            <a:ext uri="{FF2B5EF4-FFF2-40B4-BE49-F238E27FC236}">
              <a16:creationId xmlns:a16="http://schemas.microsoft.com/office/drawing/2014/main" id="{BD4DDABD-F342-42FD-B4E2-544E571E133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296FC825-1F54-4A90-AEFF-A7E02DF2B94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6ECD9C57-6D0C-4D8D-927D-FD1BB2E3598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7E19A33E-B5F3-4EE5-9E4A-8DCCA94CCD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21" name="直線コネクタ 820">
          <a:extLst>
            <a:ext uri="{FF2B5EF4-FFF2-40B4-BE49-F238E27FC236}">
              <a16:creationId xmlns:a16="http://schemas.microsoft.com/office/drawing/2014/main" id="{7CF549A1-B2C9-4ED3-AF6E-1495BEEB8425}"/>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2" name="【庁舎】&#10;一人当たり面積最小値テキスト">
          <a:extLst>
            <a:ext uri="{FF2B5EF4-FFF2-40B4-BE49-F238E27FC236}">
              <a16:creationId xmlns:a16="http://schemas.microsoft.com/office/drawing/2014/main" id="{E430DBC7-4539-4B84-9DD1-8DEAC82C9B0B}"/>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3" name="直線コネクタ 822">
          <a:extLst>
            <a:ext uri="{FF2B5EF4-FFF2-40B4-BE49-F238E27FC236}">
              <a16:creationId xmlns:a16="http://schemas.microsoft.com/office/drawing/2014/main" id="{B75C75A1-4B68-499F-B1B0-8CE997E91319}"/>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24" name="【庁舎】&#10;一人当たり面積最大値テキスト">
          <a:extLst>
            <a:ext uri="{FF2B5EF4-FFF2-40B4-BE49-F238E27FC236}">
              <a16:creationId xmlns:a16="http://schemas.microsoft.com/office/drawing/2014/main" id="{EC99188A-A819-4B0B-BAAA-63B9772F0DFE}"/>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25" name="直線コネクタ 824">
          <a:extLst>
            <a:ext uri="{FF2B5EF4-FFF2-40B4-BE49-F238E27FC236}">
              <a16:creationId xmlns:a16="http://schemas.microsoft.com/office/drawing/2014/main" id="{EA56007F-A1AC-49D2-81FA-28CD4E391D4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26" name="【庁舎】&#10;一人当たり面積平均値テキスト">
          <a:extLst>
            <a:ext uri="{FF2B5EF4-FFF2-40B4-BE49-F238E27FC236}">
              <a16:creationId xmlns:a16="http://schemas.microsoft.com/office/drawing/2014/main" id="{C7CD3519-A956-45EE-9570-5E9B2C42A029}"/>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7" name="フローチャート: 判断 826">
          <a:extLst>
            <a:ext uri="{FF2B5EF4-FFF2-40B4-BE49-F238E27FC236}">
              <a16:creationId xmlns:a16="http://schemas.microsoft.com/office/drawing/2014/main" id="{2A2247B5-9DFE-481D-80DA-0E77154A1765}"/>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8" name="フローチャート: 判断 827">
          <a:extLst>
            <a:ext uri="{FF2B5EF4-FFF2-40B4-BE49-F238E27FC236}">
              <a16:creationId xmlns:a16="http://schemas.microsoft.com/office/drawing/2014/main" id="{B9B0C60F-A3FD-4A04-A620-99994AB7DA46}"/>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9" name="フローチャート: 判断 828">
          <a:extLst>
            <a:ext uri="{FF2B5EF4-FFF2-40B4-BE49-F238E27FC236}">
              <a16:creationId xmlns:a16="http://schemas.microsoft.com/office/drawing/2014/main" id="{8D7E564D-8036-49C1-AD0A-B31B65689048}"/>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0" name="フローチャート: 判断 829">
          <a:extLst>
            <a:ext uri="{FF2B5EF4-FFF2-40B4-BE49-F238E27FC236}">
              <a16:creationId xmlns:a16="http://schemas.microsoft.com/office/drawing/2014/main" id="{D074BF0A-FD8A-4AA4-9DDC-47A8A42536E3}"/>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31" name="フローチャート: 判断 830">
          <a:extLst>
            <a:ext uri="{FF2B5EF4-FFF2-40B4-BE49-F238E27FC236}">
              <a16:creationId xmlns:a16="http://schemas.microsoft.com/office/drawing/2014/main" id="{C0337DC1-0059-46EF-8383-7DE54EC4EDC7}"/>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7C4C687B-A952-4C90-B83E-68EDB3C22B9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0A99AA3-C391-4A1A-8B42-58D2AEC7508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6745BEC2-87E4-44E4-B144-30A1C765B2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E9C3219-B110-409F-B562-3F4780875D7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92315FF0-C897-4025-840E-EDA85BC6C85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170724</xdr:rowOff>
    </xdr:from>
    <xdr:to>
      <xdr:col>116</xdr:col>
      <xdr:colOff>114300</xdr:colOff>
      <xdr:row>108</xdr:row>
      <xdr:rowOff>100874</xdr:rowOff>
    </xdr:to>
    <xdr:sp macro="" textlink="">
      <xdr:nvSpPr>
        <xdr:cNvPr id="837" name="楕円 836">
          <a:extLst>
            <a:ext uri="{FF2B5EF4-FFF2-40B4-BE49-F238E27FC236}">
              <a16:creationId xmlns:a16="http://schemas.microsoft.com/office/drawing/2014/main" id="{B9311C9C-130D-430C-9761-597190DE3DFB}"/>
            </a:ext>
          </a:extLst>
        </xdr:cNvPr>
        <xdr:cNvSpPr/>
      </xdr:nvSpPr>
      <xdr:spPr>
        <a:xfrm>
          <a:off x="22110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85651</xdr:rowOff>
    </xdr:from>
    <xdr:ext cx="469744" cy="259045"/>
    <xdr:sp macro="" textlink="">
      <xdr:nvSpPr>
        <xdr:cNvPr id="838" name="【庁舎】&#10;一人当たり面積該当値テキスト">
          <a:extLst>
            <a:ext uri="{FF2B5EF4-FFF2-40B4-BE49-F238E27FC236}">
              <a16:creationId xmlns:a16="http://schemas.microsoft.com/office/drawing/2014/main" id="{37211E8D-F768-4AEC-A68D-B03458B46E10}"/>
            </a:ext>
          </a:extLst>
        </xdr:cNvPr>
        <xdr:cNvSpPr txBox="1"/>
      </xdr:nvSpPr>
      <xdr:spPr>
        <a:xfrm>
          <a:off x="22199600" y="184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170724</xdr:rowOff>
    </xdr:from>
    <xdr:to>
      <xdr:col>112</xdr:col>
      <xdr:colOff>38100</xdr:colOff>
      <xdr:row>108</xdr:row>
      <xdr:rowOff>100874</xdr:rowOff>
    </xdr:to>
    <xdr:sp macro="" textlink="">
      <xdr:nvSpPr>
        <xdr:cNvPr id="839" name="楕円 838">
          <a:extLst>
            <a:ext uri="{FF2B5EF4-FFF2-40B4-BE49-F238E27FC236}">
              <a16:creationId xmlns:a16="http://schemas.microsoft.com/office/drawing/2014/main" id="{DE9ED0EE-FE86-496C-A320-D0EE1A011EAE}"/>
            </a:ext>
          </a:extLst>
        </xdr:cNvPr>
        <xdr:cNvSpPr/>
      </xdr:nvSpPr>
      <xdr:spPr>
        <a:xfrm>
          <a:off x="21272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50074</xdr:rowOff>
    </xdr:from>
    <xdr:to>
      <xdr:col>116</xdr:col>
      <xdr:colOff>63500</xdr:colOff>
      <xdr:row>108</xdr:row>
      <xdr:rowOff>50074</xdr:rowOff>
    </xdr:to>
    <xdr:cxnSp macro="">
      <xdr:nvCxnSpPr>
        <xdr:cNvPr id="840" name="直線コネクタ 839">
          <a:extLst>
            <a:ext uri="{FF2B5EF4-FFF2-40B4-BE49-F238E27FC236}">
              <a16:creationId xmlns:a16="http://schemas.microsoft.com/office/drawing/2014/main" id="{F5426274-A71F-4771-A745-588AD9847C28}"/>
            </a:ext>
          </a:extLst>
        </xdr:cNvPr>
        <xdr:cNvCxnSpPr/>
      </xdr:nvCxnSpPr>
      <xdr:spPr>
        <a:xfrm>
          <a:off x="21323300" y="185666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841" name="楕円 840">
          <a:extLst>
            <a:ext uri="{FF2B5EF4-FFF2-40B4-BE49-F238E27FC236}">
              <a16:creationId xmlns:a16="http://schemas.microsoft.com/office/drawing/2014/main" id="{2A1BC6F0-1796-4313-978A-159294AA3B50}"/>
            </a:ext>
          </a:extLst>
        </xdr:cNvPr>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50074</xdr:rowOff>
    </xdr:to>
    <xdr:cxnSp macro="">
      <xdr:nvCxnSpPr>
        <xdr:cNvPr id="842" name="直線コネクタ 841">
          <a:extLst>
            <a:ext uri="{FF2B5EF4-FFF2-40B4-BE49-F238E27FC236}">
              <a16:creationId xmlns:a16="http://schemas.microsoft.com/office/drawing/2014/main" id="{FA4C43AE-D5A6-49D7-A1DE-F4C3D9C1E389}"/>
            </a:ext>
          </a:extLst>
        </xdr:cNvPr>
        <xdr:cNvCxnSpPr/>
      </xdr:nvCxnSpPr>
      <xdr:spPr>
        <a:xfrm>
          <a:off x="20434300" y="185601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154395</xdr:rowOff>
    </xdr:from>
    <xdr:to>
      <xdr:col>102</xdr:col>
      <xdr:colOff>165100</xdr:colOff>
      <xdr:row>108</xdr:row>
      <xdr:rowOff>84545</xdr:rowOff>
    </xdr:to>
    <xdr:sp macro="" textlink="">
      <xdr:nvSpPr>
        <xdr:cNvPr id="843" name="楕円 842">
          <a:extLst>
            <a:ext uri="{FF2B5EF4-FFF2-40B4-BE49-F238E27FC236}">
              <a16:creationId xmlns:a16="http://schemas.microsoft.com/office/drawing/2014/main" id="{BE816FFA-F9D0-497F-8CE2-F2A1AFE4C043}"/>
            </a:ext>
          </a:extLst>
        </xdr:cNvPr>
        <xdr:cNvSpPr/>
      </xdr:nvSpPr>
      <xdr:spPr>
        <a:xfrm>
          <a:off x="19494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33745</xdr:rowOff>
    </xdr:from>
    <xdr:to>
      <xdr:col>107</xdr:col>
      <xdr:colOff>50800</xdr:colOff>
      <xdr:row>108</xdr:row>
      <xdr:rowOff>43543</xdr:rowOff>
    </xdr:to>
    <xdr:cxnSp macro="">
      <xdr:nvCxnSpPr>
        <xdr:cNvPr id="844" name="直線コネクタ 843">
          <a:extLst>
            <a:ext uri="{FF2B5EF4-FFF2-40B4-BE49-F238E27FC236}">
              <a16:creationId xmlns:a16="http://schemas.microsoft.com/office/drawing/2014/main" id="{6C2296EA-8EE0-4EB0-A87B-BF800FD3294F}"/>
            </a:ext>
          </a:extLst>
        </xdr:cNvPr>
        <xdr:cNvCxnSpPr/>
      </xdr:nvCxnSpPr>
      <xdr:spPr>
        <a:xfrm>
          <a:off x="19545300" y="185503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147864</xdr:rowOff>
    </xdr:from>
    <xdr:to>
      <xdr:col>98</xdr:col>
      <xdr:colOff>38100</xdr:colOff>
      <xdr:row>108</xdr:row>
      <xdr:rowOff>78014</xdr:rowOff>
    </xdr:to>
    <xdr:sp macro="" textlink="">
      <xdr:nvSpPr>
        <xdr:cNvPr id="845" name="楕円 844">
          <a:extLst>
            <a:ext uri="{FF2B5EF4-FFF2-40B4-BE49-F238E27FC236}">
              <a16:creationId xmlns:a16="http://schemas.microsoft.com/office/drawing/2014/main" id="{968F7806-74CB-435C-A69D-BF0D40964ACE}"/>
            </a:ext>
          </a:extLst>
        </xdr:cNvPr>
        <xdr:cNvSpPr/>
      </xdr:nvSpPr>
      <xdr:spPr>
        <a:xfrm>
          <a:off x="18605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27214</xdr:rowOff>
    </xdr:from>
    <xdr:to>
      <xdr:col>102</xdr:col>
      <xdr:colOff>114300</xdr:colOff>
      <xdr:row>108</xdr:row>
      <xdr:rowOff>33745</xdr:rowOff>
    </xdr:to>
    <xdr:cxnSp macro="">
      <xdr:nvCxnSpPr>
        <xdr:cNvPr id="846" name="直線コネクタ 845">
          <a:extLst>
            <a:ext uri="{FF2B5EF4-FFF2-40B4-BE49-F238E27FC236}">
              <a16:creationId xmlns:a16="http://schemas.microsoft.com/office/drawing/2014/main" id="{28AAE23F-4A6A-4378-ACD4-72D7AA13221B}"/>
            </a:ext>
          </a:extLst>
        </xdr:cNvPr>
        <xdr:cNvCxnSpPr/>
      </xdr:nvCxnSpPr>
      <xdr:spPr>
        <a:xfrm>
          <a:off x="18656300" y="185438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47" name="n_1aveValue【庁舎】&#10;一人当たり面積">
          <a:extLst>
            <a:ext uri="{FF2B5EF4-FFF2-40B4-BE49-F238E27FC236}">
              <a16:creationId xmlns:a16="http://schemas.microsoft.com/office/drawing/2014/main" id="{54F7CDA0-646F-4552-976A-6D6BB6F33A3D}"/>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48" name="n_2aveValue【庁舎】&#10;一人当たり面積">
          <a:extLst>
            <a:ext uri="{FF2B5EF4-FFF2-40B4-BE49-F238E27FC236}">
              <a16:creationId xmlns:a16="http://schemas.microsoft.com/office/drawing/2014/main" id="{DBEAB7F3-DEBD-4C8D-843D-3FA7D542311F}"/>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49" name="n_3aveValue【庁舎】&#10;一人当たり面積">
          <a:extLst>
            <a:ext uri="{FF2B5EF4-FFF2-40B4-BE49-F238E27FC236}">
              <a16:creationId xmlns:a16="http://schemas.microsoft.com/office/drawing/2014/main" id="{02E0795E-0C0F-4A90-B2AE-37D8AB05F1A5}"/>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850" name="n_4aveValue【庁舎】&#10;一人当たり面積">
          <a:extLst>
            <a:ext uri="{FF2B5EF4-FFF2-40B4-BE49-F238E27FC236}">
              <a16:creationId xmlns:a16="http://schemas.microsoft.com/office/drawing/2014/main" id="{147BD88F-B2FF-481A-83DA-3F183CB5F997}"/>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92001</xdr:rowOff>
    </xdr:from>
    <xdr:ext cx="469744" cy="259045"/>
    <xdr:sp macro="" textlink="">
      <xdr:nvSpPr>
        <xdr:cNvPr id="851" name="n_1mainValue【庁舎】&#10;一人当たり面積">
          <a:extLst>
            <a:ext uri="{FF2B5EF4-FFF2-40B4-BE49-F238E27FC236}">
              <a16:creationId xmlns:a16="http://schemas.microsoft.com/office/drawing/2014/main" id="{CAA99E13-4A84-4CF0-B084-01E37AF47A1E}"/>
            </a:ext>
          </a:extLst>
        </xdr:cNvPr>
        <xdr:cNvSpPr txBox="1"/>
      </xdr:nvSpPr>
      <xdr:spPr>
        <a:xfrm>
          <a:off x="21075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852" name="n_2mainValue【庁舎】&#10;一人当たり面積">
          <a:extLst>
            <a:ext uri="{FF2B5EF4-FFF2-40B4-BE49-F238E27FC236}">
              <a16:creationId xmlns:a16="http://schemas.microsoft.com/office/drawing/2014/main" id="{C2E99F4A-3978-489E-9F4B-7B0758077291}"/>
            </a:ext>
          </a:extLst>
        </xdr:cNvPr>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75672</xdr:rowOff>
    </xdr:from>
    <xdr:ext cx="469744" cy="259045"/>
    <xdr:sp macro="" textlink="">
      <xdr:nvSpPr>
        <xdr:cNvPr id="853" name="n_3mainValue【庁舎】&#10;一人当たり面積">
          <a:extLst>
            <a:ext uri="{FF2B5EF4-FFF2-40B4-BE49-F238E27FC236}">
              <a16:creationId xmlns:a16="http://schemas.microsoft.com/office/drawing/2014/main" id="{9303F0F2-A50B-4A7C-B344-1FB4DA3F458D}"/>
            </a:ext>
          </a:extLst>
        </xdr:cNvPr>
        <xdr:cNvSpPr txBox="1"/>
      </xdr:nvSpPr>
      <xdr:spPr>
        <a:xfrm>
          <a:off x="19310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69141</xdr:rowOff>
    </xdr:from>
    <xdr:ext cx="469744" cy="259045"/>
    <xdr:sp macro="" textlink="">
      <xdr:nvSpPr>
        <xdr:cNvPr id="854" name="n_4mainValue【庁舎】&#10;一人当たり面積">
          <a:extLst>
            <a:ext uri="{FF2B5EF4-FFF2-40B4-BE49-F238E27FC236}">
              <a16:creationId xmlns:a16="http://schemas.microsoft.com/office/drawing/2014/main" id="{CB9A99F8-BFAF-465E-A79E-479E7E6D4C44}"/>
            </a:ext>
          </a:extLst>
        </xdr:cNvPr>
        <xdr:cNvSpPr txBox="1"/>
      </xdr:nvSpPr>
      <xdr:spPr>
        <a:xfrm>
          <a:off x="18421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33540F04-9C9A-47B5-AB43-D6312CCF16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1D1AD506-06C7-4E44-8365-1A85E195D62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4BEE9267-B3F0-4E8D-BEC0-9D570ADF29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本町は一部事務組合に加入せず、清掃工場を単独で所有しているため一般廃棄物処理施設の一人当たり有形固定資産（償却資産）額が大きくなっている。</a:t>
          </a:r>
        </a:p>
        <a:p>
          <a:r>
            <a:rPr kumimoji="1" lang="ja-JP" altLang="en-US" sz="1100">
              <a:latin typeface="ＭＳ Ｐゴシック" panose="020B0600070205080204" pitchFamily="50" charset="-128"/>
              <a:ea typeface="ＭＳ Ｐゴシック" panose="020B0600070205080204" pitchFamily="50" charset="-128"/>
            </a:rPr>
            <a:t>　清掃工場は平成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年の供用開始から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年以上が経過し、耐用年数を伸ばしながら使用する必要があり、今後も有形固定資産減価償却率が上昇する見込みである。</a:t>
          </a:r>
        </a:p>
        <a:p>
          <a:r>
            <a:rPr kumimoji="1" lang="ja-JP" altLang="en-US" sz="1100">
              <a:latin typeface="ＭＳ Ｐゴシック" panose="020B0600070205080204" pitchFamily="50" charset="-128"/>
              <a:ea typeface="ＭＳ Ｐゴシック" panose="020B0600070205080204" pitchFamily="50" charset="-128"/>
            </a:rPr>
            <a:t>　図書館や市民会館については、複合施設（ふれあいセンター）内の一室として運営しており、類似団体内平均値と比べて一人あたり面積が小さくなっている。</a:t>
          </a:r>
        </a:p>
        <a:p>
          <a:r>
            <a:rPr kumimoji="1" lang="ja-JP" altLang="en-US" sz="1100">
              <a:latin typeface="ＭＳ Ｐゴシック" panose="020B0600070205080204" pitchFamily="50" charset="-128"/>
              <a:ea typeface="ＭＳ Ｐゴシック" panose="020B0600070205080204" pitchFamily="50" charset="-128"/>
            </a:rPr>
            <a:t>　福祉施設については、平成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年度決算に係る固定資産台帳については計上誤り等があったため、平成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年度の当該団体値は正しく表示されていない。平成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年度以降は、町立やまぶき園が計上されているが、令和元年度をもって閉園となっている。</a:t>
          </a:r>
        </a:p>
        <a:p>
          <a:r>
            <a:rPr kumimoji="1" lang="ja-JP" altLang="en-US" sz="1100">
              <a:latin typeface="ＭＳ Ｐゴシック" panose="020B0600070205080204" pitchFamily="50" charset="-128"/>
              <a:ea typeface="ＭＳ Ｐゴシック" panose="020B0600070205080204" pitchFamily="50" charset="-128"/>
            </a:rPr>
            <a:t>　消防施設については、令和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年度に施設類型の見直しを行ったことから一人あたり面積が小さくなっている。</a:t>
          </a:r>
        </a:p>
        <a:p>
          <a:r>
            <a:rPr kumimoji="1" lang="ja-JP" altLang="en-US" sz="1100">
              <a:latin typeface="ＭＳ Ｐゴシック" panose="020B0600070205080204" pitchFamily="50" charset="-128"/>
              <a:ea typeface="ＭＳ Ｐゴシック" panose="020B0600070205080204" pitchFamily="50" charset="-128"/>
            </a:rPr>
            <a:t>　庁舎については、耐震性能の不足や老朽化のため、令和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年度以降建替えに向けた事務を進めている。</a:t>
          </a:r>
        </a:p>
        <a:p>
          <a:r>
            <a:rPr kumimoji="1" lang="ja-JP" altLang="en-US" sz="1100">
              <a:latin typeface="ＭＳ Ｐゴシック" panose="020B0600070205080204" pitchFamily="50" charset="-128"/>
              <a:ea typeface="ＭＳ Ｐゴシック" panose="020B0600070205080204" pitchFamily="50" charset="-128"/>
            </a:rPr>
            <a:t>　今後も、島本町公共施設等総合管理計画等に基づき、施設の適切な管理等を行っていく。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31,899
31,654
16.81
14,044,562
13,661,952
279,982
7,681,280
12,656,780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町内に大手企業を有しており、法人税割の収入が類似団体よりも多いことから、基準財政収入額が多く、財政力指数は類似団体内平均値よりも高くなっている。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年度と令和３年度の単年度の財政力指数を比較すると、待機児童の解消等により社会福祉費が増加したことなどから、令和３年度の基準財政需要額が増加したほか、平成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年度に市町村民税法人税割収入が多かったことから平成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年度の基準財政収入額が令和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年度と比較して高かったことなどから財政力指数が低下した。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170039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324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本町は、消防や清掃工場の単独保有により人件費、物件費等が類似団体よりも多額であることなどにより、類似団体内平均値と比較して経常収支比率が高くなる傾向にある。</a:t>
          </a:r>
        </a:p>
        <a:p>
          <a:r>
            <a:rPr kumimoji="1" lang="ja-JP" altLang="en-US" sz="800">
              <a:latin typeface="ＭＳ Ｐゴシック" panose="020B0600070205080204" pitchFamily="50" charset="-128"/>
              <a:ea typeface="ＭＳ Ｐゴシック" panose="020B0600070205080204" pitchFamily="50" charset="-128"/>
            </a:rPr>
            <a:t>　経常一般財源収入では、町税が</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284</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5</a:t>
          </a:r>
          <a:r>
            <a:rPr kumimoji="1" lang="ja-JP" altLang="en-US" sz="800">
              <a:latin typeface="ＭＳ Ｐゴシック" panose="020B0600070205080204" pitchFamily="50" charset="-128"/>
              <a:ea typeface="ＭＳ Ｐゴシック" panose="020B0600070205080204" pitchFamily="50" charset="-128"/>
            </a:rPr>
            <a:t>千円の増加、普通交付税が</a:t>
          </a:r>
          <a:r>
            <a:rPr kumimoji="1" lang="en-US" altLang="ja-JP" sz="800">
              <a:latin typeface="ＭＳ Ｐゴシック" panose="020B0600070205080204" pitchFamily="50" charset="-128"/>
              <a:ea typeface="ＭＳ Ｐゴシック" panose="020B0600070205080204" pitchFamily="50" charset="-128"/>
            </a:rPr>
            <a:t>7</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1,827</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7</a:t>
          </a:r>
          <a:r>
            <a:rPr kumimoji="1" lang="ja-JP" altLang="en-US" sz="800">
              <a:latin typeface="ＭＳ Ｐゴシック" panose="020B0600070205080204" pitchFamily="50" charset="-128"/>
              <a:ea typeface="ＭＳ Ｐゴシック" panose="020B0600070205080204" pitchFamily="50" charset="-128"/>
            </a:rPr>
            <a:t>千円の増加及び臨時財政対策債が</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4,690</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4</a:t>
          </a:r>
          <a:r>
            <a:rPr kumimoji="1" lang="ja-JP" altLang="en-US" sz="800">
              <a:latin typeface="ＭＳ Ｐゴシック" panose="020B0600070205080204" pitchFamily="50" charset="-128"/>
              <a:ea typeface="ＭＳ Ｐゴシック" panose="020B0600070205080204" pitchFamily="50" charset="-128"/>
            </a:rPr>
            <a:t>千円の増加となったことなどから、前年度比</a:t>
          </a:r>
          <a:r>
            <a:rPr kumimoji="1" lang="en-US" altLang="ja-JP" sz="800">
              <a:latin typeface="ＭＳ Ｐゴシック" panose="020B0600070205080204" pitchFamily="50" charset="-128"/>
              <a:ea typeface="ＭＳ Ｐゴシック" panose="020B0600070205080204" pitchFamily="50" charset="-128"/>
            </a:rPr>
            <a:t>10</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9,951</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3</a:t>
          </a:r>
          <a:r>
            <a:rPr kumimoji="1" lang="ja-JP" altLang="en-US" sz="800">
              <a:latin typeface="ＭＳ Ｐゴシック" panose="020B0600070205080204" pitchFamily="50" charset="-128"/>
              <a:ea typeface="ＭＳ Ｐゴシック" panose="020B0600070205080204" pitchFamily="50" charset="-128"/>
            </a:rPr>
            <a:t>千円の増加となった。</a:t>
          </a:r>
        </a:p>
        <a:p>
          <a:r>
            <a:rPr kumimoji="1" lang="ja-JP" altLang="en-US" sz="800">
              <a:latin typeface="ＭＳ Ｐゴシック" panose="020B0600070205080204" pitchFamily="50" charset="-128"/>
              <a:ea typeface="ＭＳ Ｐゴシック" panose="020B0600070205080204" pitchFamily="50" charset="-128"/>
            </a:rPr>
            <a:t>　経常経費充当一般財源では、物件費は自治体クラウド使用料が通年となったこと、ふるさと納税額の増加に伴い支援業務費が増加となったことなどから</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5,897</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8</a:t>
          </a:r>
          <a:r>
            <a:rPr kumimoji="1" lang="ja-JP" altLang="en-US" sz="800">
              <a:latin typeface="ＭＳ Ｐゴシック" panose="020B0600070205080204" pitchFamily="50" charset="-128"/>
              <a:ea typeface="ＭＳ Ｐゴシック" panose="020B0600070205080204" pitchFamily="50" charset="-128"/>
            </a:rPr>
            <a:t>千円の増加、扶助費は児童数の増加に伴い施設型給付費や民間保育所運営補助などが増加したことから</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9,338</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9</a:t>
          </a:r>
          <a:r>
            <a:rPr kumimoji="1" lang="ja-JP" altLang="en-US" sz="800">
              <a:latin typeface="ＭＳ Ｐゴシック" panose="020B0600070205080204" pitchFamily="50" charset="-128"/>
              <a:ea typeface="ＭＳ Ｐゴシック" panose="020B0600070205080204" pitchFamily="50" charset="-128"/>
            </a:rPr>
            <a:t>千円の増加、公債費は地方債現在高が増加傾向にあるため</a:t>
          </a:r>
          <a:r>
            <a:rPr kumimoji="1" lang="en-US" altLang="ja-JP" sz="800">
              <a:latin typeface="ＭＳ Ｐゴシック" panose="020B0600070205080204" pitchFamily="50" charset="-128"/>
              <a:ea typeface="ＭＳ Ｐゴシック" panose="020B0600070205080204" pitchFamily="50" charset="-128"/>
            </a:rPr>
            <a:t>8,269</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5</a:t>
          </a:r>
          <a:r>
            <a:rPr kumimoji="1" lang="ja-JP" altLang="en-US" sz="800">
              <a:latin typeface="ＭＳ Ｐゴシック" panose="020B0600070205080204" pitchFamily="50" charset="-128"/>
              <a:ea typeface="ＭＳ Ｐゴシック" panose="020B0600070205080204" pitchFamily="50" charset="-128"/>
            </a:rPr>
            <a:t>千円の増加となり、全体として</a:t>
          </a:r>
          <a:r>
            <a:rPr kumimoji="1" lang="en-US" altLang="ja-JP" sz="800">
              <a:latin typeface="ＭＳ Ｐゴシック" panose="020B0600070205080204" pitchFamily="50" charset="-128"/>
              <a:ea typeface="ＭＳ Ｐゴシック" panose="020B0600070205080204" pitchFamily="50" charset="-128"/>
            </a:rPr>
            <a:t>2</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7,701</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6</a:t>
          </a:r>
          <a:r>
            <a:rPr kumimoji="1" lang="ja-JP" altLang="en-US" sz="800">
              <a:latin typeface="ＭＳ Ｐゴシック" panose="020B0600070205080204" pitchFamily="50" charset="-128"/>
              <a:ea typeface="ＭＳ Ｐゴシック" panose="020B0600070205080204" pitchFamily="50" charset="-128"/>
            </a:rPr>
            <a:t>千円の増加となった。</a:t>
          </a:r>
        </a:p>
        <a:p>
          <a:r>
            <a:rPr kumimoji="1" lang="ja-JP" altLang="en-US" sz="800">
              <a:latin typeface="ＭＳ Ｐゴシック" panose="020B0600070205080204" pitchFamily="50" charset="-128"/>
              <a:ea typeface="ＭＳ Ｐゴシック" panose="020B0600070205080204" pitchFamily="50" charset="-128"/>
            </a:rPr>
            <a:t>　以上のことから、分母の増加が分子の増加を上回り、経常収支比率が前年度と比べ</a:t>
          </a:r>
          <a:r>
            <a:rPr kumimoji="1" lang="en-US" altLang="ja-JP" sz="800">
              <a:latin typeface="ＭＳ Ｐゴシック" panose="020B0600070205080204" pitchFamily="50" charset="-128"/>
              <a:ea typeface="ＭＳ Ｐゴシック" panose="020B0600070205080204" pitchFamily="50" charset="-128"/>
            </a:rPr>
            <a:t>10.2</a:t>
          </a:r>
          <a:r>
            <a:rPr kumimoji="1" lang="ja-JP" altLang="en-US" sz="800">
              <a:latin typeface="ＭＳ Ｐゴシック" panose="020B0600070205080204" pitchFamily="50" charset="-128"/>
              <a:ea typeface="ＭＳ Ｐゴシック" panose="020B0600070205080204" pitchFamily="50" charset="-128"/>
            </a:rPr>
            <a:t>ポイント改善したものである。</a:t>
          </a:r>
        </a:p>
        <a:p>
          <a:r>
            <a:rPr kumimoji="1" lang="ja-JP" altLang="en-US" sz="800">
              <a:latin typeface="ＭＳ Ｐゴシック" panose="020B0600070205080204" pitchFamily="50" charset="-128"/>
              <a:ea typeface="ＭＳ Ｐゴシック" panose="020B0600070205080204" pitchFamily="50" charset="-128"/>
            </a:rPr>
            <a:t>　今後実施予定の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ほか、個人給付や使用料の見直しを引き続き進めるなど、財政基盤の健全化に取り組む。さらに企業誘致などにより経常一般財源の確保に努める。</a:t>
          </a:r>
        </a:p>
        <a:p>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67</xdr:row>
      <xdr:rowOff>51054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45952"/>
          <a:ext cx="8382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68072</xdr:rowOff>
    </xdr:from>
    <xdr:to>
      <xdr:col>19</xdr:col>
      <xdr:colOff>133350</xdr:colOff>
      <xdr:row>67</xdr:row>
      <xdr:rowOff>51054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8377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68072</xdr:rowOff>
    </xdr:from>
    <xdr:to>
      <xdr:col>15</xdr:col>
      <xdr:colOff>82550</xdr:colOff>
      <xdr:row>67</xdr:row>
      <xdr:rowOff>113792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8377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67</xdr:row>
      <xdr:rowOff>113792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44606"/>
          <a:ext cx="889000" cy="6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254</xdr:rowOff>
    </xdr:from>
    <xdr:to>
      <xdr:col>19</xdr:col>
      <xdr:colOff>184150</xdr:colOff>
      <xdr:row>67</xdr:row>
      <xdr:rowOff>101854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86631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7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17272</xdr:rowOff>
    </xdr:from>
    <xdr:to>
      <xdr:col>15</xdr:col>
      <xdr:colOff>133350</xdr:colOff>
      <xdr:row>66</xdr:row>
      <xdr:rowOff>118872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103649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62992</xdr:rowOff>
    </xdr:from>
    <xdr:to>
      <xdr:col>11</xdr:col>
      <xdr:colOff>82550</xdr:colOff>
      <xdr:row>67</xdr:row>
      <xdr:rowOff>164592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5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149369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6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32783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本町は、消防や清掃工場の単独保有により、これらに係る人件費、物件費が直接決算額として計上されるため、一部事務組合を組織している類似団体と比較して多額となる傾向にある。</a:t>
          </a:r>
        </a:p>
        <a:p>
          <a:r>
            <a:rPr kumimoji="1" lang="ja-JP" altLang="en-US" sz="1300">
              <a:latin typeface="ＭＳ Ｐゴシック" panose="020B0600070205080204" pitchFamily="50" charset="-128"/>
              <a:ea typeface="ＭＳ Ｐゴシック" panose="020B0600070205080204" pitchFamily="50" charset="-128"/>
            </a:rPr>
            <a:t>　人件費は、退職手当が減となったことなどから減少した。物件費については、自治体クラウドシステム使用料が通年となったことや、新型コロナウイルスワクチン接種事業の実施などにより増加した。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今後とも清掃工場等施設の管理運営費の縮減等の経費節減に努める。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67639</xdr:rowOff>
    </xdr:from>
    <xdr:to>
      <xdr:col>23</xdr:col>
      <xdr:colOff>133350</xdr:colOff>
      <xdr:row>83</xdr:row>
      <xdr:rowOff>93990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97989"/>
          <a:ext cx="838200" cy="2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67639</xdr:rowOff>
    </xdr:from>
    <xdr:to>
      <xdr:col>19</xdr:col>
      <xdr:colOff>133350</xdr:colOff>
      <xdr:row>83</xdr:row>
      <xdr:rowOff>86702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97989"/>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140649</xdr:rowOff>
    </xdr:from>
    <xdr:to>
      <xdr:col>15</xdr:col>
      <xdr:colOff>82550</xdr:colOff>
      <xdr:row>83</xdr:row>
      <xdr:rowOff>86702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99549"/>
          <a:ext cx="889000" cy="1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93258</xdr:rowOff>
    </xdr:from>
    <xdr:to>
      <xdr:col>11</xdr:col>
      <xdr:colOff>31750</xdr:colOff>
      <xdr:row>82</xdr:row>
      <xdr:rowOff>140649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52158"/>
          <a:ext cx="889000" cy="4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43190</xdr:rowOff>
    </xdr:from>
    <xdr:to>
      <xdr:col>23</xdr:col>
      <xdr:colOff>184150</xdr:colOff>
      <xdr:row>83</xdr:row>
      <xdr:rowOff>144790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15267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16839</xdr:rowOff>
    </xdr:from>
    <xdr:to>
      <xdr:col>19</xdr:col>
      <xdr:colOff>184150</xdr:colOff>
      <xdr:row>83</xdr:row>
      <xdr:rowOff>118439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103216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33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35902</xdr:rowOff>
    </xdr:from>
    <xdr:to>
      <xdr:col>15</xdr:col>
      <xdr:colOff>133350</xdr:colOff>
      <xdr:row>83</xdr:row>
      <xdr:rowOff>137502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6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122279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5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89849</xdr:rowOff>
    </xdr:from>
    <xdr:to>
      <xdr:col>11</xdr:col>
      <xdr:colOff>82550</xdr:colOff>
      <xdr:row>83</xdr:row>
      <xdr:rowOff>19999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4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4776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42458</xdr:rowOff>
    </xdr:from>
    <xdr:to>
      <xdr:col>7</xdr:col>
      <xdr:colOff>31750</xdr:colOff>
      <xdr:row>82</xdr:row>
      <xdr:rowOff>144058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0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128835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の浅い職員や、学卒区分においても大学卒など高学歴が優遇されることはなく、短大、高校卒業区分の職員でも、能力が高い職員については、積極的に管理職へ登用しており、ラスパイレス指数が高くなる傾向にある。</a:t>
          </a:r>
        </a:p>
        <a:p>
          <a:r>
            <a:rPr kumimoji="1" lang="ja-JP" altLang="en-US" sz="1300">
              <a:latin typeface="ＭＳ Ｐゴシック" panose="020B0600070205080204" pitchFamily="50" charset="-128"/>
              <a:ea typeface="ＭＳ Ｐゴシック" panose="020B0600070205080204" pitchFamily="50" charset="-128"/>
            </a:rPr>
            <a:t>　今後も能力主義を念頭におきつつ、給与の適正化に努める。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88</xdr:row>
      <xdr:rowOff>17236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9459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17236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04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17236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531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消防本部、清掃工場などを単独で保有しており、一部事務組合を組織している類似団体に比して人口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人当たりの職員数が増える傾向にある。</a:t>
          </a:r>
        </a:p>
        <a:p>
          <a:r>
            <a:rPr kumimoji="1" lang="ja-JP" altLang="en-US" sz="1300">
              <a:latin typeface="ＭＳ Ｐゴシック" panose="020B0600070205080204" pitchFamily="50" charset="-128"/>
              <a:ea typeface="ＭＳ Ｐゴシック" panose="020B0600070205080204" pitchFamily="50" charset="-128"/>
            </a:rPr>
            <a:t>　なお、近年の本町における住宅開発により人口増加していることが影響し、数値が若干減少している。</a:t>
          </a:r>
        </a:p>
        <a:p>
          <a:r>
            <a:rPr kumimoji="1" lang="ja-JP" altLang="en-US" sz="1300">
              <a:latin typeface="ＭＳ Ｐゴシック" panose="020B0600070205080204" pitchFamily="50" charset="-128"/>
              <a:ea typeface="ＭＳ Ｐゴシック" panose="020B0600070205080204" pitchFamily="50" charset="-128"/>
            </a:rPr>
            <a:t>　今後も計画的な採用を行うとともに、再任用職員、任期付職員、会計年度任用職員等の多種多様な人材確保策を講じつつ、適正な定員管理に努める。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43543</xdr:rowOff>
    </xdr:from>
    <xdr:to>
      <xdr:col>81</xdr:col>
      <xdr:colOff>44450</xdr:colOff>
      <xdr:row>61</xdr:row>
      <xdr:rowOff>43543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01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43543</xdr:rowOff>
    </xdr:from>
    <xdr:to>
      <xdr:col>77</xdr:col>
      <xdr:colOff>44450</xdr:colOff>
      <xdr:row>61</xdr:row>
      <xdr:rowOff>81462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0199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81462</xdr:rowOff>
    </xdr:from>
    <xdr:to>
      <xdr:col>72</xdr:col>
      <xdr:colOff>203200</xdr:colOff>
      <xdr:row>61</xdr:row>
      <xdr:rowOff>124551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39912"/>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109038</xdr:rowOff>
    </xdr:from>
    <xdr:to>
      <xdr:col>68</xdr:col>
      <xdr:colOff>152400</xdr:colOff>
      <xdr:row>61</xdr:row>
      <xdr:rowOff>124551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67488"/>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164193</xdr:rowOff>
    </xdr:from>
    <xdr:to>
      <xdr:col>81</xdr:col>
      <xdr:colOff>95250</xdr:colOff>
      <xdr:row>61</xdr:row>
      <xdr:rowOff>94343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136270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2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164193</xdr:rowOff>
    </xdr:from>
    <xdr:to>
      <xdr:col>77</xdr:col>
      <xdr:colOff>95250</xdr:colOff>
      <xdr:row>61</xdr:row>
      <xdr:rowOff>94343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79120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3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30662</xdr:rowOff>
    </xdr:from>
    <xdr:to>
      <xdr:col>73</xdr:col>
      <xdr:colOff>44450</xdr:colOff>
      <xdr:row>61</xdr:row>
      <xdr:rowOff>132262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117039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73751</xdr:rowOff>
    </xdr:from>
    <xdr:to>
      <xdr:col>68</xdr:col>
      <xdr:colOff>203200</xdr:colOff>
      <xdr:row>62</xdr:row>
      <xdr:rowOff>3901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160128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58238</xdr:rowOff>
    </xdr:from>
    <xdr:to>
      <xdr:col>64</xdr:col>
      <xdr:colOff>152400</xdr:colOff>
      <xdr:row>61</xdr:row>
      <xdr:rowOff>159838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144615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過去の大型事業に係る町債の償還や公共下水道事業特別会計の企業債の償還が進んでおり、令和３年度は令和２年度に引き続き類似団体内平均値を下回った。</a:t>
          </a:r>
        </a:p>
        <a:p>
          <a:r>
            <a:rPr kumimoji="1" lang="ja-JP" altLang="en-US" sz="1300">
              <a:latin typeface="ＭＳ Ｐゴシック" panose="020B0600070205080204" pitchFamily="50" charset="-128"/>
              <a:ea typeface="ＭＳ Ｐゴシック" panose="020B0600070205080204" pitchFamily="50" charset="-128"/>
            </a:rPr>
            <a:t>　令和３年度は、平成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年度と比較して元利償還金が増となったほか、標準税収入額等が減少したことから、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は、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112304</xdr:rowOff>
    </xdr:from>
    <xdr:to>
      <xdr:col>81</xdr:col>
      <xdr:colOff>44450</xdr:colOff>
      <xdr:row>40</xdr:row>
      <xdr:rowOff>2903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79885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22678</xdr:rowOff>
    </xdr:from>
    <xdr:to>
      <xdr:col>77</xdr:col>
      <xdr:colOff>44450</xdr:colOff>
      <xdr:row>39</xdr:row>
      <xdr:rowOff>112304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09228"/>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22678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69544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77833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69544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123553</xdr:rowOff>
    </xdr:from>
    <xdr:to>
      <xdr:col>81</xdr:col>
      <xdr:colOff>95250</xdr:colOff>
      <xdr:row>40</xdr:row>
      <xdr:rowOff>53703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140080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61504</xdr:rowOff>
    </xdr:from>
    <xdr:to>
      <xdr:col>77</xdr:col>
      <xdr:colOff>95250</xdr:colOff>
      <xdr:row>39</xdr:row>
      <xdr:rowOff>163104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1831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1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27033</xdr:rowOff>
    </xdr:from>
    <xdr:to>
      <xdr:col>64</xdr:col>
      <xdr:colOff>152400</xdr:colOff>
      <xdr:row>39</xdr:row>
      <xdr:rowOff>128633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138810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や公営企業債等繰入見込額などは多いものの、基準財政需要額に算入されるものが多いこと、また、都市計画税を課税していることや、基金残高が比較的多いことなどから、将来負担額に対する財源が多く、類似団体内平均値と比較して低い数値となっている。</a:t>
          </a:r>
        </a:p>
        <a:p>
          <a:r>
            <a:rPr kumimoji="1" lang="ja-JP" altLang="en-US" sz="1300">
              <a:latin typeface="ＭＳ Ｐゴシック" panose="020B0600070205080204" pitchFamily="50" charset="-128"/>
              <a:ea typeface="ＭＳ Ｐゴシック" panose="020B0600070205080204" pitchFamily="50" charset="-128"/>
            </a:rPr>
            <a:t>　令和３年度は、職員数の増により退職手当負担見込額が増加したものの、基金残高及び基準財政需要額の算入見込額が増加したことなどから、将来負担比率が</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ポイント改善した。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なお、令和２年度に引き続き将来負担比率の該当はなしとなった。</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114299</xdr:colOff>
      <xdr:row>26</xdr:row>
      <xdr:rowOff>66675</xdr:rowOff>
    </xdr:from>
    <xdr:ext cx="9991725" cy="552450"/>
    <xdr:sp macro="" textlink="">
      <xdr:nvSpPr>
        <xdr:cNvPr id="460" name="テキスト ボックス 459">
          <a:extLst>
            <a:ext uri="{FF2B5EF4-FFF2-40B4-BE49-F238E27FC236}">
              <a16:creationId xmlns:a16="http://schemas.microsoft.com/office/drawing/2014/main" id="{B7833EC5-7802-49C9-93AF-5F55205E114C}"/>
            </a:ext>
          </a:extLst>
        </xdr:cNvPr>
        <xdr:cNvSpPr txBox="1"/>
      </xdr:nvSpPr>
      <xdr:spPr>
        <a:xfrm>
          <a:off x="742949" y="4524375"/>
          <a:ext cx="9991725"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31,899
31,654
16.81
14,044,562
13,661,952
279,982
7,681,280
12,656,780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清掃工場、消防本部などを単独で保有しており、それら施設に係る人件費が直接決算額として計上されることから、一部事務組合を組織している類似団体と比較して比率が高くなる傾向にある。</a:t>
          </a:r>
        </a:p>
        <a:p>
          <a:r>
            <a:rPr kumimoji="1" lang="ja-JP" altLang="en-US" sz="1300">
              <a:latin typeface="ＭＳ Ｐゴシック" panose="020B0600070205080204" pitchFamily="50" charset="-128"/>
              <a:ea typeface="ＭＳ Ｐゴシック" panose="020B0600070205080204" pitchFamily="50" charset="-128"/>
            </a:rPr>
            <a:t>　令和３年度は、退職手当が減少したことなどから比率が低下した。</a:t>
          </a:r>
        </a:p>
        <a:p>
          <a:r>
            <a:rPr kumimoji="1" lang="ja-JP" altLang="en-US" sz="1300">
              <a:latin typeface="ＭＳ Ｐゴシック" panose="020B0600070205080204" pitchFamily="50" charset="-128"/>
              <a:ea typeface="ＭＳ Ｐゴシック" panose="020B0600070205080204" pitchFamily="50" charset="-128"/>
            </a:rPr>
            <a:t>　今後も計画的な採用を行うとともに引き続き適正な定員管理に努める。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38</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99784"/>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38</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892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37</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6262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103632</xdr:rowOff>
    </xdr:from>
    <xdr:to>
      <xdr:col>20</xdr:col>
      <xdr:colOff>38100</xdr:colOff>
      <xdr:row>39</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18559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清掃工場、消防などの各施設を単独で保有していることから、それら施設に係る物件費が直接決算額として計上されるため、一部事務組合を組織している類似団体と比較して高い水準で推移している。</a:t>
          </a:r>
        </a:p>
        <a:p>
          <a:r>
            <a:rPr kumimoji="1" lang="ja-JP" altLang="en-US" sz="1000">
              <a:latin typeface="ＭＳ Ｐゴシック" panose="020B0600070205080204" pitchFamily="50" charset="-128"/>
              <a:ea typeface="ＭＳ Ｐゴシック" panose="020B0600070205080204" pitchFamily="50" charset="-128"/>
            </a:rPr>
            <a:t>　令和３年度は、自治体クラウド使用料が通年となったこと、ふるさと納税額の増加に伴い支援業務費が増加となったことなどから比率が下落した。</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PPS</a:t>
          </a:r>
          <a:r>
            <a:rPr kumimoji="1" lang="ja-JP" altLang="en-US" sz="1000">
              <a:latin typeface="ＭＳ Ｐゴシック" panose="020B0600070205080204" pitchFamily="50" charset="-128"/>
              <a:ea typeface="ＭＳ Ｐゴシック" panose="020B0600070205080204" pitchFamily="50" charset="-128"/>
            </a:rPr>
            <a:t>を導入、平成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年度に対象を拡大するなど、物件費の抑制に努めている。今後もさまざまな手法を検討し、物件費の抑制に努める。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136144</xdr:rowOff>
    </xdr:from>
    <xdr:to>
      <xdr:col>82</xdr:col>
      <xdr:colOff>107950</xdr:colOff>
      <xdr:row>19</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2222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46990</xdr:rowOff>
    </xdr:from>
    <xdr:to>
      <xdr:col>78</xdr:col>
      <xdr:colOff>69850</xdr:colOff>
      <xdr:row>20</xdr:row>
      <xdr:rowOff>49276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3045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49276</xdr:rowOff>
    </xdr:from>
    <xdr:to>
      <xdr:col>73</xdr:col>
      <xdr:colOff>180975</xdr:colOff>
      <xdr:row>21</xdr:row>
      <xdr:rowOff>60706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4782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129286</xdr:rowOff>
    </xdr:from>
    <xdr:to>
      <xdr:col>69</xdr:col>
      <xdr:colOff>92075</xdr:colOff>
      <xdr:row>21</xdr:row>
      <xdr:rowOff>60706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38683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85344</xdr:rowOff>
    </xdr:from>
    <xdr:to>
      <xdr:col>82</xdr:col>
      <xdr:colOff>158750</xdr:colOff>
      <xdr:row>19</xdr:row>
      <xdr:rowOff>15494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57421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169926</xdr:rowOff>
    </xdr:from>
    <xdr:to>
      <xdr:col>74</xdr:col>
      <xdr:colOff>31750</xdr:colOff>
      <xdr:row>20</xdr:row>
      <xdr:rowOff>100076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84853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9906</xdr:rowOff>
    </xdr:from>
    <xdr:to>
      <xdr:col>69</xdr:col>
      <xdr:colOff>142875</xdr:colOff>
      <xdr:row>21</xdr:row>
      <xdr:rowOff>111506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6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96283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69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78486</xdr:rowOff>
    </xdr:from>
    <xdr:to>
      <xdr:col>65</xdr:col>
      <xdr:colOff>53975</xdr:colOff>
      <xdr:row>20</xdr:row>
      <xdr:rowOff>8636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164863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本町は福祉事務所を有しており、市並みの福祉施策を実施していること、町単独扶助費が多いことから、類似団体内平均値と比較して高い水準で推移している。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令和３年度は、児童数の増加に伴い施設型給付費や民間保育所運営補助などが増加したことから比率が増加した。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今後も引き続き住民ニーズを的確に捉え、単独扶助の見直しなどを行っていく。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60</xdr:row>
      <xdr:rowOff>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185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61</xdr:row>
      <xdr:rowOff>133350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854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61</xdr:row>
      <xdr:rowOff>133350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414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120650</xdr:rowOff>
    </xdr:from>
    <xdr:to>
      <xdr:col>24</xdr:col>
      <xdr:colOff>76200</xdr:colOff>
      <xdr:row>60</xdr:row>
      <xdr:rowOff>50800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82550</xdr:rowOff>
    </xdr:from>
    <xdr:to>
      <xdr:col>15</xdr:col>
      <xdr:colOff>149225</xdr:colOff>
      <xdr:row>62</xdr:row>
      <xdr:rowOff>12700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類似団体内平均値と比較して同水準程度となっているが、大半は他会計への繰出金であり、高齢化に伴い上昇することが見込まれる。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663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31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60</xdr:row>
      <xdr:rowOff>132443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31615"/>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60</xdr:row>
      <xdr:rowOff>132443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03757"/>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40822</xdr:rowOff>
    </xdr:from>
    <xdr:to>
      <xdr:col>78</xdr:col>
      <xdr:colOff>120650</xdr:colOff>
      <xdr:row>57</xdr:row>
      <xdr:rowOff>142422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127199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81643</xdr:rowOff>
    </xdr:from>
    <xdr:to>
      <xdr:col>69</xdr:col>
      <xdr:colOff>142875</xdr:colOff>
      <xdr:row>61</xdr:row>
      <xdr:rowOff>11793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168020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清掃工場、消防本部などを単独で保有していることから、一部事務組合を組織している類似団体と比較して、一部事務組合に対する負担金が極めて少なくなっている。</a:t>
          </a:r>
        </a:p>
        <a:p>
          <a:r>
            <a:rPr kumimoji="1" lang="ja-JP" altLang="en-US" sz="1300">
              <a:latin typeface="ＭＳ Ｐゴシック" panose="020B0600070205080204" pitchFamily="50" charset="-128"/>
              <a:ea typeface="ＭＳ Ｐゴシック" panose="020B0600070205080204" pitchFamily="50" charset="-128"/>
            </a:rPr>
            <a:t>　令和３年度は、三島救命救急センター運営補助金が減少したことなどから比率が下落した。</a:t>
          </a:r>
        </a:p>
        <a:p>
          <a:r>
            <a:rPr kumimoji="1" lang="ja-JP" altLang="en-US" sz="1300">
              <a:latin typeface="ＭＳ Ｐゴシック" panose="020B0600070205080204" pitchFamily="50" charset="-128"/>
              <a:ea typeface="ＭＳ Ｐゴシック" panose="020B0600070205080204" pitchFamily="50" charset="-128"/>
            </a:rPr>
            <a:t>　今後も公共下水道事業の経営健全化を進めるとともに、基準外繰出しの見直しに努める。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140716</xdr:rowOff>
    </xdr:from>
    <xdr:to>
      <xdr:col>82</xdr:col>
      <xdr:colOff>107950</xdr:colOff>
      <xdr:row>35</xdr:row>
      <xdr:rowOff>65278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597001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65278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038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35</xdr:row>
      <xdr:rowOff>37846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59014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49276</xdr:rowOff>
    </xdr:from>
    <xdr:to>
      <xdr:col>69</xdr:col>
      <xdr:colOff>92075</xdr:colOff>
      <xdr:row>34</xdr:row>
      <xdr:rowOff>72136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58785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169943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169926</xdr:rowOff>
    </xdr:from>
    <xdr:to>
      <xdr:col>65</xdr:col>
      <xdr:colOff>53975</xdr:colOff>
      <xdr:row>34</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過去にふれあいセンター建設や水無瀬川緑地公園の整備など、公共施設の整備を積極的に進めてきたことにより、これらに伴う町債の償還金が多額に上り、類似団体内平均値と比較して高い水準で推移してきたが、償還が進み類似団体内平均値と同程度となった。</a:t>
          </a:r>
        </a:p>
        <a:p>
          <a:r>
            <a:rPr kumimoji="1" lang="ja-JP" altLang="en-US" sz="1000">
              <a:latin typeface="ＭＳ Ｐゴシック" panose="020B0600070205080204" pitchFamily="50" charset="-128"/>
              <a:ea typeface="ＭＳ Ｐゴシック" panose="020B0600070205080204" pitchFamily="50" charset="-128"/>
            </a:rPr>
            <a:t>　しかしながら、学校耐震化事業の元金償還が始まったことなどにより再度比率が上昇し、類似団体内平均値よりも高くなっており、令和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年度も地方債現在高が増加傾向にあることから公債費が増加した。</a:t>
          </a:r>
        </a:p>
        <a:p>
          <a:r>
            <a:rPr kumimoji="1" lang="ja-JP" altLang="en-US" sz="1000">
              <a:latin typeface="ＭＳ Ｐゴシック" panose="020B0600070205080204" pitchFamily="50" charset="-128"/>
              <a:ea typeface="ＭＳ Ｐゴシック" panose="020B0600070205080204" pitchFamily="50" charset="-128"/>
            </a:rPr>
            <a:t>　今後、庁舎建替事業などの町債にかかる公債費の増加が見込まれるため、引き続き今後も利率の状況を勘案し、基金の取り崩しと起債の抑制のバランスを見極めつつ公債費負担の軽減に努める。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115570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623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42418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39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77</xdr:row>
      <xdr:rowOff>42418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52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153433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73423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77995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清掃工場、消防本部などを単独で保有しており、それら施設に係る人件費、物件費が一部事務組合を組織している類似団体と比べて多額となっている。</a:t>
          </a:r>
        </a:p>
        <a:p>
          <a:r>
            <a:rPr kumimoji="1" lang="ja-JP" altLang="en-US" sz="1300">
              <a:latin typeface="ＭＳ Ｐゴシック" panose="020B0600070205080204" pitchFamily="50" charset="-128"/>
              <a:ea typeface="ＭＳ Ｐゴシック" panose="020B0600070205080204" pitchFamily="50" charset="-128"/>
            </a:rPr>
            <a:t>　令和３年度は、分母である経常一般財源収入が増加したことから比率が下落した。</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80</xdr:row>
      <xdr:rowOff>104139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77239"/>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46989</xdr:rowOff>
    </xdr:from>
    <xdr:to>
      <xdr:col>78</xdr:col>
      <xdr:colOff>69850</xdr:colOff>
      <xdr:row>80</xdr:row>
      <xdr:rowOff>104139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7629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46989</xdr:rowOff>
    </xdr:from>
    <xdr:to>
      <xdr:col>73</xdr:col>
      <xdr:colOff>180975</xdr:colOff>
      <xdr:row>81</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76298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115570</xdr:rowOff>
    </xdr:from>
    <xdr:to>
      <xdr:col>69</xdr:col>
      <xdr:colOff>92075</xdr:colOff>
      <xdr:row>81</xdr:row>
      <xdr:rowOff>43180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8867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53339</xdr:rowOff>
    </xdr:from>
    <xdr:to>
      <xdr:col>78</xdr:col>
      <xdr:colOff>120650</xdr:colOff>
      <xdr:row>80</xdr:row>
      <xdr:rowOff>154939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139716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167639</xdr:rowOff>
    </xdr:from>
    <xdr:to>
      <xdr:col>74</xdr:col>
      <xdr:colOff>31750</xdr:colOff>
      <xdr:row>80</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82566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163830</xdr:rowOff>
    </xdr:from>
    <xdr:to>
      <xdr:col>69</xdr:col>
      <xdr:colOff>142875</xdr:colOff>
      <xdr:row>81</xdr:row>
      <xdr:rowOff>93980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78757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96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64770</xdr:rowOff>
    </xdr:from>
    <xdr:to>
      <xdr:col>65</xdr:col>
      <xdr:colOff>53975</xdr:colOff>
      <xdr:row>78</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75396</xdr:rowOff>
    </xdr:from>
    <xdr:to>
      <xdr:col>29</xdr:col>
      <xdr:colOff>127000</xdr:colOff>
      <xdr:row>17</xdr:row>
      <xdr:rowOff>80475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37671"/>
          <a:ext cx="647700" cy="5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65252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75396</xdr:rowOff>
    </xdr:from>
    <xdr:to>
      <xdr:col>26</xdr:col>
      <xdr:colOff>50800</xdr:colOff>
      <xdr:row>17</xdr:row>
      <xdr:rowOff>117181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37671"/>
          <a:ext cx="698500" cy="41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81340</xdr:rowOff>
    </xdr:from>
    <xdr:to>
      <xdr:col>22</xdr:col>
      <xdr:colOff>114300</xdr:colOff>
      <xdr:row>17</xdr:row>
      <xdr:rowOff>117181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43615"/>
          <a:ext cx="698500" cy="35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81340</xdr:rowOff>
    </xdr:from>
    <xdr:to>
      <xdr:col>18</xdr:col>
      <xdr:colOff>177800</xdr:colOff>
      <xdr:row>17</xdr:row>
      <xdr:rowOff>120561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3615"/>
          <a:ext cx="698500" cy="39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29675</xdr:rowOff>
    </xdr:from>
    <xdr:to>
      <xdr:col>29</xdr:col>
      <xdr:colOff>177800</xdr:colOff>
      <xdr:row>17</xdr:row>
      <xdr:rowOff>131275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91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46202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3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24596</xdr:rowOff>
    </xdr:from>
    <xdr:to>
      <xdr:col>26</xdr:col>
      <xdr:colOff>101600</xdr:colOff>
      <xdr:row>17</xdr:row>
      <xdr:rowOff>126196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8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136373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5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66381</xdr:rowOff>
    </xdr:from>
    <xdr:to>
      <xdr:col>22</xdr:col>
      <xdr:colOff>165100</xdr:colOff>
      <xdr:row>17</xdr:row>
      <xdr:rowOff>167981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6708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30540</xdr:rowOff>
    </xdr:from>
    <xdr:to>
      <xdr:col>19</xdr:col>
      <xdr:colOff>38100</xdr:colOff>
      <xdr:row>17</xdr:row>
      <xdr:rowOff>132140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142317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69761</xdr:rowOff>
    </xdr:from>
    <xdr:to>
      <xdr:col>15</xdr:col>
      <xdr:colOff>101600</xdr:colOff>
      <xdr:row>17</xdr:row>
      <xdr:rowOff>171361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3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10088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0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307384</xdr:rowOff>
    </xdr:from>
    <xdr:to>
      <xdr:col>29</xdr:col>
      <xdr:colOff>127000</xdr:colOff>
      <xdr:row>35</xdr:row>
      <xdr:rowOff>333273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17734"/>
          <a:ext cx="6477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292161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902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333273</xdr:rowOff>
    </xdr:from>
    <xdr:to>
      <xdr:col>26</xdr:col>
      <xdr:colOff>50800</xdr:colOff>
      <xdr:row>36</xdr:row>
      <xdr:rowOff>53410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43623"/>
          <a:ext cx="698500" cy="63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53410</xdr:rowOff>
    </xdr:from>
    <xdr:to>
      <xdr:col>22</xdr:col>
      <xdr:colOff>114300</xdr:colOff>
      <xdr:row>36</xdr:row>
      <xdr:rowOff>87014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06660"/>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87014</xdr:rowOff>
    </xdr:from>
    <xdr:to>
      <xdr:col>18</xdr:col>
      <xdr:colOff>177800</xdr:colOff>
      <xdr:row>36</xdr:row>
      <xdr:rowOff>140050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40264"/>
          <a:ext cx="698500" cy="5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256584</xdr:rowOff>
    </xdr:from>
    <xdr:to>
      <xdr:col>29</xdr:col>
      <xdr:colOff>177800</xdr:colOff>
      <xdr:row>36</xdr:row>
      <xdr:rowOff>15284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6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101661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1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282473</xdr:rowOff>
    </xdr:from>
    <xdr:to>
      <xdr:col>26</xdr:col>
      <xdr:colOff>101600</xdr:colOff>
      <xdr:row>36</xdr:row>
      <xdr:rowOff>41173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92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25950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79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2610</xdr:rowOff>
    </xdr:from>
    <xdr:to>
      <xdr:col>22</xdr:col>
      <xdr:colOff>165100</xdr:colOff>
      <xdr:row>36</xdr:row>
      <xdr:rowOff>104210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55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88987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4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36214</xdr:rowOff>
    </xdr:from>
    <xdr:to>
      <xdr:col>19</xdr:col>
      <xdr:colOff>38100</xdr:colOff>
      <xdr:row>36</xdr:row>
      <xdr:rowOff>137814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8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122591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7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89250</xdr:rowOff>
    </xdr:from>
    <xdr:to>
      <xdr:col>15</xdr:col>
      <xdr:colOff>101600</xdr:colOff>
      <xdr:row>37</xdr:row>
      <xdr:rowOff>19400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42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4177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31,899
31,654
16.81
14,044,562
13,661,952
279,982
7,681,280
12,656,780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66186</xdr:rowOff>
    </xdr:from>
    <xdr:to>
      <xdr:col>24</xdr:col>
      <xdr:colOff>63500</xdr:colOff>
      <xdr:row>35</xdr:row>
      <xdr:rowOff>128613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66936"/>
          <a:ext cx="838200" cy="6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66186</xdr:rowOff>
    </xdr:from>
    <xdr:to>
      <xdr:col>19</xdr:col>
      <xdr:colOff>177800</xdr:colOff>
      <xdr:row>36</xdr:row>
      <xdr:rowOff>122688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66936"/>
          <a:ext cx="889000" cy="2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99943</xdr:rowOff>
    </xdr:from>
    <xdr:to>
      <xdr:col>15</xdr:col>
      <xdr:colOff>50800</xdr:colOff>
      <xdr:row>36</xdr:row>
      <xdr:rowOff>122688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72143"/>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99943</xdr:rowOff>
    </xdr:from>
    <xdr:to>
      <xdr:col>10</xdr:col>
      <xdr:colOff>114300</xdr:colOff>
      <xdr:row>36</xdr:row>
      <xdr:rowOff>111125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72143"/>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77813</xdr:rowOff>
    </xdr:from>
    <xdr:to>
      <xdr:col>24</xdr:col>
      <xdr:colOff>114300</xdr:colOff>
      <xdr:row>36</xdr:row>
      <xdr:rowOff>7963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100690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2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15386</xdr:rowOff>
    </xdr:from>
    <xdr:to>
      <xdr:col>20</xdr:col>
      <xdr:colOff>38100</xdr:colOff>
      <xdr:row>35</xdr:row>
      <xdr:rowOff>116986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133513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71888</xdr:rowOff>
    </xdr:from>
    <xdr:to>
      <xdr:col>15</xdr:col>
      <xdr:colOff>101600</xdr:colOff>
      <xdr:row>37</xdr:row>
      <xdr:rowOff>2038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18565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49143</xdr:rowOff>
    </xdr:from>
    <xdr:to>
      <xdr:col>10</xdr:col>
      <xdr:colOff>165100</xdr:colOff>
      <xdr:row>36</xdr:row>
      <xdr:rowOff>150743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9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60325</xdr:rowOff>
    </xdr:from>
    <xdr:to>
      <xdr:col>6</xdr:col>
      <xdr:colOff>38100</xdr:colOff>
      <xdr:row>36</xdr:row>
      <xdr:rowOff>161925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28842</xdr:rowOff>
    </xdr:from>
    <xdr:to>
      <xdr:col>24</xdr:col>
      <xdr:colOff>63500</xdr:colOff>
      <xdr:row>56</xdr:row>
      <xdr:rowOff>74752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0042"/>
          <a:ext cx="8382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94247</xdr:rowOff>
    </xdr:from>
    <xdr:to>
      <xdr:col>19</xdr:col>
      <xdr:colOff>177800</xdr:colOff>
      <xdr:row>56</xdr:row>
      <xdr:rowOff>74752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23997"/>
          <a:ext cx="889000" cy="15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94247</xdr:rowOff>
    </xdr:from>
    <xdr:to>
      <xdr:col>15</xdr:col>
      <xdr:colOff>50800</xdr:colOff>
      <xdr:row>56</xdr:row>
      <xdr:rowOff>93790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23997"/>
          <a:ext cx="889000" cy="1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93790</xdr:rowOff>
    </xdr:from>
    <xdr:to>
      <xdr:col>10</xdr:col>
      <xdr:colOff>114300</xdr:colOff>
      <xdr:row>56</xdr:row>
      <xdr:rowOff>125158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94990"/>
          <a:ext cx="8890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149492</xdr:rowOff>
    </xdr:from>
    <xdr:to>
      <xdr:col>24</xdr:col>
      <xdr:colOff>114300</xdr:colOff>
      <xdr:row>56</xdr:row>
      <xdr:rowOff>79642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919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23952</xdr:rowOff>
    </xdr:from>
    <xdr:to>
      <xdr:col>20</xdr:col>
      <xdr:colOff>38100</xdr:colOff>
      <xdr:row>56</xdr:row>
      <xdr:rowOff>125552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2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142079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0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43447</xdr:rowOff>
    </xdr:from>
    <xdr:to>
      <xdr:col>15</xdr:col>
      <xdr:colOff>101600</xdr:colOff>
      <xdr:row>55</xdr:row>
      <xdr:rowOff>145047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161574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4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42990</xdr:rowOff>
    </xdr:from>
    <xdr:to>
      <xdr:col>10</xdr:col>
      <xdr:colOff>165100</xdr:colOff>
      <xdr:row>56</xdr:row>
      <xdr:rowOff>144590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161117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1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74358</xdr:rowOff>
    </xdr:from>
    <xdr:to>
      <xdr:col>6</xdr:col>
      <xdr:colOff>38100</xdr:colOff>
      <xdr:row>57</xdr:row>
      <xdr:rowOff>4508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21035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5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12689</xdr:rowOff>
    </xdr:from>
    <xdr:to>
      <xdr:col>24</xdr:col>
      <xdr:colOff>63500</xdr:colOff>
      <xdr:row>78</xdr:row>
      <xdr:rowOff>27640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85789"/>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4049</xdr:rowOff>
    </xdr:from>
    <xdr:to>
      <xdr:col>19</xdr:col>
      <xdr:colOff>177800</xdr:colOff>
      <xdr:row>78</xdr:row>
      <xdr:rowOff>12689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77149"/>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146055</xdr:rowOff>
    </xdr:from>
    <xdr:to>
      <xdr:col>15</xdr:col>
      <xdr:colOff>50800</xdr:colOff>
      <xdr:row>78</xdr:row>
      <xdr:rowOff>4049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47705"/>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146055</xdr:rowOff>
    </xdr:from>
    <xdr:to>
      <xdr:col>10</xdr:col>
      <xdr:colOff>114300</xdr:colOff>
      <xdr:row>78</xdr:row>
      <xdr:rowOff>4826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47705"/>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148290</xdr:rowOff>
    </xdr:from>
    <xdr:to>
      <xdr:col>24</xdr:col>
      <xdr:colOff>114300</xdr:colOff>
      <xdr:row>78</xdr:row>
      <xdr:rowOff>78440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63217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133339</xdr:rowOff>
    </xdr:from>
    <xdr:to>
      <xdr:col>20</xdr:col>
      <xdr:colOff>38100</xdr:colOff>
      <xdr:row>78</xdr:row>
      <xdr:rowOff>63489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54616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124699</xdr:rowOff>
    </xdr:from>
    <xdr:to>
      <xdr:col>15</xdr:col>
      <xdr:colOff>101600</xdr:colOff>
      <xdr:row>78</xdr:row>
      <xdr:rowOff>54849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45976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1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95255</xdr:rowOff>
    </xdr:from>
    <xdr:to>
      <xdr:col>10</xdr:col>
      <xdr:colOff>165100</xdr:colOff>
      <xdr:row>78</xdr:row>
      <xdr:rowOff>25405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9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16532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8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125476</xdr:rowOff>
    </xdr:from>
    <xdr:to>
      <xdr:col>6</xdr:col>
      <xdr:colOff>38100</xdr:colOff>
      <xdr:row>78</xdr:row>
      <xdr:rowOff>55626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46753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157581</xdr:rowOff>
    </xdr:from>
    <xdr:to>
      <xdr:col>24</xdr:col>
      <xdr:colOff>63500</xdr:colOff>
      <xdr:row>96</xdr:row>
      <xdr:rowOff>167233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273881"/>
          <a:ext cx="838200" cy="35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167233</xdr:rowOff>
    </xdr:from>
    <xdr:to>
      <xdr:col>19</xdr:col>
      <xdr:colOff>177800</xdr:colOff>
      <xdr:row>97</xdr:row>
      <xdr:rowOff>50991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26433"/>
          <a:ext cx="889000" cy="5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50991</xdr:rowOff>
    </xdr:from>
    <xdr:to>
      <xdr:col>15</xdr:col>
      <xdr:colOff>50800</xdr:colOff>
      <xdr:row>97</xdr:row>
      <xdr:rowOff>139409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81641"/>
          <a:ext cx="889000" cy="8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117793</xdr:rowOff>
    </xdr:from>
    <xdr:to>
      <xdr:col>10</xdr:col>
      <xdr:colOff>114300</xdr:colOff>
      <xdr:row>97</xdr:row>
      <xdr:rowOff>139409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748443"/>
          <a:ext cx="889000" cy="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106781</xdr:rowOff>
    </xdr:from>
    <xdr:to>
      <xdr:col>24</xdr:col>
      <xdr:colOff>114300</xdr:colOff>
      <xdr:row>95</xdr:row>
      <xdr:rowOff>36931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129658</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7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116433</xdr:rowOff>
    </xdr:from>
    <xdr:to>
      <xdr:col>20</xdr:col>
      <xdr:colOff>38100</xdr:colOff>
      <xdr:row>97</xdr:row>
      <xdr:rowOff>46583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63110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35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191</xdr:rowOff>
    </xdr:from>
    <xdr:to>
      <xdr:col>15</xdr:col>
      <xdr:colOff>101600</xdr:colOff>
      <xdr:row>97</xdr:row>
      <xdr:rowOff>101791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118318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4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88609</xdr:rowOff>
    </xdr:from>
    <xdr:to>
      <xdr:col>10</xdr:col>
      <xdr:colOff>165100</xdr:colOff>
      <xdr:row>98</xdr:row>
      <xdr:rowOff>18759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35286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49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66993</xdr:rowOff>
    </xdr:from>
    <xdr:to>
      <xdr:col>6</xdr:col>
      <xdr:colOff>38100</xdr:colOff>
      <xdr:row>97</xdr:row>
      <xdr:rowOff>168593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13670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145611</xdr:rowOff>
    </xdr:from>
    <xdr:to>
      <xdr:col>55</xdr:col>
      <xdr:colOff>0</xdr:colOff>
      <xdr:row>38</xdr:row>
      <xdr:rowOff>70793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460561"/>
          <a:ext cx="838200" cy="112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145611</xdr:rowOff>
    </xdr:from>
    <xdr:to>
      <xdr:col>50</xdr:col>
      <xdr:colOff>114300</xdr:colOff>
      <xdr:row>38</xdr:row>
      <xdr:rowOff>69008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460561"/>
          <a:ext cx="889000" cy="112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69008</xdr:rowOff>
    </xdr:from>
    <xdr:to>
      <xdr:col>45</xdr:col>
      <xdr:colOff>177800</xdr:colOff>
      <xdr:row>38</xdr:row>
      <xdr:rowOff>155180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84108"/>
          <a:ext cx="889000" cy="8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155180</xdr:rowOff>
    </xdr:from>
    <xdr:to>
      <xdr:col>41</xdr:col>
      <xdr:colOff>50800</xdr:colOff>
      <xdr:row>38</xdr:row>
      <xdr:rowOff>159044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670280"/>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19993</xdr:rowOff>
    </xdr:from>
    <xdr:to>
      <xdr:col>55</xdr:col>
      <xdr:colOff>50800</xdr:colOff>
      <xdr:row>38</xdr:row>
      <xdr:rowOff>121593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5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106370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45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94811</xdr:rowOff>
    </xdr:from>
    <xdr:to>
      <xdr:col>50</xdr:col>
      <xdr:colOff>165100</xdr:colOff>
      <xdr:row>32</xdr:row>
      <xdr:rowOff>24961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4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16088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50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18208</xdr:rowOff>
    </xdr:from>
    <xdr:to>
      <xdr:col>46</xdr:col>
      <xdr:colOff>38100</xdr:colOff>
      <xdr:row>38</xdr:row>
      <xdr:rowOff>119808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110935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2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104380</xdr:rowOff>
    </xdr:from>
    <xdr:to>
      <xdr:col>41</xdr:col>
      <xdr:colOff>101600</xdr:colOff>
      <xdr:row>39</xdr:row>
      <xdr:rowOff>34530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25657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71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108244</xdr:rowOff>
    </xdr:from>
    <xdr:to>
      <xdr:col>36</xdr:col>
      <xdr:colOff>165100</xdr:colOff>
      <xdr:row>39</xdr:row>
      <xdr:rowOff>38394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6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29521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71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93034</xdr:rowOff>
    </xdr:from>
    <xdr:to>
      <xdr:col>55</xdr:col>
      <xdr:colOff>0</xdr:colOff>
      <xdr:row>57</xdr:row>
      <xdr:rowOff>120128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94234"/>
          <a:ext cx="838200" cy="19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93034</xdr:rowOff>
    </xdr:from>
    <xdr:to>
      <xdr:col>50</xdr:col>
      <xdr:colOff>114300</xdr:colOff>
      <xdr:row>58</xdr:row>
      <xdr:rowOff>29290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94234"/>
          <a:ext cx="889000" cy="27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145964</xdr:rowOff>
    </xdr:from>
    <xdr:to>
      <xdr:col>45</xdr:col>
      <xdr:colOff>177800</xdr:colOff>
      <xdr:row>58</xdr:row>
      <xdr:rowOff>29290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18614"/>
          <a:ext cx="889000" cy="5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22643</xdr:rowOff>
    </xdr:from>
    <xdr:to>
      <xdr:col>41</xdr:col>
      <xdr:colOff>50800</xdr:colOff>
      <xdr:row>57</xdr:row>
      <xdr:rowOff>145964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95293"/>
          <a:ext cx="889000" cy="1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69328</xdr:rowOff>
    </xdr:from>
    <xdr:to>
      <xdr:col>55</xdr:col>
      <xdr:colOff>50800</xdr:colOff>
      <xdr:row>57</xdr:row>
      <xdr:rowOff>170928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47755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2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42234</xdr:rowOff>
    </xdr:from>
    <xdr:to>
      <xdr:col>50</xdr:col>
      <xdr:colOff>165100</xdr:colOff>
      <xdr:row>56</xdr:row>
      <xdr:rowOff>143834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160361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41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149940</xdr:rowOff>
    </xdr:from>
    <xdr:to>
      <xdr:col>46</xdr:col>
      <xdr:colOff>38100</xdr:colOff>
      <xdr:row>58</xdr:row>
      <xdr:rowOff>80090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71217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1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95164</xdr:rowOff>
    </xdr:from>
    <xdr:to>
      <xdr:col>41</xdr:col>
      <xdr:colOff>101600</xdr:colOff>
      <xdr:row>58</xdr:row>
      <xdr:rowOff>25314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6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16441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6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143293</xdr:rowOff>
    </xdr:from>
    <xdr:to>
      <xdr:col>36</xdr:col>
      <xdr:colOff>165100</xdr:colOff>
      <xdr:row>57</xdr:row>
      <xdr:rowOff>73443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89970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5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110341</xdr:rowOff>
    </xdr:from>
    <xdr:to>
      <xdr:col>55</xdr:col>
      <xdr:colOff>0</xdr:colOff>
      <xdr:row>77</xdr:row>
      <xdr:rowOff>143357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626191"/>
          <a:ext cx="838200" cy="71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110341</xdr:rowOff>
    </xdr:from>
    <xdr:to>
      <xdr:col>50</xdr:col>
      <xdr:colOff>114300</xdr:colOff>
      <xdr:row>79</xdr:row>
      <xdr:rowOff>61159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626191"/>
          <a:ext cx="889000" cy="97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2442</xdr:rowOff>
    </xdr:from>
    <xdr:to>
      <xdr:col>45</xdr:col>
      <xdr:colOff>177800</xdr:colOff>
      <xdr:row>79</xdr:row>
      <xdr:rowOff>61159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46992"/>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43214</xdr:rowOff>
    </xdr:from>
    <xdr:to>
      <xdr:col>41</xdr:col>
      <xdr:colOff>50800</xdr:colOff>
      <xdr:row>79</xdr:row>
      <xdr:rowOff>2442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16314"/>
          <a:ext cx="889000" cy="1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92557</xdr:rowOff>
    </xdr:from>
    <xdr:to>
      <xdr:col>55</xdr:col>
      <xdr:colOff>50800</xdr:colOff>
      <xdr:row>78</xdr:row>
      <xdr:rowOff>22707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115434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4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59541</xdr:rowOff>
    </xdr:from>
    <xdr:to>
      <xdr:col>50</xdr:col>
      <xdr:colOff>165100</xdr:colOff>
      <xdr:row>73</xdr:row>
      <xdr:rowOff>161141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5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6218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35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10359</xdr:rowOff>
    </xdr:from>
    <xdr:to>
      <xdr:col>46</xdr:col>
      <xdr:colOff>38100</xdr:colOff>
      <xdr:row>79</xdr:row>
      <xdr:rowOff>111959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103086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4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123092</xdr:rowOff>
    </xdr:from>
    <xdr:to>
      <xdr:col>41</xdr:col>
      <xdr:colOff>101600</xdr:colOff>
      <xdr:row>79</xdr:row>
      <xdr:rowOff>53242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44369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8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163864</xdr:rowOff>
    </xdr:from>
    <xdr:to>
      <xdr:col>36</xdr:col>
      <xdr:colOff>165100</xdr:colOff>
      <xdr:row>78</xdr:row>
      <xdr:rowOff>94014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85141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75825</xdr:rowOff>
    </xdr:from>
    <xdr:to>
      <xdr:col>55</xdr:col>
      <xdr:colOff>0</xdr:colOff>
      <xdr:row>98</xdr:row>
      <xdr:rowOff>79111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77925"/>
          <a:ext cx="838200" cy="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70735</xdr:rowOff>
    </xdr:from>
    <xdr:to>
      <xdr:col>50</xdr:col>
      <xdr:colOff>114300</xdr:colOff>
      <xdr:row>98</xdr:row>
      <xdr:rowOff>75825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872835"/>
          <a:ext cx="8890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44524</xdr:rowOff>
    </xdr:from>
    <xdr:to>
      <xdr:col>45</xdr:col>
      <xdr:colOff>177800</xdr:colOff>
      <xdr:row>98</xdr:row>
      <xdr:rowOff>70735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46624"/>
          <a:ext cx="889000" cy="2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87082</xdr:rowOff>
    </xdr:from>
    <xdr:to>
      <xdr:col>41</xdr:col>
      <xdr:colOff>50800</xdr:colOff>
      <xdr:row>98</xdr:row>
      <xdr:rowOff>44524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717732"/>
          <a:ext cx="889000" cy="1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28311</xdr:rowOff>
    </xdr:from>
    <xdr:to>
      <xdr:col>55</xdr:col>
      <xdr:colOff>50800</xdr:colOff>
      <xdr:row>98</xdr:row>
      <xdr:rowOff>129911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25025</xdr:rowOff>
    </xdr:from>
    <xdr:to>
      <xdr:col>50</xdr:col>
      <xdr:colOff>165100</xdr:colOff>
      <xdr:row>98</xdr:row>
      <xdr:rowOff>126625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117752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1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19935</xdr:rowOff>
    </xdr:from>
    <xdr:to>
      <xdr:col>46</xdr:col>
      <xdr:colOff>38100</xdr:colOff>
      <xdr:row>98</xdr:row>
      <xdr:rowOff>121535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112662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165174</xdr:rowOff>
    </xdr:from>
    <xdr:to>
      <xdr:col>41</xdr:col>
      <xdr:colOff>101600</xdr:colOff>
      <xdr:row>98</xdr:row>
      <xdr:rowOff>95324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86451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8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36282</xdr:rowOff>
    </xdr:from>
    <xdr:to>
      <xdr:col>36</xdr:col>
      <xdr:colOff>165100</xdr:colOff>
      <xdr:row>97</xdr:row>
      <xdr:rowOff>137882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6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154409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4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43358</xdr:rowOff>
    </xdr:from>
    <xdr:to>
      <xdr:col>85</xdr:col>
      <xdr:colOff>127000</xdr:colOff>
      <xdr:row>39</xdr:row>
      <xdr:rowOff>44044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2990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40513</xdr:rowOff>
    </xdr:from>
    <xdr:to>
      <xdr:col>81</xdr:col>
      <xdr:colOff>50800</xdr:colOff>
      <xdr:row>39</xdr:row>
      <xdr:rowOff>44044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27063"/>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14529</xdr:rowOff>
    </xdr:from>
    <xdr:to>
      <xdr:col>76</xdr:col>
      <xdr:colOff>114300</xdr:colOff>
      <xdr:row>39</xdr:row>
      <xdr:rowOff>40513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01079"/>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14529</xdr:rowOff>
    </xdr:from>
    <xdr:to>
      <xdr:col>71</xdr:col>
      <xdr:colOff>177800</xdr:colOff>
      <xdr:row>39</xdr:row>
      <xdr:rowOff>39243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01079"/>
          <a:ext cx="889000" cy="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164008</xdr:rowOff>
    </xdr:from>
    <xdr:to>
      <xdr:col>85</xdr:col>
      <xdr:colOff>177800</xdr:colOff>
      <xdr:row>39</xdr:row>
      <xdr:rowOff>94158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13932"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164694</xdr:rowOff>
    </xdr:from>
    <xdr:to>
      <xdr:col>81</xdr:col>
      <xdr:colOff>101600</xdr:colOff>
      <xdr:row>39</xdr:row>
      <xdr:rowOff>94844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85971</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24333" y="677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161163</xdr:rowOff>
    </xdr:from>
    <xdr:to>
      <xdr:col>76</xdr:col>
      <xdr:colOff>165100</xdr:colOff>
      <xdr:row>39</xdr:row>
      <xdr:rowOff>91313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82440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68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135179</xdr:rowOff>
    </xdr:from>
    <xdr:to>
      <xdr:col>72</xdr:col>
      <xdr:colOff>38100</xdr:colOff>
      <xdr:row>39</xdr:row>
      <xdr:rowOff>65329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81856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42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159893</xdr:rowOff>
    </xdr:from>
    <xdr:to>
      <xdr:col>67</xdr:col>
      <xdr:colOff>101600</xdr:colOff>
      <xdr:row>39</xdr:row>
      <xdr:rowOff>90043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81170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6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147603</xdr:rowOff>
    </xdr:from>
    <xdr:to>
      <xdr:col>85</xdr:col>
      <xdr:colOff>127000</xdr:colOff>
      <xdr:row>76</xdr:row>
      <xdr:rowOff>10150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06353"/>
          <a:ext cx="8382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10150</xdr:rowOff>
    </xdr:from>
    <xdr:to>
      <xdr:col>81</xdr:col>
      <xdr:colOff>50800</xdr:colOff>
      <xdr:row>76</xdr:row>
      <xdr:rowOff>60229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40350"/>
          <a:ext cx="8890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60229</xdr:rowOff>
    </xdr:from>
    <xdr:to>
      <xdr:col>76</xdr:col>
      <xdr:colOff>114300</xdr:colOff>
      <xdr:row>76</xdr:row>
      <xdr:rowOff>88754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90429"/>
          <a:ext cx="8890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88754</xdr:rowOff>
    </xdr:from>
    <xdr:to>
      <xdr:col>71</xdr:col>
      <xdr:colOff>177800</xdr:colOff>
      <xdr:row>76</xdr:row>
      <xdr:rowOff>90436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18954"/>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96803</xdr:rowOff>
    </xdr:from>
    <xdr:to>
      <xdr:col>85</xdr:col>
      <xdr:colOff>177800</xdr:colOff>
      <xdr:row>76</xdr:row>
      <xdr:rowOff>26953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119680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0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130799</xdr:rowOff>
    </xdr:from>
    <xdr:to>
      <xdr:col>81</xdr:col>
      <xdr:colOff>101600</xdr:colOff>
      <xdr:row>76</xdr:row>
      <xdr:rowOff>60948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895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77476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6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9429</xdr:rowOff>
    </xdr:from>
    <xdr:to>
      <xdr:col>76</xdr:col>
      <xdr:colOff>165100</xdr:colOff>
      <xdr:row>76</xdr:row>
      <xdr:rowOff>111029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127556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37954</xdr:rowOff>
    </xdr:from>
    <xdr:to>
      <xdr:col>72</xdr:col>
      <xdr:colOff>38100</xdr:colOff>
      <xdr:row>76</xdr:row>
      <xdr:rowOff>139554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130681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39636</xdr:rowOff>
    </xdr:from>
    <xdr:to>
      <xdr:col>67</xdr:col>
      <xdr:colOff>101600</xdr:colOff>
      <xdr:row>76</xdr:row>
      <xdr:rowOff>141236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6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157763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4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50386</xdr:rowOff>
    </xdr:from>
    <xdr:to>
      <xdr:col>85</xdr:col>
      <xdr:colOff>127000</xdr:colOff>
      <xdr:row>98</xdr:row>
      <xdr:rowOff>90308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52486"/>
          <a:ext cx="838200" cy="3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90308</xdr:rowOff>
    </xdr:from>
    <xdr:to>
      <xdr:col>81</xdr:col>
      <xdr:colOff>50800</xdr:colOff>
      <xdr:row>99</xdr:row>
      <xdr:rowOff>36914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92408"/>
          <a:ext cx="889000" cy="1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11326</xdr:rowOff>
    </xdr:from>
    <xdr:to>
      <xdr:col>76</xdr:col>
      <xdr:colOff>114300</xdr:colOff>
      <xdr:row>99</xdr:row>
      <xdr:rowOff>36914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84876"/>
          <a:ext cx="889000" cy="2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141796</xdr:rowOff>
    </xdr:from>
    <xdr:to>
      <xdr:col>71</xdr:col>
      <xdr:colOff>177800</xdr:colOff>
      <xdr:row>99</xdr:row>
      <xdr:rowOff>11326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43896"/>
          <a:ext cx="889000" cy="4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171036</xdr:rowOff>
    </xdr:from>
    <xdr:to>
      <xdr:col>85</xdr:col>
      <xdr:colOff>177800</xdr:colOff>
      <xdr:row>98</xdr:row>
      <xdr:rowOff>101186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149463</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8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39508</xdr:rowOff>
    </xdr:from>
    <xdr:to>
      <xdr:col>81</xdr:col>
      <xdr:colOff>101600</xdr:colOff>
      <xdr:row>98</xdr:row>
      <xdr:rowOff>141108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4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132235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3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157564</xdr:rowOff>
    </xdr:from>
    <xdr:to>
      <xdr:col>76</xdr:col>
      <xdr:colOff>165100</xdr:colOff>
      <xdr:row>99</xdr:row>
      <xdr:rowOff>87714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78841</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3017" y="1705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131976</xdr:rowOff>
    </xdr:from>
    <xdr:to>
      <xdr:col>72</xdr:col>
      <xdr:colOff>38100</xdr:colOff>
      <xdr:row>99</xdr:row>
      <xdr:rowOff>62126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3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53253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2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90996</xdr:rowOff>
    </xdr:from>
    <xdr:to>
      <xdr:col>67</xdr:col>
      <xdr:colOff>101600</xdr:colOff>
      <xdr:row>99</xdr:row>
      <xdr:rowOff>21146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9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12273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8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83530</xdr:rowOff>
    </xdr:from>
    <xdr:to>
      <xdr:col>116</xdr:col>
      <xdr:colOff>63500</xdr:colOff>
      <xdr:row>35</xdr:row>
      <xdr:rowOff>156355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084280"/>
          <a:ext cx="8382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142639</xdr:rowOff>
    </xdr:from>
    <xdr:to>
      <xdr:col>111</xdr:col>
      <xdr:colOff>177800</xdr:colOff>
      <xdr:row>35</xdr:row>
      <xdr:rowOff>156355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14338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142639</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143389"/>
          <a:ext cx="889000" cy="6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147337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32730</xdr:rowOff>
    </xdr:from>
    <xdr:to>
      <xdr:col>116</xdr:col>
      <xdr:colOff>114300</xdr:colOff>
      <xdr:row>35</xdr:row>
      <xdr:rowOff>134330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03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55607</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88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105555</xdr:rowOff>
    </xdr:from>
    <xdr:to>
      <xdr:col>112</xdr:col>
      <xdr:colOff>38100</xdr:colOff>
      <xdr:row>36</xdr:row>
      <xdr:rowOff>35705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1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52232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88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91839</xdr:rowOff>
    </xdr:from>
    <xdr:to>
      <xdr:col>107</xdr:col>
      <xdr:colOff>101600</xdr:colOff>
      <xdr:row>36</xdr:row>
      <xdr:rowOff>21989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0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38516</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86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1778</xdr:rowOff>
    </xdr:from>
    <xdr:to>
      <xdr:col>116</xdr:col>
      <xdr:colOff>63500</xdr:colOff>
      <xdr:row>59</xdr:row>
      <xdr:rowOff>14427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17328"/>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1778</xdr:rowOff>
    </xdr:from>
    <xdr:to>
      <xdr:col>111</xdr:col>
      <xdr:colOff>177800</xdr:colOff>
      <xdr:row>59</xdr:row>
      <xdr:rowOff>3835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1732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2083</xdr:rowOff>
    </xdr:from>
    <xdr:to>
      <xdr:col>107</xdr:col>
      <xdr:colOff>50800</xdr:colOff>
      <xdr:row>59</xdr:row>
      <xdr:rowOff>3835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17633"/>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1778</xdr:rowOff>
    </xdr:from>
    <xdr:to>
      <xdr:col>102</xdr:col>
      <xdr:colOff>114300</xdr:colOff>
      <xdr:row>59</xdr:row>
      <xdr:rowOff>2083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1732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135077</xdr:rowOff>
    </xdr:from>
    <xdr:to>
      <xdr:col>116</xdr:col>
      <xdr:colOff>114300</xdr:colOff>
      <xdr:row>59</xdr:row>
      <xdr:rowOff>65227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60545</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0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122428</xdr:rowOff>
    </xdr:from>
    <xdr:to>
      <xdr:col>112</xdr:col>
      <xdr:colOff>38100</xdr:colOff>
      <xdr:row>59</xdr:row>
      <xdr:rowOff>52578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43705</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5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124485</xdr:rowOff>
    </xdr:from>
    <xdr:to>
      <xdr:col>107</xdr:col>
      <xdr:colOff>101600</xdr:colOff>
      <xdr:row>59</xdr:row>
      <xdr:rowOff>54635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45762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6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122733</xdr:rowOff>
    </xdr:from>
    <xdr:to>
      <xdr:col>102</xdr:col>
      <xdr:colOff>165100</xdr:colOff>
      <xdr:row>59</xdr:row>
      <xdr:rowOff>52883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44010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122428</xdr:rowOff>
    </xdr:from>
    <xdr:to>
      <xdr:col>98</xdr:col>
      <xdr:colOff>38100</xdr:colOff>
      <xdr:row>59</xdr:row>
      <xdr:rowOff>52578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43705</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5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60680</xdr:rowOff>
    </xdr:from>
    <xdr:to>
      <xdr:col>116</xdr:col>
      <xdr:colOff>63500</xdr:colOff>
      <xdr:row>77</xdr:row>
      <xdr:rowOff>79406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262330"/>
          <a:ext cx="8382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60680</xdr:rowOff>
    </xdr:from>
    <xdr:to>
      <xdr:col>111</xdr:col>
      <xdr:colOff>177800</xdr:colOff>
      <xdr:row>77</xdr:row>
      <xdr:rowOff>90456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62330"/>
          <a:ext cx="889000" cy="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167780</xdr:rowOff>
    </xdr:from>
    <xdr:to>
      <xdr:col>107</xdr:col>
      <xdr:colOff>50800</xdr:colOff>
      <xdr:row>77</xdr:row>
      <xdr:rowOff>90456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26530"/>
          <a:ext cx="889000" cy="26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167780</xdr:rowOff>
    </xdr:from>
    <xdr:to>
      <xdr:col>102</xdr:col>
      <xdr:colOff>114300</xdr:colOff>
      <xdr:row>76</xdr:row>
      <xdr:rowOff>18314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26530"/>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28606</xdr:rowOff>
    </xdr:from>
    <xdr:to>
      <xdr:col>116</xdr:col>
      <xdr:colOff>114300</xdr:colOff>
      <xdr:row>77</xdr:row>
      <xdr:rowOff>130206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7033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9880</xdr:rowOff>
    </xdr:from>
    <xdr:to>
      <xdr:col>112</xdr:col>
      <xdr:colOff>38100</xdr:colOff>
      <xdr:row>77</xdr:row>
      <xdr:rowOff>111480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102607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0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39656</xdr:rowOff>
    </xdr:from>
    <xdr:to>
      <xdr:col>107</xdr:col>
      <xdr:colOff>101600</xdr:colOff>
      <xdr:row>77</xdr:row>
      <xdr:rowOff>141256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132383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116980</xdr:rowOff>
    </xdr:from>
    <xdr:to>
      <xdr:col>102</xdr:col>
      <xdr:colOff>165100</xdr:colOff>
      <xdr:row>76</xdr:row>
      <xdr:rowOff>47129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757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63657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138964</xdr:rowOff>
    </xdr:from>
    <xdr:to>
      <xdr:col>98</xdr:col>
      <xdr:colOff>38100</xdr:colOff>
      <xdr:row>76</xdr:row>
      <xdr:rowOff>69114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85641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令和２年度に新型コロナウイルス感染症に係る特別定額給付金等があったことから、補助費等が大きく減少している。</a:t>
          </a:r>
        </a:p>
        <a:p>
          <a:r>
            <a:rPr kumimoji="1" lang="ja-JP" altLang="en-US" sz="1050">
              <a:latin typeface="ＭＳ Ｐゴシック" panose="020B0600070205080204" pitchFamily="50" charset="-128"/>
              <a:ea typeface="ＭＳ Ｐゴシック" panose="020B0600070205080204" pitchFamily="50" charset="-128"/>
            </a:rPr>
            <a:t>　　住民一人当たりのコストが大きい順に扶助費、物件費、人件費、普通建設事業費、公債費、繰出金となっている。</a:t>
          </a:r>
        </a:p>
        <a:p>
          <a:r>
            <a:rPr kumimoji="1" lang="ja-JP" altLang="en-US" sz="1050">
              <a:latin typeface="ＭＳ Ｐゴシック" panose="020B0600070205080204" pitchFamily="50" charset="-128"/>
              <a:ea typeface="ＭＳ Ｐゴシック" panose="020B0600070205080204" pitchFamily="50" charset="-128"/>
            </a:rPr>
            <a:t>　　この中で、扶助費については、福祉事務所を有しており市並みの福祉施策を実施していること、保育所の入所児童が多いこと、町単独扶助費が多いことなどから、類似団体と比べて特に比率が高くなっている。今後も引き続き住民ニーズを的確に捉え、単独扶助の見直しなどを行っていく。</a:t>
          </a:r>
        </a:p>
        <a:p>
          <a:r>
            <a:rPr kumimoji="1" lang="ja-JP" altLang="en-US" sz="1050">
              <a:latin typeface="ＭＳ Ｐゴシック" panose="020B0600070205080204" pitchFamily="50" charset="-128"/>
              <a:ea typeface="ＭＳ Ｐゴシック" panose="020B0600070205080204" pitchFamily="50" charset="-128"/>
            </a:rPr>
            <a:t>　　物件費については、自治体クラウドシステム使用料が通年となったことや、新型コロナウイルスワクチン接種事業の実施などにより増加している。平成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年度からＰＰＳの導入の拡大を進めており、様々な手法を検討し、物件費の抑制に努める。</a:t>
          </a:r>
        </a:p>
        <a:p>
          <a:r>
            <a:rPr kumimoji="1" lang="ja-JP" altLang="en-US" sz="1050">
              <a:latin typeface="ＭＳ Ｐゴシック" panose="020B0600070205080204" pitchFamily="50" charset="-128"/>
              <a:ea typeface="ＭＳ Ｐゴシック" panose="020B0600070205080204" pitchFamily="50" charset="-128"/>
            </a:rPr>
            <a:t>　　人件費については、清掃工場や消防を単独で所有していることから、類似団体と比べて高くなっている。令和３年度については退職費が減少したことなどから減少した。今後も計画的な採用を行うとともに引き続き適正な定員管理に努める。</a:t>
          </a:r>
        </a:p>
        <a:p>
          <a:r>
            <a:rPr kumimoji="1" lang="ja-JP" altLang="en-US" sz="1050">
              <a:latin typeface="ＭＳ Ｐゴシック" panose="020B0600070205080204" pitchFamily="50" charset="-128"/>
              <a:ea typeface="ＭＳ Ｐゴシック" panose="020B0600070205080204" pitchFamily="50" charset="-128"/>
            </a:rPr>
            <a:t>　　普通建設事業については、第三小学校Ａ棟建替工事費の減少や前年度に第四保育所新築工事を行ったことなどから減少した。今後、庁舎の建替えや公共施設の長寿命化工事を予定している。</a:t>
          </a:r>
        </a:p>
        <a:p>
          <a:r>
            <a:rPr kumimoji="1" lang="ja-JP" altLang="en-US" sz="1050">
              <a:latin typeface="ＭＳ Ｐゴシック" panose="020B0600070205080204" pitchFamily="50" charset="-128"/>
              <a:ea typeface="ＭＳ Ｐゴシック" panose="020B0600070205080204" pitchFamily="50" charset="-128"/>
            </a:rPr>
            <a:t>　　繰出金については、高齢化に伴い、介護保険事業特別会計や後期高齢者医療特別会計への繰出しが今後も増加していくことが見込まれる。</a:t>
          </a:r>
        </a:p>
        <a:p>
          <a:r>
            <a:rPr kumimoji="1" lang="ja-JP" altLang="en-US" sz="1050">
              <a:latin typeface="ＭＳ Ｐゴシック" panose="020B0600070205080204" pitchFamily="50" charset="-128"/>
              <a:ea typeface="ＭＳ Ｐゴシック" panose="020B0600070205080204" pitchFamily="50" charset="-128"/>
            </a:rPr>
            <a:t>　　今後は普通建設事業に係る公債費の増加が見込まれるため、今後も利率の状況を勘案し、基金の取り崩しと起債の抑制のバランスを見極めつつ公債費負担の軽減に努める。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31,899
31,654
16.81
14,044,562
13,661,952
279,982
7,681,280
12,656,780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117602</xdr:rowOff>
    </xdr:from>
    <xdr:to>
      <xdr:col>24</xdr:col>
      <xdr:colOff>63500</xdr:colOff>
      <xdr:row>35</xdr:row>
      <xdr:rowOff>21209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46902"/>
          <a:ext cx="8382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95504</xdr:rowOff>
    </xdr:from>
    <xdr:to>
      <xdr:col>19</xdr:col>
      <xdr:colOff>177800</xdr:colOff>
      <xdr:row>34</xdr:row>
      <xdr:rowOff>117602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2480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77597</xdr:rowOff>
    </xdr:from>
    <xdr:to>
      <xdr:col>15</xdr:col>
      <xdr:colOff>50800</xdr:colOff>
      <xdr:row>34</xdr:row>
      <xdr:rowOff>95504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0689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77597</xdr:rowOff>
    </xdr:from>
    <xdr:to>
      <xdr:col>10</xdr:col>
      <xdr:colOff>114300</xdr:colOff>
      <xdr:row>34</xdr:row>
      <xdr:rowOff>107696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0689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141859</xdr:rowOff>
    </xdr:from>
    <xdr:to>
      <xdr:col>24</xdr:col>
      <xdr:colOff>114300</xdr:colOff>
      <xdr:row>35</xdr:row>
      <xdr:rowOff>72009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164736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66802</xdr:rowOff>
    </xdr:from>
    <xdr:to>
      <xdr:col>20</xdr:col>
      <xdr:colOff>38100</xdr:colOff>
      <xdr:row>34</xdr:row>
      <xdr:rowOff>168402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44704</xdr:rowOff>
    </xdr:from>
    <xdr:to>
      <xdr:col>15</xdr:col>
      <xdr:colOff>101600</xdr:colOff>
      <xdr:row>34</xdr:row>
      <xdr:rowOff>146304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162831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26797</xdr:rowOff>
    </xdr:from>
    <xdr:to>
      <xdr:col>10</xdr:col>
      <xdr:colOff>165100</xdr:colOff>
      <xdr:row>34</xdr:row>
      <xdr:rowOff>128397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144924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3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3573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153976</xdr:rowOff>
    </xdr:from>
    <xdr:to>
      <xdr:col>24</xdr:col>
      <xdr:colOff>63500</xdr:colOff>
      <xdr:row>58</xdr:row>
      <xdr:rowOff>3672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83726"/>
          <a:ext cx="838200" cy="3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153976</xdr:rowOff>
    </xdr:from>
    <xdr:to>
      <xdr:col>19</xdr:col>
      <xdr:colOff>177800</xdr:colOff>
      <xdr:row>58</xdr:row>
      <xdr:rowOff>88528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83726"/>
          <a:ext cx="889000" cy="4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70979</xdr:rowOff>
    </xdr:from>
    <xdr:to>
      <xdr:col>15</xdr:col>
      <xdr:colOff>50800</xdr:colOff>
      <xdr:row>58</xdr:row>
      <xdr:rowOff>88528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15079"/>
          <a:ext cx="889000" cy="1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36640</xdr:rowOff>
    </xdr:from>
    <xdr:to>
      <xdr:col>10</xdr:col>
      <xdr:colOff>114300</xdr:colOff>
      <xdr:row>58</xdr:row>
      <xdr:rowOff>70979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80740"/>
          <a:ext cx="889000" cy="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124322</xdr:rowOff>
    </xdr:from>
    <xdr:to>
      <xdr:col>24</xdr:col>
      <xdr:colOff>114300</xdr:colOff>
      <xdr:row>58</xdr:row>
      <xdr:rowOff>54472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103176</xdr:rowOff>
    </xdr:from>
    <xdr:to>
      <xdr:col>20</xdr:col>
      <xdr:colOff>38100</xdr:colOff>
      <xdr:row>56</xdr:row>
      <xdr:rowOff>33326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3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24453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2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37728</xdr:rowOff>
    </xdr:from>
    <xdr:to>
      <xdr:col>15</xdr:col>
      <xdr:colOff>101600</xdr:colOff>
      <xdr:row>58</xdr:row>
      <xdr:rowOff>139328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130455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20179</xdr:rowOff>
    </xdr:from>
    <xdr:to>
      <xdr:col>10</xdr:col>
      <xdr:colOff>165100</xdr:colOff>
      <xdr:row>58</xdr:row>
      <xdr:rowOff>121779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112906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157290</xdr:rowOff>
    </xdr:from>
    <xdr:to>
      <xdr:col>6</xdr:col>
      <xdr:colOff>38100</xdr:colOff>
      <xdr:row>58</xdr:row>
      <xdr:rowOff>87440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78567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49281</xdr:rowOff>
    </xdr:from>
    <xdr:to>
      <xdr:col>24</xdr:col>
      <xdr:colOff>63500</xdr:colOff>
      <xdr:row>75</xdr:row>
      <xdr:rowOff>143456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08031"/>
          <a:ext cx="838200" cy="9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143456</xdr:rowOff>
    </xdr:from>
    <xdr:to>
      <xdr:col>19</xdr:col>
      <xdr:colOff>177800</xdr:colOff>
      <xdr:row>76</xdr:row>
      <xdr:rowOff>126555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02206"/>
          <a:ext cx="889000" cy="15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126555</xdr:rowOff>
    </xdr:from>
    <xdr:to>
      <xdr:col>15</xdr:col>
      <xdr:colOff>50800</xdr:colOff>
      <xdr:row>77</xdr:row>
      <xdr:rowOff>14291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56755"/>
          <a:ext cx="889000" cy="5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170897</xdr:rowOff>
    </xdr:from>
    <xdr:to>
      <xdr:col>10</xdr:col>
      <xdr:colOff>114300</xdr:colOff>
      <xdr:row>77</xdr:row>
      <xdr:rowOff>14291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01097"/>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169931</xdr:rowOff>
    </xdr:from>
    <xdr:to>
      <xdr:col>24</xdr:col>
      <xdr:colOff>114300</xdr:colOff>
      <xdr:row>75</xdr:row>
      <xdr:rowOff>100081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21358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0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92656</xdr:rowOff>
    </xdr:from>
    <xdr:to>
      <xdr:col>20</xdr:col>
      <xdr:colOff>38100</xdr:colOff>
      <xdr:row>76</xdr:row>
      <xdr:rowOff>22806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39333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2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75755</xdr:rowOff>
    </xdr:from>
    <xdr:to>
      <xdr:col>15</xdr:col>
      <xdr:colOff>101600</xdr:colOff>
      <xdr:row>77</xdr:row>
      <xdr:rowOff>5905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22433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8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134941</xdr:rowOff>
    </xdr:from>
    <xdr:to>
      <xdr:col>10</xdr:col>
      <xdr:colOff>165100</xdr:colOff>
      <xdr:row>77</xdr:row>
      <xdr:rowOff>65091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81617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4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120097</xdr:rowOff>
    </xdr:from>
    <xdr:to>
      <xdr:col>6</xdr:col>
      <xdr:colOff>38100</xdr:colOff>
      <xdr:row>77</xdr:row>
      <xdr:rowOff>50247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66774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2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118408</xdr:rowOff>
    </xdr:from>
    <xdr:to>
      <xdr:col>24</xdr:col>
      <xdr:colOff>63500</xdr:colOff>
      <xdr:row>98</xdr:row>
      <xdr:rowOff>126017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49058"/>
          <a:ext cx="838200" cy="17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92756</xdr:rowOff>
    </xdr:from>
    <xdr:to>
      <xdr:col>19</xdr:col>
      <xdr:colOff>177800</xdr:colOff>
      <xdr:row>98</xdr:row>
      <xdr:rowOff>126017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723406"/>
          <a:ext cx="889000" cy="20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92756</xdr:rowOff>
    </xdr:from>
    <xdr:to>
      <xdr:col>15</xdr:col>
      <xdr:colOff>50800</xdr:colOff>
      <xdr:row>98</xdr:row>
      <xdr:rowOff>66565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23406"/>
          <a:ext cx="889000" cy="14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64213</xdr:rowOff>
    </xdr:from>
    <xdr:to>
      <xdr:col>10</xdr:col>
      <xdr:colOff>114300</xdr:colOff>
      <xdr:row>98</xdr:row>
      <xdr:rowOff>66565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66313"/>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67608</xdr:rowOff>
    </xdr:from>
    <xdr:to>
      <xdr:col>24</xdr:col>
      <xdr:colOff>114300</xdr:colOff>
      <xdr:row>97</xdr:row>
      <xdr:rowOff>169208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46035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75217</xdr:rowOff>
    </xdr:from>
    <xdr:to>
      <xdr:col>20</xdr:col>
      <xdr:colOff>38100</xdr:colOff>
      <xdr:row>99</xdr:row>
      <xdr:rowOff>5367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167944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41956</xdr:rowOff>
    </xdr:from>
    <xdr:to>
      <xdr:col>15</xdr:col>
      <xdr:colOff>101600</xdr:colOff>
      <xdr:row>97</xdr:row>
      <xdr:rowOff>143556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160083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15765</xdr:rowOff>
    </xdr:from>
    <xdr:to>
      <xdr:col>10</xdr:col>
      <xdr:colOff>165100</xdr:colOff>
      <xdr:row>98</xdr:row>
      <xdr:rowOff>117365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133892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13413</xdr:rowOff>
    </xdr:from>
    <xdr:to>
      <xdr:col>6</xdr:col>
      <xdr:colOff>38100</xdr:colOff>
      <xdr:row>98</xdr:row>
      <xdr:rowOff>115013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106140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53191</xdr:rowOff>
    </xdr:from>
    <xdr:to>
      <xdr:col>55</xdr:col>
      <xdr:colOff>0</xdr:colOff>
      <xdr:row>59</xdr:row>
      <xdr:rowOff>62090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68741"/>
          <a:ext cx="838200" cy="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53191</xdr:rowOff>
    </xdr:from>
    <xdr:to>
      <xdr:col>50</xdr:col>
      <xdr:colOff>114300</xdr:colOff>
      <xdr:row>59</xdr:row>
      <xdr:rowOff>68655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68741"/>
          <a:ext cx="889000" cy="1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68655</xdr:rowOff>
    </xdr:from>
    <xdr:to>
      <xdr:col>45</xdr:col>
      <xdr:colOff>177800</xdr:colOff>
      <xdr:row>59</xdr:row>
      <xdr:rowOff>69945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84205"/>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61650</xdr:rowOff>
    </xdr:from>
    <xdr:to>
      <xdr:col>41</xdr:col>
      <xdr:colOff>50800</xdr:colOff>
      <xdr:row>59</xdr:row>
      <xdr:rowOff>69945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77200"/>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11290</xdr:rowOff>
    </xdr:from>
    <xdr:to>
      <xdr:col>55</xdr:col>
      <xdr:colOff>50800</xdr:colOff>
      <xdr:row>59</xdr:row>
      <xdr:rowOff>112890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97667</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2391</xdr:rowOff>
    </xdr:from>
    <xdr:to>
      <xdr:col>50</xdr:col>
      <xdr:colOff>165100</xdr:colOff>
      <xdr:row>59</xdr:row>
      <xdr:rowOff>103991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95118</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1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17855</xdr:rowOff>
    </xdr:from>
    <xdr:to>
      <xdr:col>46</xdr:col>
      <xdr:colOff>38100</xdr:colOff>
      <xdr:row>59</xdr:row>
      <xdr:rowOff>119455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110582</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19145</xdr:rowOff>
    </xdr:from>
    <xdr:to>
      <xdr:col>41</xdr:col>
      <xdr:colOff>101600</xdr:colOff>
      <xdr:row>59</xdr:row>
      <xdr:rowOff>120745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111872</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10850</xdr:rowOff>
    </xdr:from>
    <xdr:to>
      <xdr:col>36</xdr:col>
      <xdr:colOff>165100</xdr:colOff>
      <xdr:row>59</xdr:row>
      <xdr:rowOff>112450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103577</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1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151679</xdr:rowOff>
    </xdr:from>
    <xdr:to>
      <xdr:col>55</xdr:col>
      <xdr:colOff>0</xdr:colOff>
      <xdr:row>77</xdr:row>
      <xdr:rowOff>139151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181879"/>
          <a:ext cx="838200" cy="15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151679</xdr:rowOff>
    </xdr:from>
    <xdr:to>
      <xdr:col>50</xdr:col>
      <xdr:colOff>114300</xdr:colOff>
      <xdr:row>78</xdr:row>
      <xdr:rowOff>52649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81879"/>
          <a:ext cx="889000" cy="24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52649</xdr:rowOff>
    </xdr:from>
    <xdr:to>
      <xdr:col>45</xdr:col>
      <xdr:colOff>177800</xdr:colOff>
      <xdr:row>78</xdr:row>
      <xdr:rowOff>106232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25749"/>
          <a:ext cx="889000" cy="5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104815</xdr:rowOff>
    </xdr:from>
    <xdr:to>
      <xdr:col>41</xdr:col>
      <xdr:colOff>50800</xdr:colOff>
      <xdr:row>78</xdr:row>
      <xdr:rowOff>106232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77915"/>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88351</xdr:rowOff>
    </xdr:from>
    <xdr:to>
      <xdr:col>55</xdr:col>
      <xdr:colOff>50800</xdr:colOff>
      <xdr:row>78</xdr:row>
      <xdr:rowOff>18501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9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3278</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0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100879</xdr:rowOff>
    </xdr:from>
    <xdr:to>
      <xdr:col>50</xdr:col>
      <xdr:colOff>165100</xdr:colOff>
      <xdr:row>77</xdr:row>
      <xdr:rowOff>31029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22156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1849</xdr:rowOff>
    </xdr:from>
    <xdr:to>
      <xdr:col>46</xdr:col>
      <xdr:colOff>38100</xdr:colOff>
      <xdr:row>78</xdr:row>
      <xdr:rowOff>103449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94576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6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55432</xdr:rowOff>
    </xdr:from>
    <xdr:to>
      <xdr:col>41</xdr:col>
      <xdr:colOff>101600</xdr:colOff>
      <xdr:row>78</xdr:row>
      <xdr:rowOff>157032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148159</xdr:rowOff>
    </xdr:from>
    <xdr:ext cx="378565"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2017" y="1352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54015</xdr:rowOff>
    </xdr:from>
    <xdr:to>
      <xdr:col>36</xdr:col>
      <xdr:colOff>165100</xdr:colOff>
      <xdr:row>78</xdr:row>
      <xdr:rowOff>155615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146742</xdr:rowOff>
    </xdr:from>
    <xdr:ext cx="378565"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83017" y="13519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24614</xdr:rowOff>
    </xdr:from>
    <xdr:to>
      <xdr:col>55</xdr:col>
      <xdr:colOff>0</xdr:colOff>
      <xdr:row>97</xdr:row>
      <xdr:rowOff>54046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55264"/>
          <a:ext cx="8382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24614</xdr:rowOff>
    </xdr:from>
    <xdr:to>
      <xdr:col>50</xdr:col>
      <xdr:colOff>114300</xdr:colOff>
      <xdr:row>97</xdr:row>
      <xdr:rowOff>126870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55264"/>
          <a:ext cx="889000" cy="10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78707</xdr:rowOff>
    </xdr:from>
    <xdr:to>
      <xdr:col>45</xdr:col>
      <xdr:colOff>177800</xdr:colOff>
      <xdr:row>97</xdr:row>
      <xdr:rowOff>126870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09357"/>
          <a:ext cx="889000" cy="4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54961</xdr:rowOff>
    </xdr:from>
    <xdr:to>
      <xdr:col>41</xdr:col>
      <xdr:colOff>50800</xdr:colOff>
      <xdr:row>97</xdr:row>
      <xdr:rowOff>78707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85611"/>
          <a:ext cx="889000" cy="2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3246</xdr:rowOff>
    </xdr:from>
    <xdr:to>
      <xdr:col>55</xdr:col>
      <xdr:colOff>50800</xdr:colOff>
      <xdr:row>97</xdr:row>
      <xdr:rowOff>104846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153123</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145264</xdr:rowOff>
    </xdr:from>
    <xdr:to>
      <xdr:col>50</xdr:col>
      <xdr:colOff>165100</xdr:colOff>
      <xdr:row>97</xdr:row>
      <xdr:rowOff>75414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66541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9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76070</xdr:rowOff>
    </xdr:from>
    <xdr:to>
      <xdr:col>46</xdr:col>
      <xdr:colOff>38100</xdr:colOff>
      <xdr:row>98</xdr:row>
      <xdr:rowOff>6220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168797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27907</xdr:rowOff>
    </xdr:from>
    <xdr:to>
      <xdr:col>41</xdr:col>
      <xdr:colOff>101600</xdr:colOff>
      <xdr:row>97</xdr:row>
      <xdr:rowOff>129507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120634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5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4161</xdr:rowOff>
    </xdr:from>
    <xdr:to>
      <xdr:col>36</xdr:col>
      <xdr:colOff>165100</xdr:colOff>
      <xdr:row>97</xdr:row>
      <xdr:rowOff>105761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96888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121679</xdr:rowOff>
    </xdr:from>
    <xdr:to>
      <xdr:col>85</xdr:col>
      <xdr:colOff>127000</xdr:colOff>
      <xdr:row>37</xdr:row>
      <xdr:rowOff>140329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465329"/>
          <a:ext cx="8382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121926</xdr:rowOff>
    </xdr:from>
    <xdr:to>
      <xdr:col>81</xdr:col>
      <xdr:colOff>50800</xdr:colOff>
      <xdr:row>37</xdr:row>
      <xdr:rowOff>140329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465576"/>
          <a:ext cx="8890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51117</xdr:rowOff>
    </xdr:from>
    <xdr:to>
      <xdr:col>76</xdr:col>
      <xdr:colOff>114300</xdr:colOff>
      <xdr:row>37</xdr:row>
      <xdr:rowOff>121926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394767"/>
          <a:ext cx="889000" cy="7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51117</xdr:rowOff>
    </xdr:from>
    <xdr:to>
      <xdr:col>71</xdr:col>
      <xdr:colOff>177800</xdr:colOff>
      <xdr:row>37</xdr:row>
      <xdr:rowOff>143205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94767"/>
          <a:ext cx="889000" cy="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70879</xdr:rowOff>
    </xdr:from>
    <xdr:to>
      <xdr:col>85</xdr:col>
      <xdr:colOff>177800</xdr:colOff>
      <xdr:row>38</xdr:row>
      <xdr:rowOff>1029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89529</xdr:rowOff>
    </xdr:from>
    <xdr:to>
      <xdr:col>81</xdr:col>
      <xdr:colOff>101600</xdr:colOff>
      <xdr:row>38</xdr:row>
      <xdr:rowOff>19679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10806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71126</xdr:rowOff>
    </xdr:from>
    <xdr:to>
      <xdr:col>76</xdr:col>
      <xdr:colOff>165100</xdr:colOff>
      <xdr:row>38</xdr:row>
      <xdr:rowOff>1276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163854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0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317</xdr:rowOff>
    </xdr:from>
    <xdr:to>
      <xdr:col>72</xdr:col>
      <xdr:colOff>38100</xdr:colOff>
      <xdr:row>37</xdr:row>
      <xdr:rowOff>101917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118444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11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92405</xdr:rowOff>
    </xdr:from>
    <xdr:to>
      <xdr:col>67</xdr:col>
      <xdr:colOff>101600</xdr:colOff>
      <xdr:row>38</xdr:row>
      <xdr:rowOff>22555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13682</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2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83743</xdr:rowOff>
    </xdr:from>
    <xdr:to>
      <xdr:col>85</xdr:col>
      <xdr:colOff>127000</xdr:colOff>
      <xdr:row>57</xdr:row>
      <xdr:rowOff>80282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684943"/>
          <a:ext cx="838200" cy="16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83743</xdr:rowOff>
    </xdr:from>
    <xdr:to>
      <xdr:col>81</xdr:col>
      <xdr:colOff>50800</xdr:colOff>
      <xdr:row>57</xdr:row>
      <xdr:rowOff>129001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684943"/>
          <a:ext cx="889000" cy="2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114957</xdr:rowOff>
    </xdr:from>
    <xdr:to>
      <xdr:col>76</xdr:col>
      <xdr:colOff>114300</xdr:colOff>
      <xdr:row>57</xdr:row>
      <xdr:rowOff>129001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887607"/>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21510</xdr:rowOff>
    </xdr:from>
    <xdr:to>
      <xdr:col>71</xdr:col>
      <xdr:colOff>177800</xdr:colOff>
      <xdr:row>57</xdr:row>
      <xdr:rowOff>114957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794160"/>
          <a:ext cx="889000" cy="9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29482</xdr:rowOff>
    </xdr:from>
    <xdr:to>
      <xdr:col>85</xdr:col>
      <xdr:colOff>177800</xdr:colOff>
      <xdr:row>57</xdr:row>
      <xdr:rowOff>131082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160309</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9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32943</xdr:rowOff>
    </xdr:from>
    <xdr:to>
      <xdr:col>81</xdr:col>
      <xdr:colOff>101600</xdr:colOff>
      <xdr:row>56</xdr:row>
      <xdr:rowOff>134543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151070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4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78201</xdr:rowOff>
    </xdr:from>
    <xdr:to>
      <xdr:col>76</xdr:col>
      <xdr:colOff>165100</xdr:colOff>
      <xdr:row>58</xdr:row>
      <xdr:rowOff>8351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170928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4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64157</xdr:rowOff>
    </xdr:from>
    <xdr:to>
      <xdr:col>72</xdr:col>
      <xdr:colOff>38100</xdr:colOff>
      <xdr:row>57</xdr:row>
      <xdr:rowOff>165757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156884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142160</xdr:rowOff>
    </xdr:from>
    <xdr:to>
      <xdr:col>67</xdr:col>
      <xdr:colOff>101600</xdr:colOff>
      <xdr:row>57</xdr:row>
      <xdr:rowOff>72310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4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88837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1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43357</xdr:rowOff>
    </xdr:from>
    <xdr:to>
      <xdr:col>85</xdr:col>
      <xdr:colOff>127000</xdr:colOff>
      <xdr:row>79</xdr:row>
      <xdr:rowOff>44044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87907"/>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40512</xdr:rowOff>
    </xdr:from>
    <xdr:to>
      <xdr:col>81</xdr:col>
      <xdr:colOff>50800</xdr:colOff>
      <xdr:row>79</xdr:row>
      <xdr:rowOff>44044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5062"/>
          <a:ext cx="8890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14529</xdr:rowOff>
    </xdr:from>
    <xdr:to>
      <xdr:col>76</xdr:col>
      <xdr:colOff>114300</xdr:colOff>
      <xdr:row>79</xdr:row>
      <xdr:rowOff>40512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59079"/>
          <a:ext cx="889000" cy="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14529</xdr:rowOff>
    </xdr:from>
    <xdr:to>
      <xdr:col>71</xdr:col>
      <xdr:colOff>177800</xdr:colOff>
      <xdr:row>79</xdr:row>
      <xdr:rowOff>39243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59079"/>
          <a:ext cx="889000" cy="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164007</xdr:rowOff>
    </xdr:from>
    <xdr:to>
      <xdr:col>85</xdr:col>
      <xdr:colOff>177800</xdr:colOff>
      <xdr:row>79</xdr:row>
      <xdr:rowOff>94157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164694</xdr:rowOff>
    </xdr:from>
    <xdr:to>
      <xdr:col>81</xdr:col>
      <xdr:colOff>101600</xdr:colOff>
      <xdr:row>79</xdr:row>
      <xdr:rowOff>94844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85971</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24333" y="13630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161162</xdr:rowOff>
    </xdr:from>
    <xdr:to>
      <xdr:col>76</xdr:col>
      <xdr:colOff>165100</xdr:colOff>
      <xdr:row>79</xdr:row>
      <xdr:rowOff>91312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82439</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2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135179</xdr:rowOff>
    </xdr:from>
    <xdr:to>
      <xdr:col>72</xdr:col>
      <xdr:colOff>38100</xdr:colOff>
      <xdr:row>79</xdr:row>
      <xdr:rowOff>65329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81856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28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159893</xdr:rowOff>
    </xdr:from>
    <xdr:to>
      <xdr:col>67</xdr:col>
      <xdr:colOff>101600</xdr:colOff>
      <xdr:row>79</xdr:row>
      <xdr:rowOff>90043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81170</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2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147603</xdr:rowOff>
    </xdr:from>
    <xdr:to>
      <xdr:col>85</xdr:col>
      <xdr:colOff>127000</xdr:colOff>
      <xdr:row>96</xdr:row>
      <xdr:rowOff>10035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435353"/>
          <a:ext cx="838200" cy="3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10035</xdr:rowOff>
    </xdr:from>
    <xdr:to>
      <xdr:col>81</xdr:col>
      <xdr:colOff>50800</xdr:colOff>
      <xdr:row>96</xdr:row>
      <xdr:rowOff>60229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469235"/>
          <a:ext cx="889000" cy="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60229</xdr:rowOff>
    </xdr:from>
    <xdr:to>
      <xdr:col>76</xdr:col>
      <xdr:colOff>114300</xdr:colOff>
      <xdr:row>96</xdr:row>
      <xdr:rowOff>88754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519429"/>
          <a:ext cx="8890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88754</xdr:rowOff>
    </xdr:from>
    <xdr:to>
      <xdr:col>71</xdr:col>
      <xdr:colOff>177800</xdr:colOff>
      <xdr:row>96</xdr:row>
      <xdr:rowOff>90436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547954"/>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96803</xdr:rowOff>
    </xdr:from>
    <xdr:to>
      <xdr:col>85</xdr:col>
      <xdr:colOff>177800</xdr:colOff>
      <xdr:row>96</xdr:row>
      <xdr:rowOff>26953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3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119680</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23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130685</xdr:rowOff>
    </xdr:from>
    <xdr:to>
      <xdr:col>81</xdr:col>
      <xdr:colOff>101600</xdr:colOff>
      <xdr:row>96</xdr:row>
      <xdr:rowOff>60835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77362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19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9429</xdr:rowOff>
    </xdr:from>
    <xdr:to>
      <xdr:col>76</xdr:col>
      <xdr:colOff>165100</xdr:colOff>
      <xdr:row>96</xdr:row>
      <xdr:rowOff>111029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127556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2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37954</xdr:rowOff>
    </xdr:from>
    <xdr:to>
      <xdr:col>72</xdr:col>
      <xdr:colOff>38100</xdr:colOff>
      <xdr:row>96</xdr:row>
      <xdr:rowOff>139554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130681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39636</xdr:rowOff>
    </xdr:from>
    <xdr:to>
      <xdr:col>67</xdr:col>
      <xdr:colOff>101600</xdr:colOff>
      <xdr:row>96</xdr:row>
      <xdr:rowOff>141236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157763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27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住民一人当たりのコストが大きい順に、民生費、総務費、教育費、衛生費、公債費となっている。</a:t>
          </a:r>
        </a:p>
        <a:p>
          <a:r>
            <a:rPr kumimoji="1" lang="ja-JP" altLang="en-US" sz="1300">
              <a:latin typeface="ＭＳ Ｐゴシック" panose="020B0600070205080204" pitchFamily="50" charset="-128"/>
              <a:ea typeface="ＭＳ Ｐゴシック" panose="020B0600070205080204" pitchFamily="50" charset="-128"/>
            </a:rPr>
            <a:t>　民生費については、保育所の入所児童が増加したことなどから増加した。今後も、人口が増加傾向にあることから増加が見込まれる。</a:t>
          </a:r>
        </a:p>
        <a:p>
          <a:r>
            <a:rPr kumimoji="1" lang="ja-JP" altLang="en-US" sz="1300">
              <a:latin typeface="ＭＳ Ｐゴシック" panose="020B0600070205080204" pitchFamily="50" charset="-128"/>
              <a:ea typeface="ＭＳ Ｐゴシック" panose="020B0600070205080204" pitchFamily="50" charset="-128"/>
            </a:rPr>
            <a:t>　総務費については、前年度に新型コロナウイルス感染症に係る特別定額給付金等があったことから減少した。今後、庁舎の建替えを予定している。</a:t>
          </a:r>
        </a:p>
        <a:p>
          <a:r>
            <a:rPr kumimoji="1" lang="ja-JP" altLang="en-US" sz="1300">
              <a:latin typeface="ＭＳ Ｐゴシック" panose="020B0600070205080204" pitchFamily="50" charset="-128"/>
              <a:ea typeface="ＭＳ Ｐゴシック" panose="020B0600070205080204" pitchFamily="50" charset="-128"/>
            </a:rPr>
            <a:t>　教育費については、第三小学校の耐震化事業費が減となったことから減少した。今後、施設の長寿命化工事を予定している。</a:t>
          </a:r>
        </a:p>
        <a:p>
          <a:r>
            <a:rPr kumimoji="1" lang="ja-JP" altLang="en-US" sz="1300">
              <a:latin typeface="ＭＳ Ｐゴシック" panose="020B0600070205080204" pitchFamily="50" charset="-128"/>
              <a:ea typeface="ＭＳ Ｐゴシック" panose="020B0600070205080204" pitchFamily="50" charset="-128"/>
            </a:rPr>
            <a:t>  衛生費については、新型コロナウイルスワクチン接種事業を行ったことなどから増加した。</a:t>
          </a:r>
        </a:p>
        <a:p>
          <a:r>
            <a:rPr kumimoji="1" lang="ja-JP" altLang="en-US" sz="1300">
              <a:latin typeface="ＭＳ Ｐゴシック" panose="020B0600070205080204" pitchFamily="50" charset="-128"/>
              <a:ea typeface="ＭＳ Ｐゴシック" panose="020B0600070205080204" pitchFamily="50" charset="-128"/>
            </a:rPr>
            <a:t>　公債費については、教育施設の耐震事業等に係る財源として発行した町債の償還が始まったことなどから、増加した。引き続き、利率の状況を勘案し、基金の取り崩しと起債の抑制のバランスを見極めつつ公債費負担の軽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実質収支については、普通交付税が増額となったことから例年より多い</a:t>
          </a:r>
          <a:r>
            <a:rPr kumimoji="1" lang="en-US" altLang="ja-JP" sz="1400">
              <a:latin typeface="ＭＳ ゴシック" pitchFamily="49" charset="-128"/>
              <a:ea typeface="ＭＳ ゴシック" pitchFamily="49" charset="-128"/>
            </a:rPr>
            <a:t>280</a:t>
          </a:r>
          <a:r>
            <a:rPr kumimoji="1" lang="ja-JP" altLang="en-US" sz="1400">
              <a:latin typeface="ＭＳ ゴシック" pitchFamily="49" charset="-128"/>
              <a:ea typeface="ＭＳ ゴシック" pitchFamily="49" charset="-128"/>
            </a:rPr>
            <a:t>百万円の黒字となった。</a:t>
          </a:r>
        </a:p>
        <a:p>
          <a:r>
            <a:rPr kumimoji="1" lang="ja-JP" altLang="en-US" sz="1400">
              <a:latin typeface="ＭＳ ゴシック" pitchFamily="49" charset="-128"/>
              <a:ea typeface="ＭＳ ゴシック" pitchFamily="49" charset="-128"/>
            </a:rPr>
            <a:t>　財政調整基金については、令和３年度は収支を勘案し</a:t>
          </a:r>
          <a:r>
            <a:rPr kumimoji="1" lang="en-US" altLang="ja-JP" sz="1400">
              <a:latin typeface="ＭＳ ゴシック" pitchFamily="49" charset="-128"/>
              <a:ea typeface="ＭＳ ゴシック" pitchFamily="49" charset="-128"/>
            </a:rPr>
            <a:t>239</a:t>
          </a:r>
          <a:r>
            <a:rPr kumimoji="1" lang="ja-JP" altLang="en-US" sz="1400">
              <a:latin typeface="ＭＳ ゴシック" pitchFamily="49" charset="-128"/>
              <a:ea typeface="ＭＳ ゴシック" pitchFamily="49" charset="-128"/>
            </a:rPr>
            <a:t>百万円を積立てたため、残高が増加した。今後も耐震化事業などにより減少が見込まれることから、企業誘致による一般財源額の確保や経費の削減に取り組み、残高の減少抑制に努める。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令和３年度も令和２年度に引き続き、全ての会計で黒字又は収支均衡となっている。</a:t>
          </a:r>
        </a:p>
        <a:p>
          <a:r>
            <a:rPr kumimoji="1" lang="ja-JP" altLang="en-US" sz="1400">
              <a:latin typeface="ＭＳ ゴシック" pitchFamily="49" charset="-128"/>
              <a:ea typeface="ＭＳ ゴシック" pitchFamily="49" charset="-128"/>
            </a:rPr>
            <a:t>　今後も、できるだけ基準外繰入れや法定外繰入れを行わないよう努める。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14044562</v>
      </c>
      <c r="BO4" s="410"/>
      <c r="BP4" s="410"/>
      <c r="BQ4" s="410"/>
      <c r="BR4" s="410"/>
      <c r="BS4" s="410"/>
      <c r="BT4" s="410"/>
      <c r="BU4" s="411"/>
      <c r="BV4" s="409">
        <v>17333185</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3.6</v>
      </c>
      <c r="CU4" s="416"/>
      <c r="CV4" s="416"/>
      <c r="CW4" s="416"/>
      <c r="CX4" s="416"/>
      <c r="CY4" s="416"/>
      <c r="CZ4" s="416"/>
      <c r="DA4" s="417"/>
      <c r="DB4" s="415">
        <v>0.7</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13661952</v>
      </c>
      <c r="BO5" s="447"/>
      <c r="BP5" s="447"/>
      <c r="BQ5" s="447"/>
      <c r="BR5" s="447"/>
      <c r="BS5" s="447"/>
      <c r="BT5" s="447"/>
      <c r="BU5" s="448"/>
      <c r="BV5" s="446">
        <v>17248250</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90.2</v>
      </c>
      <c r="CU5" s="444"/>
      <c r="CV5" s="444"/>
      <c r="CW5" s="444"/>
      <c r="CX5" s="444"/>
      <c r="CY5" s="444"/>
      <c r="CZ5" s="444"/>
      <c r="DA5" s="445"/>
      <c r="DB5" s="443">
        <v>100.4</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382610</v>
      </c>
      <c r="BO6" s="447"/>
      <c r="BP6" s="447"/>
      <c r="BQ6" s="447"/>
      <c r="BR6" s="447"/>
      <c r="BS6" s="447"/>
      <c r="BT6" s="447"/>
      <c r="BU6" s="448"/>
      <c r="BV6" s="446">
        <v>84935</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96.9</v>
      </c>
      <c r="CU6" s="484"/>
      <c r="CV6" s="484"/>
      <c r="CW6" s="484"/>
      <c r="CX6" s="484"/>
      <c r="CY6" s="484"/>
      <c r="CZ6" s="484"/>
      <c r="DA6" s="485"/>
      <c r="DB6" s="483">
        <v>106.6</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102628</v>
      </c>
      <c r="BO7" s="447"/>
      <c r="BP7" s="447"/>
      <c r="BQ7" s="447"/>
      <c r="BR7" s="447"/>
      <c r="BS7" s="447"/>
      <c r="BT7" s="447"/>
      <c r="BU7" s="448"/>
      <c r="BV7" s="446">
        <v>31909</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7681280</v>
      </c>
      <c r="CU7" s="447"/>
      <c r="CV7" s="447"/>
      <c r="CW7" s="447"/>
      <c r="CX7" s="447"/>
      <c r="CY7" s="447"/>
      <c r="CZ7" s="447"/>
      <c r="DA7" s="448"/>
      <c r="DB7" s="446">
        <v>7071480</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279982</v>
      </c>
      <c r="BO8" s="447"/>
      <c r="BP8" s="447"/>
      <c r="BQ8" s="447"/>
      <c r="BR8" s="447"/>
      <c r="BS8" s="447"/>
      <c r="BT8" s="447"/>
      <c r="BU8" s="448"/>
      <c r="BV8" s="446">
        <v>53026</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0.74</v>
      </c>
      <c r="CU8" s="487"/>
      <c r="CV8" s="487"/>
      <c r="CW8" s="487"/>
      <c r="CX8" s="487"/>
      <c r="CY8" s="487"/>
      <c r="CZ8" s="487"/>
      <c r="DA8" s="488"/>
      <c r="DB8" s="486">
        <v>0.79</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30927</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226956</v>
      </c>
      <c r="BO9" s="447"/>
      <c r="BP9" s="447"/>
      <c r="BQ9" s="447"/>
      <c r="BR9" s="447"/>
      <c r="BS9" s="447"/>
      <c r="BT9" s="447"/>
      <c r="BU9" s="448"/>
      <c r="BV9" s="446">
        <v>-7846</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13.1</v>
      </c>
      <c r="CU9" s="444"/>
      <c r="CV9" s="444"/>
      <c r="CW9" s="444"/>
      <c r="CX9" s="444"/>
      <c r="CY9" s="444"/>
      <c r="CZ9" s="444"/>
      <c r="DA9" s="445"/>
      <c r="DB9" s="443">
        <v>13.1</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29983</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238614</v>
      </c>
      <c r="BO10" s="447"/>
      <c r="BP10" s="447"/>
      <c r="BQ10" s="447"/>
      <c r="BR10" s="447"/>
      <c r="BS10" s="447"/>
      <c r="BT10" s="447"/>
      <c r="BU10" s="448"/>
      <c r="BV10" s="446">
        <v>146211</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120</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8"/>
      <c r="B12" s="506" t="s">
        <v>129</v>
      </c>
      <c r="C12" s="507"/>
      <c r="D12" s="507"/>
      <c r="E12" s="507"/>
      <c r="F12" s="507"/>
      <c r="G12" s="507"/>
      <c r="H12" s="507"/>
      <c r="I12" s="507"/>
      <c r="J12" s="507"/>
      <c r="K12" s="508"/>
      <c r="L12" s="515" t="s">
        <v>130</v>
      </c>
      <c r="M12" s="516"/>
      <c r="N12" s="516"/>
      <c r="O12" s="516"/>
      <c r="P12" s="516"/>
      <c r="Q12" s="517"/>
      <c r="R12" s="518">
        <v>31899</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120</v>
      </c>
      <c r="AV12" s="479"/>
      <c r="AW12" s="479"/>
      <c r="AX12" s="479"/>
      <c r="AY12" s="480" t="s">
        <v>134</v>
      </c>
      <c r="AZ12" s="481"/>
      <c r="BA12" s="481"/>
      <c r="BB12" s="481"/>
      <c r="BC12" s="481"/>
      <c r="BD12" s="481"/>
      <c r="BE12" s="481"/>
      <c r="BF12" s="481"/>
      <c r="BG12" s="481"/>
      <c r="BH12" s="481"/>
      <c r="BI12" s="481"/>
      <c r="BJ12" s="481"/>
      <c r="BK12" s="481"/>
      <c r="BL12" s="481"/>
      <c r="BM12" s="482"/>
      <c r="BN12" s="446">
        <v>38299</v>
      </c>
      <c r="BO12" s="447"/>
      <c r="BP12" s="447"/>
      <c r="BQ12" s="447"/>
      <c r="BR12" s="447"/>
      <c r="BS12" s="447"/>
      <c r="BT12" s="447"/>
      <c r="BU12" s="448"/>
      <c r="BV12" s="446">
        <v>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136</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137</v>
      </c>
      <c r="N13" s="538"/>
      <c r="O13" s="538"/>
      <c r="P13" s="538"/>
      <c r="Q13" s="539"/>
      <c r="R13" s="530">
        <v>31654</v>
      </c>
      <c r="S13" s="531"/>
      <c r="T13" s="531"/>
      <c r="U13" s="531"/>
      <c r="V13" s="532"/>
      <c r="W13" s="462" t="s">
        <v>138</v>
      </c>
      <c r="X13" s="463"/>
      <c r="Y13" s="463"/>
      <c r="Z13" s="463"/>
      <c r="AA13" s="463"/>
      <c r="AB13" s="453"/>
      <c r="AC13" s="497">
        <v>72</v>
      </c>
      <c r="AD13" s="498"/>
      <c r="AE13" s="498"/>
      <c r="AF13" s="498"/>
      <c r="AG13" s="540"/>
      <c r="AH13" s="497">
        <v>78</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427271</v>
      </c>
      <c r="BO13" s="447"/>
      <c r="BP13" s="447"/>
      <c r="BQ13" s="447"/>
      <c r="BR13" s="447"/>
      <c r="BS13" s="447"/>
      <c r="BT13" s="447"/>
      <c r="BU13" s="448"/>
      <c r="BV13" s="446">
        <v>138365</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5.7</v>
      </c>
      <c r="CU13" s="444"/>
      <c r="CV13" s="444"/>
      <c r="CW13" s="444"/>
      <c r="CX13" s="444"/>
      <c r="CY13" s="444"/>
      <c r="CZ13" s="444"/>
      <c r="DA13" s="445"/>
      <c r="DB13" s="443">
        <v>4.8</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31916</v>
      </c>
      <c r="S14" s="531"/>
      <c r="T14" s="531"/>
      <c r="U14" s="531"/>
      <c r="V14" s="532"/>
      <c r="W14" s="436"/>
      <c r="X14" s="437"/>
      <c r="Y14" s="437"/>
      <c r="Z14" s="437"/>
      <c r="AA14" s="437"/>
      <c r="AB14" s="426"/>
      <c r="AC14" s="533">
        <v>0.5</v>
      </c>
      <c r="AD14" s="534"/>
      <c r="AE14" s="534"/>
      <c r="AF14" s="534"/>
      <c r="AG14" s="535"/>
      <c r="AH14" s="533">
        <v>0.6</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145</v>
      </c>
      <c r="CU14" s="545"/>
      <c r="CV14" s="545"/>
      <c r="CW14" s="545"/>
      <c r="CX14" s="545"/>
      <c r="CY14" s="545"/>
      <c r="CZ14" s="545"/>
      <c r="DA14" s="546"/>
      <c r="DB14" s="544" t="s">
        <v>145</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146</v>
      </c>
      <c r="N15" s="538"/>
      <c r="O15" s="538"/>
      <c r="P15" s="538"/>
      <c r="Q15" s="539"/>
      <c r="R15" s="530">
        <v>31674</v>
      </c>
      <c r="S15" s="531"/>
      <c r="T15" s="531"/>
      <c r="U15" s="531"/>
      <c r="V15" s="532"/>
      <c r="W15" s="462" t="s">
        <v>147</v>
      </c>
      <c r="X15" s="463"/>
      <c r="Y15" s="463"/>
      <c r="Z15" s="463"/>
      <c r="AA15" s="463"/>
      <c r="AB15" s="453"/>
      <c r="AC15" s="497">
        <v>2984</v>
      </c>
      <c r="AD15" s="498"/>
      <c r="AE15" s="498"/>
      <c r="AF15" s="498"/>
      <c r="AG15" s="540"/>
      <c r="AH15" s="497">
        <v>3122</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3937571</v>
      </c>
      <c r="BO15" s="410"/>
      <c r="BP15" s="410"/>
      <c r="BQ15" s="410"/>
      <c r="BR15" s="410"/>
      <c r="BS15" s="410"/>
      <c r="BT15" s="410"/>
      <c r="BU15" s="411"/>
      <c r="BV15" s="409">
        <v>4280318</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21.5</v>
      </c>
      <c r="AD16" s="534"/>
      <c r="AE16" s="534"/>
      <c r="AF16" s="534"/>
      <c r="AG16" s="535"/>
      <c r="AH16" s="533">
        <v>23.8</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5837803</v>
      </c>
      <c r="BO16" s="447"/>
      <c r="BP16" s="447"/>
      <c r="BQ16" s="447"/>
      <c r="BR16" s="447"/>
      <c r="BS16" s="447"/>
      <c r="BT16" s="447"/>
      <c r="BU16" s="448"/>
      <c r="BV16" s="446">
        <v>5461299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10800</v>
      </c>
      <c r="AD17" s="498"/>
      <c r="AE17" s="498"/>
      <c r="AF17" s="498"/>
      <c r="AG17" s="540"/>
      <c r="AH17" s="497">
        <v>9936</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5014311</v>
      </c>
      <c r="BO17" s="447"/>
      <c r="BP17" s="447"/>
      <c r="BQ17" s="447"/>
      <c r="BR17" s="447"/>
      <c r="BS17" s="447"/>
      <c r="BT17" s="447"/>
      <c r="BU17" s="448"/>
      <c r="BV17" s="446">
        <v>5479778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157</v>
      </c>
      <c r="C18" s="489"/>
      <c r="D18" s="489"/>
      <c r="E18" s="569"/>
      <c r="F18" s="569"/>
      <c r="G18" s="569"/>
      <c r="H18" s="569"/>
      <c r="I18" s="569"/>
      <c r="J18" s="569"/>
      <c r="K18" s="569"/>
      <c r="L18" s="570">
        <v>16.809999999999999</v>
      </c>
      <c r="M18" s="570"/>
      <c r="N18" s="570"/>
      <c r="O18" s="570"/>
      <c r="P18" s="570"/>
      <c r="Q18" s="570"/>
      <c r="R18" s="571"/>
      <c r="S18" s="571"/>
      <c r="T18" s="571"/>
      <c r="U18" s="571"/>
      <c r="V18" s="572"/>
      <c r="W18" s="464"/>
      <c r="X18" s="465"/>
      <c r="Y18" s="465"/>
      <c r="Z18" s="465"/>
      <c r="AA18" s="465"/>
      <c r="AB18" s="456"/>
      <c r="AC18" s="573">
        <v>77.900000000000006</v>
      </c>
      <c r="AD18" s="574"/>
      <c r="AE18" s="574"/>
      <c r="AF18" s="574"/>
      <c r="AG18" s="575"/>
      <c r="AH18" s="573">
        <v>75.599999999999994</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7326297</v>
      </c>
      <c r="BO18" s="447"/>
      <c r="BP18" s="447"/>
      <c r="BQ18" s="447"/>
      <c r="BR18" s="447"/>
      <c r="BS18" s="447"/>
      <c r="BT18" s="447"/>
      <c r="BU18" s="448"/>
      <c r="BV18" s="446">
        <v>7049281</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159</v>
      </c>
      <c r="C19" s="489"/>
      <c r="D19" s="489"/>
      <c r="E19" s="569"/>
      <c r="F19" s="569"/>
      <c r="G19" s="569"/>
      <c r="H19" s="569"/>
      <c r="I19" s="569"/>
      <c r="J19" s="569"/>
      <c r="K19" s="569"/>
      <c r="L19" s="577">
        <v>1840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9183344</v>
      </c>
      <c r="BO19" s="447"/>
      <c r="BP19" s="447"/>
      <c r="BQ19" s="447"/>
      <c r="BR19" s="447"/>
      <c r="BS19" s="447"/>
      <c r="BT19" s="447"/>
      <c r="BU19" s="448"/>
      <c r="BV19" s="446">
        <v>8659191</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161</v>
      </c>
      <c r="C20" s="489"/>
      <c r="D20" s="489"/>
      <c r="E20" s="569"/>
      <c r="F20" s="569"/>
      <c r="G20" s="569"/>
      <c r="H20" s="569"/>
      <c r="I20" s="569"/>
      <c r="J20" s="569"/>
      <c r="K20" s="569"/>
      <c r="L20" s="577">
        <v>12747</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12656780</v>
      </c>
      <c r="BO22" s="410"/>
      <c r="BP22" s="410"/>
      <c r="BQ22" s="410"/>
      <c r="BR22" s="410"/>
      <c r="BS22" s="410"/>
      <c r="BT22" s="410"/>
      <c r="BU22" s="411"/>
      <c r="BV22" s="409">
        <v>12613209</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10528277</v>
      </c>
      <c r="BO23" s="447"/>
      <c r="BP23" s="447"/>
      <c r="BQ23" s="447"/>
      <c r="BR23" s="447"/>
      <c r="BS23" s="447"/>
      <c r="BT23" s="447"/>
      <c r="BU23" s="448"/>
      <c r="BV23" s="446">
        <v>10127357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171</v>
      </c>
      <c r="F24" s="476"/>
      <c r="G24" s="476"/>
      <c r="H24" s="476"/>
      <c r="I24" s="476"/>
      <c r="J24" s="476"/>
      <c r="K24" s="477"/>
      <c r="L24" s="497">
        <v>1</v>
      </c>
      <c r="M24" s="498"/>
      <c r="N24" s="498"/>
      <c r="O24" s="498"/>
      <c r="P24" s="540"/>
      <c r="Q24" s="497">
        <v>8000</v>
      </c>
      <c r="R24" s="498"/>
      <c r="S24" s="498"/>
      <c r="T24" s="498"/>
      <c r="U24" s="498"/>
      <c r="V24" s="540"/>
      <c r="W24" s="592"/>
      <c r="X24" s="593"/>
      <c r="Y24" s="594"/>
      <c r="Z24" s="496" t="s">
        <v>172</v>
      </c>
      <c r="AA24" s="476"/>
      <c r="AB24" s="476"/>
      <c r="AC24" s="476"/>
      <c r="AD24" s="476"/>
      <c r="AE24" s="476"/>
      <c r="AF24" s="476"/>
      <c r="AG24" s="477"/>
      <c r="AH24" s="497">
        <v>223</v>
      </c>
      <c r="AI24" s="498"/>
      <c r="AJ24" s="498"/>
      <c r="AK24" s="498"/>
      <c r="AL24" s="540"/>
      <c r="AM24" s="497">
        <v>649376</v>
      </c>
      <c r="AN24" s="498"/>
      <c r="AO24" s="498"/>
      <c r="AP24" s="498"/>
      <c r="AQ24" s="498"/>
      <c r="AR24" s="540"/>
      <c r="AS24" s="497">
        <v>2912</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6658478</v>
      </c>
      <c r="BO24" s="447"/>
      <c r="BP24" s="447"/>
      <c r="BQ24" s="447"/>
      <c r="BR24" s="447"/>
      <c r="BS24" s="447"/>
      <c r="BT24" s="447"/>
      <c r="BU24" s="448"/>
      <c r="BV24" s="446">
        <v>6693967</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174</v>
      </c>
      <c r="F25" s="476"/>
      <c r="G25" s="476"/>
      <c r="H25" s="476"/>
      <c r="I25" s="476"/>
      <c r="J25" s="476"/>
      <c r="K25" s="477"/>
      <c r="L25" s="497">
        <v>1</v>
      </c>
      <c r="M25" s="498"/>
      <c r="N25" s="498"/>
      <c r="O25" s="498"/>
      <c r="P25" s="540"/>
      <c r="Q25" s="497">
        <v>7050</v>
      </c>
      <c r="R25" s="498"/>
      <c r="S25" s="498"/>
      <c r="T25" s="498"/>
      <c r="U25" s="498"/>
      <c r="V25" s="540"/>
      <c r="W25" s="592"/>
      <c r="X25" s="593"/>
      <c r="Y25" s="594"/>
      <c r="Z25" s="496" t="s">
        <v>175</v>
      </c>
      <c r="AA25" s="476"/>
      <c r="AB25" s="476"/>
      <c r="AC25" s="476"/>
      <c r="AD25" s="476"/>
      <c r="AE25" s="476"/>
      <c r="AF25" s="476"/>
      <c r="AG25" s="477"/>
      <c r="AH25" s="497">
        <v>44</v>
      </c>
      <c r="AI25" s="498"/>
      <c r="AJ25" s="498"/>
      <c r="AK25" s="498"/>
      <c r="AL25" s="540"/>
      <c r="AM25" s="497">
        <v>120120</v>
      </c>
      <c r="AN25" s="498"/>
      <c r="AO25" s="498"/>
      <c r="AP25" s="498"/>
      <c r="AQ25" s="498"/>
      <c r="AR25" s="540"/>
      <c r="AS25" s="497">
        <v>2730</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2274661</v>
      </c>
      <c r="BO25" s="410"/>
      <c r="BP25" s="410"/>
      <c r="BQ25" s="410"/>
      <c r="BR25" s="410"/>
      <c r="BS25" s="410"/>
      <c r="BT25" s="410"/>
      <c r="BU25" s="411"/>
      <c r="BV25" s="409">
        <v>2402685</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6550</v>
      </c>
      <c r="R26" s="498"/>
      <c r="S26" s="498"/>
      <c r="T26" s="498"/>
      <c r="U26" s="498"/>
      <c r="V26" s="540"/>
      <c r="W26" s="592"/>
      <c r="X26" s="593"/>
      <c r="Y26" s="594"/>
      <c r="Z26" s="496" t="s">
        <v>178</v>
      </c>
      <c r="AA26" s="598"/>
      <c r="AB26" s="598"/>
      <c r="AC26" s="598"/>
      <c r="AD26" s="598"/>
      <c r="AE26" s="598"/>
      <c r="AF26" s="598"/>
      <c r="AG26" s="599"/>
      <c r="AH26" s="497">
        <v>1</v>
      </c>
      <c r="AI26" s="498"/>
      <c r="AJ26" s="498"/>
      <c r="AK26" s="498"/>
      <c r="AL26" s="540"/>
      <c r="AM26" s="497" t="s">
        <v>179</v>
      </c>
      <c r="AN26" s="498"/>
      <c r="AO26" s="498"/>
      <c r="AP26" s="498"/>
      <c r="AQ26" s="498"/>
      <c r="AR26" s="540"/>
      <c r="AS26" s="497" t="s">
        <v>180</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182</v>
      </c>
      <c r="BO26" s="447"/>
      <c r="BP26" s="447"/>
      <c r="BQ26" s="447"/>
      <c r="BR26" s="447"/>
      <c r="BS26" s="447"/>
      <c r="BT26" s="447"/>
      <c r="BU26" s="448"/>
      <c r="BV26" s="446" t="s">
        <v>182</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183</v>
      </c>
      <c r="F27" s="476"/>
      <c r="G27" s="476"/>
      <c r="H27" s="476"/>
      <c r="I27" s="476"/>
      <c r="J27" s="476"/>
      <c r="K27" s="477"/>
      <c r="L27" s="497">
        <v>1</v>
      </c>
      <c r="M27" s="498"/>
      <c r="N27" s="498"/>
      <c r="O27" s="498"/>
      <c r="P27" s="540"/>
      <c r="Q27" s="497">
        <v>3950</v>
      </c>
      <c r="R27" s="498"/>
      <c r="S27" s="498"/>
      <c r="T27" s="498"/>
      <c r="U27" s="498"/>
      <c r="V27" s="540"/>
      <c r="W27" s="592"/>
      <c r="X27" s="593"/>
      <c r="Y27" s="594"/>
      <c r="Z27" s="496" t="s">
        <v>184</v>
      </c>
      <c r="AA27" s="476"/>
      <c r="AB27" s="476"/>
      <c r="AC27" s="476"/>
      <c r="AD27" s="476"/>
      <c r="AE27" s="476"/>
      <c r="AF27" s="476"/>
      <c r="AG27" s="477"/>
      <c r="AH27" s="497">
        <v>10</v>
      </c>
      <c r="AI27" s="498"/>
      <c r="AJ27" s="498"/>
      <c r="AK27" s="498"/>
      <c r="AL27" s="540"/>
      <c r="AM27" s="497">
        <v>31025</v>
      </c>
      <c r="AN27" s="498"/>
      <c r="AO27" s="498"/>
      <c r="AP27" s="498"/>
      <c r="AQ27" s="498"/>
      <c r="AR27" s="540"/>
      <c r="AS27" s="497">
        <v>3103</v>
      </c>
      <c r="AT27" s="498"/>
      <c r="AU27" s="498"/>
      <c r="AV27" s="498"/>
      <c r="AW27" s="498"/>
      <c r="AX27" s="499"/>
      <c r="AY27" s="541" t="s">
        <v>185</v>
      </c>
      <c r="AZ27" s="542"/>
      <c r="BA27" s="542"/>
      <c r="BB27" s="542"/>
      <c r="BC27" s="542"/>
      <c r="BD27" s="542"/>
      <c r="BE27" s="542"/>
      <c r="BF27" s="542"/>
      <c r="BG27" s="542"/>
      <c r="BH27" s="542"/>
      <c r="BI27" s="542"/>
      <c r="BJ27" s="542"/>
      <c r="BK27" s="542"/>
      <c r="BL27" s="542"/>
      <c r="BM27" s="543"/>
      <c r="BN27" s="565">
        <v>273874</v>
      </c>
      <c r="BO27" s="566"/>
      <c r="BP27" s="566"/>
      <c r="BQ27" s="566"/>
      <c r="BR27" s="566"/>
      <c r="BS27" s="566"/>
      <c r="BT27" s="566"/>
      <c r="BU27" s="567"/>
      <c r="BV27" s="565">
        <v>273862</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186</v>
      </c>
      <c r="F28" s="476"/>
      <c r="G28" s="476"/>
      <c r="H28" s="476"/>
      <c r="I28" s="476"/>
      <c r="J28" s="476"/>
      <c r="K28" s="477"/>
      <c r="L28" s="497">
        <v>1</v>
      </c>
      <c r="M28" s="498"/>
      <c r="N28" s="498"/>
      <c r="O28" s="498"/>
      <c r="P28" s="540"/>
      <c r="Q28" s="497">
        <v>3500</v>
      </c>
      <c r="R28" s="498"/>
      <c r="S28" s="498"/>
      <c r="T28" s="498"/>
      <c r="U28" s="498"/>
      <c r="V28" s="540"/>
      <c r="W28" s="592"/>
      <c r="X28" s="593"/>
      <c r="Y28" s="594"/>
      <c r="Z28" s="496" t="s">
        <v>187</v>
      </c>
      <c r="AA28" s="476"/>
      <c r="AB28" s="476"/>
      <c r="AC28" s="476"/>
      <c r="AD28" s="476"/>
      <c r="AE28" s="476"/>
      <c r="AF28" s="476"/>
      <c r="AG28" s="477"/>
      <c r="AH28" s="497" t="s">
        <v>182</v>
      </c>
      <c r="AI28" s="498"/>
      <c r="AJ28" s="498"/>
      <c r="AK28" s="498"/>
      <c r="AL28" s="540"/>
      <c r="AM28" s="497" t="s">
        <v>145</v>
      </c>
      <c r="AN28" s="498"/>
      <c r="AO28" s="498"/>
      <c r="AP28" s="498"/>
      <c r="AQ28" s="498"/>
      <c r="AR28" s="540"/>
      <c r="AS28" s="497" t="s">
        <v>182</v>
      </c>
      <c r="AT28" s="498"/>
      <c r="AU28" s="498"/>
      <c r="AV28" s="498"/>
      <c r="AW28" s="498"/>
      <c r="AX28" s="499"/>
      <c r="AY28" s="600" t="s">
        <v>188</v>
      </c>
      <c r="AZ28" s="601"/>
      <c r="BA28" s="601"/>
      <c r="BB28" s="602"/>
      <c r="BC28" s="406" t="s">
        <v>48</v>
      </c>
      <c r="BD28" s="407"/>
      <c r="BE28" s="407"/>
      <c r="BF28" s="407"/>
      <c r="BG28" s="407"/>
      <c r="BH28" s="407"/>
      <c r="BI28" s="407"/>
      <c r="BJ28" s="407"/>
      <c r="BK28" s="407"/>
      <c r="BL28" s="407"/>
      <c r="BM28" s="408"/>
      <c r="BN28" s="409">
        <v>1801862</v>
      </c>
      <c r="BO28" s="410"/>
      <c r="BP28" s="410"/>
      <c r="BQ28" s="410"/>
      <c r="BR28" s="410"/>
      <c r="BS28" s="410"/>
      <c r="BT28" s="410"/>
      <c r="BU28" s="411"/>
      <c r="BV28" s="409">
        <v>1601547</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189</v>
      </c>
      <c r="F29" s="476"/>
      <c r="G29" s="476"/>
      <c r="H29" s="476"/>
      <c r="I29" s="476"/>
      <c r="J29" s="476"/>
      <c r="K29" s="477"/>
      <c r="L29" s="497">
        <v>12</v>
      </c>
      <c r="M29" s="498"/>
      <c r="N29" s="498"/>
      <c r="O29" s="498"/>
      <c r="P29" s="540"/>
      <c r="Q29" s="497">
        <v>3300</v>
      </c>
      <c r="R29" s="498"/>
      <c r="S29" s="498"/>
      <c r="T29" s="498"/>
      <c r="U29" s="498"/>
      <c r="V29" s="540"/>
      <c r="W29" s="595"/>
      <c r="X29" s="596"/>
      <c r="Y29" s="597"/>
      <c r="Z29" s="496" t="s">
        <v>190</v>
      </c>
      <c r="AA29" s="476"/>
      <c r="AB29" s="476"/>
      <c r="AC29" s="476"/>
      <c r="AD29" s="476"/>
      <c r="AE29" s="476"/>
      <c r="AF29" s="476"/>
      <c r="AG29" s="477"/>
      <c r="AH29" s="497">
        <v>233</v>
      </c>
      <c r="AI29" s="498"/>
      <c r="AJ29" s="498"/>
      <c r="AK29" s="498"/>
      <c r="AL29" s="540"/>
      <c r="AM29" s="497">
        <v>680401</v>
      </c>
      <c r="AN29" s="498"/>
      <c r="AO29" s="498"/>
      <c r="AP29" s="498"/>
      <c r="AQ29" s="498"/>
      <c r="AR29" s="540"/>
      <c r="AS29" s="497">
        <v>2920</v>
      </c>
      <c r="AT29" s="498"/>
      <c r="AU29" s="498"/>
      <c r="AV29" s="498"/>
      <c r="AW29" s="498"/>
      <c r="AX29" s="499"/>
      <c r="AY29" s="603"/>
      <c r="AZ29" s="604"/>
      <c r="BA29" s="604"/>
      <c r="BB29" s="605"/>
      <c r="BC29" s="480" t="s">
        <v>191</v>
      </c>
      <c r="BD29" s="481"/>
      <c r="BE29" s="481"/>
      <c r="BF29" s="481"/>
      <c r="BG29" s="481"/>
      <c r="BH29" s="481"/>
      <c r="BI29" s="481"/>
      <c r="BJ29" s="481"/>
      <c r="BK29" s="481"/>
      <c r="BL29" s="481"/>
      <c r="BM29" s="482"/>
      <c r="BN29" s="446">
        <v>975913</v>
      </c>
      <c r="BO29" s="447"/>
      <c r="BP29" s="447"/>
      <c r="BQ29" s="447"/>
      <c r="BR29" s="447"/>
      <c r="BS29" s="447"/>
      <c r="BT29" s="447"/>
      <c r="BU29" s="448"/>
      <c r="BV29" s="446">
        <v>975913</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192</v>
      </c>
      <c r="X30" s="614"/>
      <c r="Y30" s="614"/>
      <c r="Z30" s="614"/>
      <c r="AA30" s="614"/>
      <c r="AB30" s="614"/>
      <c r="AC30" s="614"/>
      <c r="AD30" s="614"/>
      <c r="AE30" s="614"/>
      <c r="AF30" s="614"/>
      <c r="AG30" s="615"/>
      <c r="AH30" s="573">
        <v>98.1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2080073</v>
      </c>
      <c r="BO30" s="566"/>
      <c r="BP30" s="566"/>
      <c r="BQ30" s="566"/>
      <c r="BR30" s="566"/>
      <c r="BS30" s="566"/>
      <c r="BT30" s="566"/>
      <c r="BU30" s="567"/>
      <c r="BV30" s="565">
        <v>1646439</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193</v>
      </c>
      <c r="D32" s="609"/>
      <c r="E32" s="609"/>
      <c r="F32" s="609"/>
      <c r="G32" s="609"/>
      <c r="H32" s="609"/>
      <c r="I32" s="609"/>
      <c r="J32" s="609"/>
      <c r="K32" s="609"/>
      <c r="L32" s="609"/>
      <c r="M32" s="609"/>
      <c r="N32" s="609"/>
      <c r="O32" s="609"/>
      <c r="P32" s="609"/>
      <c r="Q32" s="609"/>
      <c r="R32" s="609"/>
      <c r="S32" s="609"/>
      <c r="U32" s="450" t="s">
        <v>194</v>
      </c>
      <c r="V32" s="450"/>
      <c r="W32" s="450"/>
      <c r="X32" s="450"/>
      <c r="Y32" s="450"/>
      <c r="Z32" s="450"/>
      <c r="AA32" s="450"/>
      <c r="AB32" s="450"/>
      <c r="AC32" s="450"/>
      <c r="AD32" s="450"/>
      <c r="AE32" s="450"/>
      <c r="AF32" s="450"/>
      <c r="AG32" s="450"/>
      <c r="AH32" s="450"/>
      <c r="AI32" s="450"/>
      <c r="AJ32" s="450"/>
      <c r="AK32" s="450"/>
      <c r="AM32" s="450" t="s">
        <v>195</v>
      </c>
      <c r="AN32" s="450"/>
      <c r="AO32" s="450"/>
      <c r="AP32" s="450"/>
      <c r="AQ32" s="450"/>
      <c r="AR32" s="450"/>
      <c r="AS32" s="450"/>
      <c r="AT32" s="450"/>
      <c r="AU32" s="450"/>
      <c r="AV32" s="450"/>
      <c r="AW32" s="450"/>
      <c r="AX32" s="450"/>
      <c r="AY32" s="450"/>
      <c r="AZ32" s="450"/>
      <c r="BA32" s="450"/>
      <c r="BB32" s="450"/>
      <c r="BC32" s="450"/>
      <c r="BE32" s="450" t="s">
        <v>196</v>
      </c>
      <c r="BF32" s="450"/>
      <c r="BG32" s="450"/>
      <c r="BH32" s="450"/>
      <c r="BI32" s="450"/>
      <c r="BJ32" s="450"/>
      <c r="BK32" s="450"/>
      <c r="BL32" s="450"/>
      <c r="BM32" s="450"/>
      <c r="BN32" s="450"/>
      <c r="BO32" s="450"/>
      <c r="BP32" s="450"/>
      <c r="BQ32" s="450"/>
      <c r="BR32" s="450"/>
      <c r="BS32" s="450"/>
      <c r="BT32" s="450"/>
      <c r="BU32" s="450"/>
      <c r="BW32" s="450" t="s">
        <v>197</v>
      </c>
      <c r="BX32" s="450"/>
      <c r="BY32" s="450"/>
      <c r="BZ32" s="450"/>
      <c r="CA32" s="450"/>
      <c r="CB32" s="450"/>
      <c r="CC32" s="450"/>
      <c r="CD32" s="450"/>
      <c r="CE32" s="450"/>
      <c r="CF32" s="450"/>
      <c r="CG32" s="450"/>
      <c r="CH32" s="450"/>
      <c r="CI32" s="450"/>
      <c r="CJ32" s="450"/>
      <c r="CK32" s="450"/>
      <c r="CL32" s="450"/>
      <c r="CM32" s="450"/>
      <c r="CO32" s="450" t="s">
        <v>198</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199</v>
      </c>
      <c r="D33" s="470"/>
      <c r="E33" s="435" t="s">
        <v>200</v>
      </c>
      <c r="F33" s="435"/>
      <c r="G33" s="435"/>
      <c r="H33" s="435"/>
      <c r="I33" s="435"/>
      <c r="J33" s="435"/>
      <c r="K33" s="435"/>
      <c r="L33" s="435"/>
      <c r="M33" s="435"/>
      <c r="N33" s="435"/>
      <c r="O33" s="435"/>
      <c r="P33" s="435"/>
      <c r="Q33" s="435"/>
      <c r="R33" s="435"/>
      <c r="S33" s="435"/>
      <c r="T33" s="203"/>
      <c r="U33" s="470" t="s">
        <v>199</v>
      </c>
      <c r="V33" s="470"/>
      <c r="W33" s="435" t="s">
        <v>201</v>
      </c>
      <c r="X33" s="435"/>
      <c r="Y33" s="435"/>
      <c r="Z33" s="435"/>
      <c r="AA33" s="435"/>
      <c r="AB33" s="435"/>
      <c r="AC33" s="435"/>
      <c r="AD33" s="435"/>
      <c r="AE33" s="435"/>
      <c r="AF33" s="435"/>
      <c r="AG33" s="435"/>
      <c r="AH33" s="435"/>
      <c r="AI33" s="435"/>
      <c r="AJ33" s="435"/>
      <c r="AK33" s="435"/>
      <c r="AL33" s="203"/>
      <c r="AM33" s="470" t="s">
        <v>199</v>
      </c>
      <c r="AN33" s="470"/>
      <c r="AO33" s="435" t="s">
        <v>200</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199</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淀川右岸水防事務組合</v>
      </c>
      <c r="BZ34" s="637"/>
      <c r="CA34" s="637"/>
      <c r="CB34" s="637"/>
      <c r="CC34" s="637"/>
      <c r="CD34" s="637"/>
      <c r="CE34" s="637"/>
      <c r="CF34" s="637"/>
      <c r="CG34" s="637"/>
      <c r="CH34" s="637"/>
      <c r="CI34" s="637"/>
      <c r="CJ34" s="637"/>
      <c r="CK34" s="637"/>
      <c r="CL34" s="637"/>
      <c r="CM34" s="637"/>
      <c r="CN34" s="178"/>
      <c r="CO34" s="636">
        <f>IF(CQ34="","",MAX(C34:D43,U34:V43,AM34:AN43,BE34:BF43,BW34:BX43)+1)</f>
        <v>14</v>
      </c>
      <c r="CP34" s="636"/>
      <c r="CQ34" s="637" t="str">
        <f>IF('各会計、関係団体の財政状況及び健全化判断比率'!BS7="","",'各会計、関係団体の財政状況及び健全化判断比率'!BS7)</f>
        <v>公益財団法人大阪府三島救急医療センター</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土地取得事業特別会計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大阪府後期高齢者医療広域連合（一般会計）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大沢地区特設水道施設事業特別会計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介護保険事業特別会計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大阪府後期高齢者医療広域連合（後期高齢者医療特別会計）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大阪広域水道企業団　水道事業会計（水道用水供給事業）</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大阪広域水道企業団（工業用水道事業会計）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592</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5" t="s">
        <v>576</v>
      </c>
      <c r="D34" s="1215"/>
      <c r="E34" s="1216"/>
      <c r="F34" s="32">
        <v>16.38</v>
      </c>
      <c r="G34" s="33">
        <v>19.05</v>
      </c>
      <c r="H34" s="33">
        <v>17.579999999999998</v>
      </c>
      <c r="I34" s="33">
        <v>16.5</v>
      </c>
      <c r="J34" s="34">
        <v>16.63</v>
      </c>
      <c r="K34" s="22"/>
      <c r="L34" s="22"/>
      <c r="M34" s="22"/>
      <c r="N34" s="22"/>
      <c r="O34" s="22"/>
      <c r="P34" s="22"/>
    </row>
    <row r="35" spans="1:16" ht="39" customHeight="1" x14ac:dyDescent="0.15">
      <c r="A35" s="22"/>
      <c r="B35" s="35"/>
      <c r="C35" s="1209" t="s">
        <v>577</v>
      </c>
      <c r="D35" s="1210"/>
      <c r="E35" s="1211"/>
      <c r="F35" s="36">
        <v>2.97</v>
      </c>
      <c r="G35" s="37">
        <v>0.7</v>
      </c>
      <c r="H35" s="37">
        <v>0.9</v>
      </c>
      <c r="I35" s="37">
        <v>0.74</v>
      </c>
      <c r="J35" s="38">
        <v>3.64</v>
      </c>
      <c r="K35" s="22"/>
      <c r="L35" s="22"/>
      <c r="M35" s="22"/>
      <c r="N35" s="22"/>
      <c r="O35" s="22"/>
      <c r="P35" s="22"/>
    </row>
    <row r="36" spans="1:16" ht="39" customHeight="1" x14ac:dyDescent="0.15">
      <c r="A36" s="22"/>
      <c r="B36" s="35"/>
      <c r="C36" s="1209" t="s">
        <v>578</v>
      </c>
      <c r="D36" s="1210"/>
      <c r="E36" s="1211"/>
      <c r="F36" s="36" t="s">
        <v>527</v>
      </c>
      <c r="G36" s="37" t="s">
        <v>527</v>
      </c>
      <c r="H36" s="37">
        <v>0.98</v>
      </c>
      <c r="I36" s="37">
        <v>1.63</v>
      </c>
      <c r="J36" s="38">
        <v>3.18</v>
      </c>
      <c r="K36" s="22"/>
      <c r="L36" s="22"/>
      <c r="M36" s="22"/>
      <c r="N36" s="22"/>
      <c r="O36" s="22"/>
      <c r="P36" s="22"/>
    </row>
    <row r="37" spans="1:16" ht="39" customHeight="1" x14ac:dyDescent="0.15">
      <c r="A37" s="22"/>
      <c r="B37" s="35"/>
      <c r="C37" s="1209" t="s">
        <v>579</v>
      </c>
      <c r="D37" s="1210"/>
      <c r="E37" s="1211"/>
      <c r="F37" s="36">
        <v>1.73</v>
      </c>
      <c r="G37" s="37">
        <v>1.98</v>
      </c>
      <c r="H37" s="37">
        <v>1.83</v>
      </c>
      <c r="I37" s="37">
        <v>1.99</v>
      </c>
      <c r="J37" s="38">
        <v>2.66</v>
      </c>
      <c r="K37" s="22"/>
      <c r="L37" s="22"/>
      <c r="M37" s="22"/>
      <c r="N37" s="22"/>
      <c r="O37" s="22"/>
      <c r="P37" s="22"/>
    </row>
    <row r="38" spans="1:16" ht="39" customHeight="1" x14ac:dyDescent="0.15">
      <c r="A38" s="22"/>
      <c r="B38" s="35"/>
      <c r="C38" s="1209" t="s">
        <v>580</v>
      </c>
      <c r="D38" s="1210"/>
      <c r="E38" s="1211"/>
      <c r="F38" s="36">
        <v>0.35</v>
      </c>
      <c r="G38" s="37">
        <v>0.34</v>
      </c>
      <c r="H38" s="37">
        <v>0.33</v>
      </c>
      <c r="I38" s="37">
        <v>0.36</v>
      </c>
      <c r="J38" s="38">
        <v>0.35</v>
      </c>
      <c r="K38" s="22"/>
      <c r="L38" s="22"/>
      <c r="M38" s="22"/>
      <c r="N38" s="22"/>
      <c r="O38" s="22"/>
      <c r="P38" s="22"/>
    </row>
    <row r="39" spans="1:16" ht="39" customHeight="1" x14ac:dyDescent="0.15">
      <c r="A39" s="22"/>
      <c r="B39" s="35"/>
      <c r="C39" s="1209" t="s">
        <v>581</v>
      </c>
      <c r="D39" s="1210"/>
      <c r="E39" s="1211"/>
      <c r="F39" s="36">
        <v>3.77</v>
      </c>
      <c r="G39" s="37">
        <v>0.69</v>
      </c>
      <c r="H39" s="37">
        <v>0.23</v>
      </c>
      <c r="I39" s="37">
        <v>0.62</v>
      </c>
      <c r="J39" s="38">
        <v>0.28000000000000003</v>
      </c>
      <c r="K39" s="22"/>
      <c r="L39" s="22"/>
      <c r="M39" s="22"/>
      <c r="N39" s="22"/>
      <c r="O39" s="22"/>
      <c r="P39" s="22"/>
    </row>
    <row r="40" spans="1:16" ht="39" customHeight="1" x14ac:dyDescent="0.15">
      <c r="A40" s="22"/>
      <c r="B40" s="35"/>
      <c r="C40" s="1209" t="s">
        <v>582</v>
      </c>
      <c r="D40" s="1210"/>
      <c r="E40" s="1211"/>
      <c r="F40" s="36">
        <v>0</v>
      </c>
      <c r="G40" s="37">
        <v>0</v>
      </c>
      <c r="H40" s="37">
        <v>0</v>
      </c>
      <c r="I40" s="37">
        <v>0</v>
      </c>
      <c r="J40" s="38">
        <v>0</v>
      </c>
      <c r="K40" s="22"/>
      <c r="L40" s="22"/>
      <c r="M40" s="22"/>
      <c r="N40" s="22"/>
      <c r="O40" s="22"/>
      <c r="P40" s="22"/>
    </row>
    <row r="41" spans="1:16" ht="39" customHeight="1" x14ac:dyDescent="0.15">
      <c r="A41" s="22"/>
      <c r="B41" s="35"/>
      <c r="C41" s="1209" t="s">
        <v>583</v>
      </c>
      <c r="D41" s="1210"/>
      <c r="E41" s="1211"/>
      <c r="F41" s="36">
        <v>0</v>
      </c>
      <c r="G41" s="37">
        <v>0</v>
      </c>
      <c r="H41" s="37">
        <v>0</v>
      </c>
      <c r="I41" s="37">
        <v>0</v>
      </c>
      <c r="J41" s="38">
        <v>0</v>
      </c>
      <c r="K41" s="22"/>
      <c r="L41" s="22"/>
      <c r="M41" s="22"/>
      <c r="N41" s="22"/>
      <c r="O41" s="22"/>
      <c r="P41" s="22"/>
    </row>
    <row r="42" spans="1:16" ht="39" customHeight="1" x14ac:dyDescent="0.15">
      <c r="A42" s="22"/>
      <c r="B42" s="39"/>
      <c r="C42" s="1209" t="s">
        <v>584</v>
      </c>
      <c r="D42" s="1210"/>
      <c r="E42" s="1211"/>
      <c r="F42" s="36" t="s">
        <v>527</v>
      </c>
      <c r="G42" s="37" t="s">
        <v>527</v>
      </c>
      <c r="H42" s="37" t="s">
        <v>527</v>
      </c>
      <c r="I42" s="37" t="s">
        <v>527</v>
      </c>
      <c r="J42" s="38" t="s">
        <v>527</v>
      </c>
      <c r="K42" s="22"/>
      <c r="L42" s="22"/>
      <c r="M42" s="22"/>
      <c r="N42" s="22"/>
      <c r="O42" s="22"/>
      <c r="P42" s="22"/>
    </row>
    <row r="43" spans="1:16" ht="39" customHeight="1" thickBot="1" x14ac:dyDescent="0.2">
      <c r="A43" s="22"/>
      <c r="B43" s="40"/>
      <c r="C43" s="1212" t="s">
        <v>585</v>
      </c>
      <c r="D43" s="1213"/>
      <c r="E43" s="1214"/>
      <c r="F43" s="41">
        <v>0.43</v>
      </c>
      <c r="G43" s="42">
        <v>9.59</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bfZLyES3yVx7vW5h+IChTLJEvmuaprmSSskmwQYFr/gDSdYsnN09f1GP4TM2vzAIOAthXwY1z0LylUmxf2Hfg==" saltValue="YYvx8UqYVyiYw41ApYb7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980</v>
      </c>
      <c r="L45" s="60">
        <v>992</v>
      </c>
      <c r="M45" s="60">
        <v>1072</v>
      </c>
      <c r="N45" s="60">
        <v>1163</v>
      </c>
      <c r="O45" s="61">
        <v>1245</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527</v>
      </c>
      <c r="L46" s="64" t="s">
        <v>527</v>
      </c>
      <c r="M46" s="64" t="s">
        <v>527</v>
      </c>
      <c r="N46" s="64" t="s">
        <v>527</v>
      </c>
      <c r="O46" s="65" t="s">
        <v>527</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527</v>
      </c>
      <c r="L47" s="64" t="s">
        <v>527</v>
      </c>
      <c r="M47" s="64" t="s">
        <v>527</v>
      </c>
      <c r="N47" s="64" t="s">
        <v>527</v>
      </c>
      <c r="O47" s="65" t="s">
        <v>527</v>
      </c>
      <c r="P47" s="48"/>
      <c r="Q47" s="48"/>
      <c r="R47" s="48"/>
      <c r="S47" s="48"/>
      <c r="T47" s="48"/>
      <c r="U47" s="48"/>
    </row>
    <row r="48" spans="1:21" ht="30.75" customHeight="1" x14ac:dyDescent="0.15">
      <c r="A48" s="48"/>
      <c r="B48" s="1219"/>
      <c r="C48" s="1220"/>
      <c r="D48" s="62"/>
      <c r="E48" s="1225" t="s">
        <v>15</v>
      </c>
      <c r="F48" s="1225"/>
      <c r="G48" s="1225"/>
      <c r="H48" s="1225"/>
      <c r="I48" s="1225"/>
      <c r="J48" s="1226"/>
      <c r="K48" s="63">
        <v>343</v>
      </c>
      <c r="L48" s="64">
        <v>319</v>
      </c>
      <c r="M48" s="64">
        <v>338</v>
      </c>
      <c r="N48" s="64">
        <v>301</v>
      </c>
      <c r="O48" s="65">
        <v>354</v>
      </c>
      <c r="P48" s="48"/>
      <c r="Q48" s="48"/>
      <c r="R48" s="48"/>
      <c r="S48" s="48"/>
      <c r="T48" s="48"/>
      <c r="U48" s="48"/>
    </row>
    <row r="49" spans="1:21" ht="30.75" customHeight="1" x14ac:dyDescent="0.15">
      <c r="A49" s="48"/>
      <c r="B49" s="1219"/>
      <c r="C49" s="1220"/>
      <c r="D49" s="62"/>
      <c r="E49" s="1225" t="s">
        <v>16</v>
      </c>
      <c r="F49" s="1225"/>
      <c r="G49" s="1225"/>
      <c r="H49" s="1225"/>
      <c r="I49" s="1225"/>
      <c r="J49" s="1226"/>
      <c r="K49" s="63" t="s">
        <v>527</v>
      </c>
      <c r="L49" s="64" t="s">
        <v>527</v>
      </c>
      <c r="M49" s="64" t="s">
        <v>527</v>
      </c>
      <c r="N49" s="64" t="s">
        <v>527</v>
      </c>
      <c r="O49" s="65" t="s">
        <v>527</v>
      </c>
      <c r="P49" s="48"/>
      <c r="Q49" s="48"/>
      <c r="R49" s="48"/>
      <c r="S49" s="48"/>
      <c r="T49" s="48"/>
      <c r="U49" s="48"/>
    </row>
    <row r="50" spans="1:21" ht="30.75" customHeight="1" x14ac:dyDescent="0.15">
      <c r="A50" s="48"/>
      <c r="B50" s="1219"/>
      <c r="C50" s="1220"/>
      <c r="D50" s="62"/>
      <c r="E50" s="1225" t="s">
        <v>17</v>
      </c>
      <c r="F50" s="1225"/>
      <c r="G50" s="1225"/>
      <c r="H50" s="1225"/>
      <c r="I50" s="1225"/>
      <c r="J50" s="1226"/>
      <c r="K50" s="63">
        <v>7</v>
      </c>
      <c r="L50" s="64">
        <v>4</v>
      </c>
      <c r="M50" s="64">
        <v>0</v>
      </c>
      <c r="N50" s="64">
        <v>0</v>
      </c>
      <c r="O50" s="65" t="s">
        <v>527</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527</v>
      </c>
      <c r="L51" s="64" t="s">
        <v>527</v>
      </c>
      <c r="M51" s="64" t="s">
        <v>527</v>
      </c>
      <c r="N51" s="64" t="s">
        <v>527</v>
      </c>
      <c r="O51" s="65" t="s">
        <v>527</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1197</v>
      </c>
      <c r="L52" s="64">
        <v>1095</v>
      </c>
      <c r="M52" s="64">
        <v>1129</v>
      </c>
      <c r="N52" s="64">
        <v>1076</v>
      </c>
      <c r="O52" s="65">
        <v>1168</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133</v>
      </c>
      <c r="L53" s="69">
        <v>220</v>
      </c>
      <c r="M53" s="69">
        <v>281</v>
      </c>
      <c r="N53" s="69">
        <v>388</v>
      </c>
      <c r="O53" s="70">
        <v>431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Y/RS25zbkrla1t+gnKeh9FTIfEqp6wXJaQI4gUjCzcQzSgHmeBBKwBNpytgToWSNAQuhVK2tM3wYs+cDrOczQ==" saltValue="Wtt/AP2bUqaMT1hjw8Y8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43" t="s">
        <v>30</v>
      </c>
      <c r="C41" s="1244"/>
      <c r="D41" s="102"/>
      <c r="E41" s="1249" t="s">
        <v>31</v>
      </c>
      <c r="F41" s="1249"/>
      <c r="G41" s="1249"/>
      <c r="H41" s="1250"/>
      <c r="I41" s="358">
        <v>11493</v>
      </c>
      <c r="J41" s="359">
        <v>11447</v>
      </c>
      <c r="K41" s="359">
        <v>11501</v>
      </c>
      <c r="L41" s="359">
        <v>12613</v>
      </c>
      <c r="M41" s="360">
        <v>12657</v>
      </c>
    </row>
    <row r="42" spans="2:13" ht="27.75" customHeight="1" x14ac:dyDescent="0.15">
      <c r="B42" s="1245"/>
      <c r="C42" s="1246"/>
      <c r="D42" s="103"/>
      <c r="E42" s="1251" t="s">
        <v>32</v>
      </c>
      <c r="F42" s="1251"/>
      <c r="G42" s="1251"/>
      <c r="H42" s="1252"/>
      <c r="I42" s="361">
        <v>4</v>
      </c>
      <c r="J42" s="362">
        <v>0</v>
      </c>
      <c r="K42" s="362">
        <v>0</v>
      </c>
      <c r="L42" s="362" t="s">
        <v>527</v>
      </c>
      <c r="M42" s="363" t="s">
        <v>527</v>
      </c>
    </row>
    <row r="43" spans="2:13" ht="27.75" customHeight="1" x14ac:dyDescent="0.15">
      <c r="B43" s="1245"/>
      <c r="C43" s="1246"/>
      <c r="D43" s="103"/>
      <c r="E43" s="1251" t="s">
        <v>33</v>
      </c>
      <c r="F43" s="1251"/>
      <c r="G43" s="1251"/>
      <c r="H43" s="1252"/>
      <c r="I43" s="361">
        <v>3601</v>
      </c>
      <c r="J43" s="362">
        <v>3731</v>
      </c>
      <c r="K43" s="362">
        <v>3502</v>
      </c>
      <c r="L43" s="362">
        <v>3364</v>
      </c>
      <c r="M43" s="363">
        <v>3378</v>
      </c>
    </row>
    <row r="44" spans="2:13" ht="27.75" customHeight="1" x14ac:dyDescent="0.15">
      <c r="B44" s="1245"/>
      <c r="C44" s="1246"/>
      <c r="D44" s="103"/>
      <c r="E44" s="1251" t="s">
        <v>34</v>
      </c>
      <c r="F44" s="1251"/>
      <c r="G44" s="1251"/>
      <c r="H44" s="1252"/>
      <c r="I44" s="361" t="s">
        <v>527</v>
      </c>
      <c r="J44" s="362" t="s">
        <v>527</v>
      </c>
      <c r="K44" s="362" t="s">
        <v>527</v>
      </c>
      <c r="L44" s="362" t="s">
        <v>527</v>
      </c>
      <c r="M44" s="363" t="s">
        <v>527</v>
      </c>
    </row>
    <row r="45" spans="2:13" ht="27.75" customHeight="1" x14ac:dyDescent="0.15">
      <c r="B45" s="1245"/>
      <c r="C45" s="1246"/>
      <c r="D45" s="103"/>
      <c r="E45" s="1251" t="s">
        <v>35</v>
      </c>
      <c r="F45" s="1251"/>
      <c r="G45" s="1251"/>
      <c r="H45" s="1252"/>
      <c r="I45" s="361">
        <v>2460</v>
      </c>
      <c r="J45" s="362">
        <v>1025</v>
      </c>
      <c r="K45" s="362">
        <v>925</v>
      </c>
      <c r="L45" s="362">
        <v>887</v>
      </c>
      <c r="M45" s="363">
        <v>957</v>
      </c>
    </row>
    <row r="46" spans="2:13" ht="27.75" customHeight="1" x14ac:dyDescent="0.15">
      <c r="B46" s="1245"/>
      <c r="C46" s="1246"/>
      <c r="D46" s="104"/>
      <c r="E46" s="1251" t="s">
        <v>36</v>
      </c>
      <c r="F46" s="1251"/>
      <c r="G46" s="1251"/>
      <c r="H46" s="1252"/>
      <c r="I46" s="361">
        <v>13</v>
      </c>
      <c r="J46" s="362">
        <v>14</v>
      </c>
      <c r="K46" s="362">
        <v>13</v>
      </c>
      <c r="L46" s="362">
        <v>14</v>
      </c>
      <c r="M46" s="363" t="s">
        <v>527</v>
      </c>
    </row>
    <row r="47" spans="2:13" ht="27.75" customHeight="1" x14ac:dyDescent="0.15">
      <c r="B47" s="1245"/>
      <c r="C47" s="1246"/>
      <c r="D47" s="105"/>
      <c r="E47" s="1253" t="s">
        <v>37</v>
      </c>
      <c r="F47" s="1254"/>
      <c r="G47" s="1254"/>
      <c r="H47" s="1255"/>
      <c r="I47" s="361" t="s">
        <v>527</v>
      </c>
      <c r="J47" s="362" t="s">
        <v>527</v>
      </c>
      <c r="K47" s="362" t="s">
        <v>527</v>
      </c>
      <c r="L47" s="362" t="s">
        <v>527</v>
      </c>
      <c r="M47" s="363" t="s">
        <v>527</v>
      </c>
    </row>
    <row r="48" spans="2:13" ht="27.75" customHeight="1" x14ac:dyDescent="0.15">
      <c r="B48" s="1245"/>
      <c r="C48" s="1246"/>
      <c r="D48" s="103"/>
      <c r="E48" s="1251" t="s">
        <v>38</v>
      </c>
      <c r="F48" s="1251"/>
      <c r="G48" s="1251"/>
      <c r="H48" s="1252"/>
      <c r="I48" s="361" t="s">
        <v>527</v>
      </c>
      <c r="J48" s="362" t="s">
        <v>527</v>
      </c>
      <c r="K48" s="362" t="s">
        <v>527</v>
      </c>
      <c r="L48" s="362" t="s">
        <v>527</v>
      </c>
      <c r="M48" s="363" t="s">
        <v>527</v>
      </c>
    </row>
    <row r="49" spans="2:13" ht="27.75" customHeight="1" x14ac:dyDescent="0.15">
      <c r="B49" s="1247"/>
      <c r="C49" s="1248"/>
      <c r="D49" s="103"/>
      <c r="E49" s="1251" t="s">
        <v>39</v>
      </c>
      <c r="F49" s="1251"/>
      <c r="G49" s="1251"/>
      <c r="H49" s="1252"/>
      <c r="I49" s="361" t="s">
        <v>527</v>
      </c>
      <c r="J49" s="362" t="s">
        <v>527</v>
      </c>
      <c r="K49" s="362" t="s">
        <v>527</v>
      </c>
      <c r="L49" s="362" t="s">
        <v>527</v>
      </c>
      <c r="M49" s="363" t="s">
        <v>527</v>
      </c>
    </row>
    <row r="50" spans="2:13" ht="27.75" customHeight="1" x14ac:dyDescent="0.15">
      <c r="B50" s="1256" t="s">
        <v>40</v>
      </c>
      <c r="C50" s="1257"/>
      <c r="D50" s="106"/>
      <c r="E50" s="1251" t="s">
        <v>41</v>
      </c>
      <c r="F50" s="1251"/>
      <c r="G50" s="1251"/>
      <c r="H50" s="1252"/>
      <c r="I50" s="361">
        <v>5271</v>
      </c>
      <c r="J50" s="362">
        <v>4979</v>
      </c>
      <c r="K50" s="362">
        <v>4898</v>
      </c>
      <c r="L50" s="362">
        <v>5324</v>
      </c>
      <c r="M50" s="363">
        <v>5984</v>
      </c>
    </row>
    <row r="51" spans="2:13" ht="27.75" customHeight="1" x14ac:dyDescent="0.15">
      <c r="B51" s="1245"/>
      <c r="C51" s="1246"/>
      <c r="D51" s="103"/>
      <c r="E51" s="1251" t="s">
        <v>42</v>
      </c>
      <c r="F51" s="1251"/>
      <c r="G51" s="1251"/>
      <c r="H51" s="1252"/>
      <c r="I51" s="361">
        <v>3009</v>
      </c>
      <c r="J51" s="362">
        <v>3359</v>
      </c>
      <c r="K51" s="362">
        <v>3233</v>
      </c>
      <c r="L51" s="362">
        <v>3090</v>
      </c>
      <c r="M51" s="363">
        <v>3081</v>
      </c>
    </row>
    <row r="52" spans="2:13" ht="27.75" customHeight="1" x14ac:dyDescent="0.15">
      <c r="B52" s="1247"/>
      <c r="C52" s="1248"/>
      <c r="D52" s="103"/>
      <c r="E52" s="1251" t="s">
        <v>43</v>
      </c>
      <c r="F52" s="1251"/>
      <c r="G52" s="1251"/>
      <c r="H52" s="1252"/>
      <c r="I52" s="361">
        <v>10482</v>
      </c>
      <c r="J52" s="362">
        <v>10390</v>
      </c>
      <c r="K52" s="362">
        <v>10152</v>
      </c>
      <c r="L52" s="362">
        <v>10338</v>
      </c>
      <c r="M52" s="363">
        <v>10570</v>
      </c>
    </row>
    <row r="53" spans="2:13" ht="27.75" customHeight="1" thickBot="1" x14ac:dyDescent="0.2">
      <c r="B53" s="1258" t="s">
        <v>44</v>
      </c>
      <c r="C53" s="1259"/>
      <c r="D53" s="107"/>
      <c r="E53" s="1260" t="s">
        <v>45</v>
      </c>
      <c r="F53" s="1260"/>
      <c r="G53" s="1260"/>
      <c r="H53" s="1261"/>
      <c r="I53" s="364">
        <v>-1192</v>
      </c>
      <c r="J53" s="365">
        <v>-2511</v>
      </c>
      <c r="K53" s="365">
        <v>-2341</v>
      </c>
      <c r="L53" s="365">
        <v>-1873</v>
      </c>
      <c r="M53" s="366">
        <v>-2643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pvVbPjvo+b6wOLAPHuC8XA7KgUg6NemNOWsRzjRRQjJ9pZ4gnc8lsLIuXctCGZcBcX27CbJJRLFUPMsaqQ5GQ==" saltValue="PKh4eisH7gGrFHQj4aPc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270" t="s">
        <v>48</v>
      </c>
      <c r="D55" s="1270"/>
      <c r="E55" s="1271"/>
      <c r="F55" s="119">
        <v>1455</v>
      </c>
      <c r="G55" s="119">
        <v>1602</v>
      </c>
      <c r="H55" s="120">
        <v>1802</v>
      </c>
    </row>
    <row r="56" spans="2:8" ht="52.5" customHeight="1" x14ac:dyDescent="0.15">
      <c r="B56" s="121"/>
      <c r="C56" s="1272" t="s">
        <v>49</v>
      </c>
      <c r="D56" s="1272"/>
      <c r="E56" s="1273"/>
      <c r="F56" s="122">
        <v>1026</v>
      </c>
      <c r="G56" s="122">
        <v>976</v>
      </c>
      <c r="H56" s="123">
        <v>976</v>
      </c>
    </row>
    <row r="57" spans="2:8" ht="53.25" customHeight="1" x14ac:dyDescent="0.15">
      <c r="B57" s="121"/>
      <c r="C57" s="1274" t="s">
        <v>50</v>
      </c>
      <c r="D57" s="1274"/>
      <c r="E57" s="1275"/>
      <c r="F57" s="124">
        <v>1367</v>
      </c>
      <c r="G57" s="124">
        <v>1646</v>
      </c>
      <c r="H57" s="125">
        <v>2080</v>
      </c>
    </row>
    <row r="58" spans="2:8" ht="45.75" customHeight="1" x14ac:dyDescent="0.15">
      <c r="B58" s="126"/>
      <c r="C58" s="1262" t="s">
        <v>599</v>
      </c>
      <c r="D58" s="1263"/>
      <c r="E58" s="1264"/>
      <c r="F58" s="127">
        <v>1059</v>
      </c>
      <c r="G58" s="127">
        <v>1335</v>
      </c>
      <c r="H58" s="128">
        <v>1620</v>
      </c>
    </row>
    <row r="59" spans="2:8" ht="45.75" customHeight="1" x14ac:dyDescent="0.15">
      <c r="B59" s="126"/>
      <c r="C59" s="1262" t="s">
        <v>600</v>
      </c>
      <c r="D59" s="1263"/>
      <c r="E59" s="1264"/>
      <c r="F59" s="127">
        <v>168</v>
      </c>
      <c r="G59" s="127">
        <v>168</v>
      </c>
      <c r="H59" s="128">
        <v>168</v>
      </c>
    </row>
    <row r="60" spans="2:8" ht="45.75" customHeight="1" x14ac:dyDescent="0.15">
      <c r="B60" s="126"/>
      <c r="C60" s="1262" t="s">
        <v>601</v>
      </c>
      <c r="D60" s="1263"/>
      <c r="E60" s="1264"/>
      <c r="F60" s="127" t="s">
        <v>527</v>
      </c>
      <c r="G60" s="127" t="s">
        <v>527</v>
      </c>
      <c r="H60" s="128">
        <v>148</v>
      </c>
    </row>
    <row r="61" spans="2:8" ht="45.75" customHeight="1" x14ac:dyDescent="0.15">
      <c r="B61" s="126"/>
      <c r="C61" s="1262" t="s">
        <v>602</v>
      </c>
      <c r="D61" s="1263"/>
      <c r="E61" s="1264"/>
      <c r="F61" s="127">
        <v>85</v>
      </c>
      <c r="G61" s="127">
        <v>88</v>
      </c>
      <c r="H61" s="128">
        <v>88</v>
      </c>
    </row>
    <row r="62" spans="2:8" ht="45.75" customHeight="1" thickBot="1" x14ac:dyDescent="0.2">
      <c r="B62" s="129"/>
      <c r="C62" s="1265" t="s">
        <v>603</v>
      </c>
      <c r="D62" s="1266"/>
      <c r="E62" s="1267"/>
      <c r="F62" s="130">
        <v>41</v>
      </c>
      <c r="G62" s="130">
        <v>41</v>
      </c>
      <c r="H62" s="131">
        <v>41</v>
      </c>
    </row>
    <row r="63" spans="2:8" ht="52.5" customHeight="1" thickBot="1" x14ac:dyDescent="0.2">
      <c r="B63" s="132"/>
      <c r="C63" s="1268" t="s">
        <v>51</v>
      </c>
      <c r="D63" s="1268"/>
      <c r="E63" s="1269"/>
      <c r="F63" s="133">
        <v>3848</v>
      </c>
      <c r="G63" s="133">
        <v>4224</v>
      </c>
      <c r="H63" s="134">
        <v>4858</v>
      </c>
    </row>
    <row r="64" spans="2:8" x14ac:dyDescent="0.15"/>
  </sheetData>
  <sheetProtection algorithmName="SHA-512" hashValue="RdyJZu4hmFOKF29SqUn7dU9G1LgR+UcxHa5/3ktcb35Ogjci8sy8VEgUDR2dz7Vn65QrnopCHQU1Vh1d58calA==" saltValue="7vqCnyJC47nI2Pozk8v4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607</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569</v>
      </c>
      <c r="BQ50" s="1281"/>
      <c r="BR50" s="1281"/>
      <c r="BS50" s="1281"/>
      <c r="BT50" s="1281"/>
      <c r="BU50" s="1281"/>
      <c r="BV50" s="1281"/>
      <c r="BW50" s="1281"/>
      <c r="BX50" s="1281" t="s">
        <v>570</v>
      </c>
      <c r="BY50" s="1281"/>
      <c r="BZ50" s="1281"/>
      <c r="CA50" s="1281"/>
      <c r="CB50" s="1281"/>
      <c r="CC50" s="1281"/>
      <c r="CD50" s="1281"/>
      <c r="CE50" s="1281"/>
      <c r="CF50" s="1281" t="s">
        <v>571</v>
      </c>
      <c r="CG50" s="1281"/>
      <c r="CH50" s="1281"/>
      <c r="CI50" s="1281"/>
      <c r="CJ50" s="1281"/>
      <c r="CK50" s="1281"/>
      <c r="CL50" s="1281"/>
      <c r="CM50" s="1281"/>
      <c r="CN50" s="1281" t="s">
        <v>572</v>
      </c>
      <c r="CO50" s="1281"/>
      <c r="CP50" s="1281"/>
      <c r="CQ50" s="1281"/>
      <c r="CR50" s="1281"/>
      <c r="CS50" s="1281"/>
      <c r="CT50" s="1281"/>
      <c r="CU50" s="1281"/>
      <c r="CV50" s="1281" t="s">
        <v>573</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608</v>
      </c>
      <c r="AO51" s="1279"/>
      <c r="AP51" s="1279"/>
      <c r="AQ51" s="1279"/>
      <c r="AR51" s="1279"/>
      <c r="AS51" s="1279"/>
      <c r="AT51" s="1279"/>
      <c r="AU51" s="1279"/>
      <c r="AV51" s="1279"/>
      <c r="AW51" s="1279"/>
      <c r="AX51" s="1279"/>
      <c r="AY51" s="1279"/>
      <c r="AZ51" s="1279"/>
      <c r="BA51" s="1279"/>
      <c r="BB51" s="1279" t="s">
        <v>609</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610</v>
      </c>
      <c r="BC53" s="1279"/>
      <c r="BD53" s="1279"/>
      <c r="BE53" s="1279"/>
      <c r="BF53" s="1279"/>
      <c r="BG53" s="1279"/>
      <c r="BH53" s="1279"/>
      <c r="BI53" s="1279"/>
      <c r="BJ53" s="1279"/>
      <c r="BK53" s="1279"/>
      <c r="BL53" s="1279"/>
      <c r="BM53" s="1279"/>
      <c r="BN53" s="1279"/>
      <c r="BO53" s="1279"/>
      <c r="BP53" s="1276">
        <v>49.8</v>
      </c>
      <c r="BQ53" s="1276"/>
      <c r="BR53" s="1276"/>
      <c r="BS53" s="1276"/>
      <c r="BT53" s="1276"/>
      <c r="BU53" s="1276"/>
      <c r="BV53" s="1276"/>
      <c r="BW53" s="1276"/>
      <c r="BX53" s="1276">
        <v>51.2</v>
      </c>
      <c r="BY53" s="1276"/>
      <c r="BZ53" s="1276"/>
      <c r="CA53" s="1276"/>
      <c r="CB53" s="1276"/>
      <c r="CC53" s="1276"/>
      <c r="CD53" s="1276"/>
      <c r="CE53" s="1276"/>
      <c r="CF53" s="1276">
        <v>51.8</v>
      </c>
      <c r="CG53" s="1276"/>
      <c r="CH53" s="1276"/>
      <c r="CI53" s="1276"/>
      <c r="CJ53" s="1276"/>
      <c r="CK53" s="1276"/>
      <c r="CL53" s="1276"/>
      <c r="CM53" s="1276"/>
      <c r="CN53" s="1276">
        <v>50.9</v>
      </c>
      <c r="CO53" s="1276"/>
      <c r="CP53" s="1276"/>
      <c r="CQ53" s="1276"/>
      <c r="CR53" s="1276"/>
      <c r="CS53" s="1276"/>
      <c r="CT53" s="1276"/>
      <c r="CU53" s="1276"/>
      <c r="CV53" s="1276">
        <v>51.9</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611</v>
      </c>
      <c r="AO55" s="1281"/>
      <c r="AP55" s="1281"/>
      <c r="AQ55" s="1281"/>
      <c r="AR55" s="1281"/>
      <c r="AS55" s="1281"/>
      <c r="AT55" s="1281"/>
      <c r="AU55" s="1281"/>
      <c r="AV55" s="1281"/>
      <c r="AW55" s="1281"/>
      <c r="AX55" s="1281"/>
      <c r="AY55" s="1281"/>
      <c r="AZ55" s="1281"/>
      <c r="BA55" s="1281"/>
      <c r="BB55" s="1279" t="s">
        <v>609</v>
      </c>
      <c r="BC55" s="1279"/>
      <c r="BD55" s="1279"/>
      <c r="BE55" s="1279"/>
      <c r="BF55" s="1279"/>
      <c r="BG55" s="1279"/>
      <c r="BH55" s="1279"/>
      <c r="BI55" s="1279"/>
      <c r="BJ55" s="1279"/>
      <c r="BK55" s="1279"/>
      <c r="BL55" s="1279"/>
      <c r="BM55" s="1279"/>
      <c r="BN55" s="1279"/>
      <c r="BO55" s="1279"/>
      <c r="BP55" s="1276">
        <v>20.2</v>
      </c>
      <c r="BQ55" s="1276"/>
      <c r="BR55" s="1276"/>
      <c r="BS55" s="1276"/>
      <c r="BT55" s="1276"/>
      <c r="BU55" s="1276"/>
      <c r="BV55" s="1276"/>
      <c r="BW55" s="1276"/>
      <c r="BX55" s="1276">
        <v>18.2</v>
      </c>
      <c r="BY55" s="1276"/>
      <c r="BZ55" s="1276"/>
      <c r="CA55" s="1276"/>
      <c r="CB55" s="1276"/>
      <c r="CC55" s="1276"/>
      <c r="CD55" s="1276"/>
      <c r="CE55" s="1276"/>
      <c r="CF55" s="1276">
        <v>20.3</v>
      </c>
      <c r="CG55" s="1276"/>
      <c r="CH55" s="1276"/>
      <c r="CI55" s="1276"/>
      <c r="CJ55" s="1276"/>
      <c r="CK55" s="1276"/>
      <c r="CL55" s="1276"/>
      <c r="CM55" s="1276"/>
      <c r="CN55" s="1276">
        <v>15.5</v>
      </c>
      <c r="CO55" s="1276"/>
      <c r="CP55" s="1276"/>
      <c r="CQ55" s="1276"/>
      <c r="CR55" s="1276"/>
      <c r="CS55" s="1276"/>
      <c r="CT55" s="1276"/>
      <c r="CU55" s="1276"/>
      <c r="CV55" s="1276">
        <v>4.5999999999999996</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610</v>
      </c>
      <c r="BC57" s="1279"/>
      <c r="BD57" s="1279"/>
      <c r="BE57" s="1279"/>
      <c r="BF57" s="1279"/>
      <c r="BG57" s="1279"/>
      <c r="BH57" s="1279"/>
      <c r="BI57" s="1279"/>
      <c r="BJ57" s="1279"/>
      <c r="BK57" s="1279"/>
      <c r="BL57" s="1279"/>
      <c r="BM57" s="1279"/>
      <c r="BN57" s="1279"/>
      <c r="BO57" s="1279"/>
      <c r="BP57" s="1276">
        <v>57.5</v>
      </c>
      <c r="BQ57" s="1276"/>
      <c r="BR57" s="1276"/>
      <c r="BS57" s="1276"/>
      <c r="BT57" s="1276"/>
      <c r="BU57" s="1276"/>
      <c r="BV57" s="1276"/>
      <c r="BW57" s="1276"/>
      <c r="BX57" s="1276">
        <v>59.3</v>
      </c>
      <c r="BY57" s="1276"/>
      <c r="BZ57" s="1276"/>
      <c r="CA57" s="1276"/>
      <c r="CB57" s="1276"/>
      <c r="CC57" s="1276"/>
      <c r="CD57" s="1276"/>
      <c r="CE57" s="1276"/>
      <c r="CF57" s="1276">
        <v>60.3</v>
      </c>
      <c r="CG57" s="1276"/>
      <c r="CH57" s="1276"/>
      <c r="CI57" s="1276"/>
      <c r="CJ57" s="1276"/>
      <c r="CK57" s="1276"/>
      <c r="CL57" s="1276"/>
      <c r="CM57" s="1276"/>
      <c r="CN57" s="1276">
        <v>61.5</v>
      </c>
      <c r="CO57" s="1276"/>
      <c r="CP57" s="1276"/>
      <c r="CQ57" s="1276"/>
      <c r="CR57" s="1276"/>
      <c r="CS57" s="1276"/>
      <c r="CT57" s="1276"/>
      <c r="CU57" s="1276"/>
      <c r="CV57" s="1276">
        <v>61</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612</v>
      </c>
    </row>
    <row r="64" spans="1:109" x14ac:dyDescent="0.15">
      <c r="B64" s="375"/>
      <c r="G64" s="382"/>
      <c r="I64" s="395"/>
      <c r="J64" s="395"/>
      <c r="K64" s="395"/>
      <c r="L64" s="395"/>
      <c r="M64" s="395"/>
      <c r="N64" s="396"/>
      <c r="AM64" s="382"/>
      <c r="AN64" s="382" t="s">
        <v>605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613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607</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569</v>
      </c>
      <c r="BQ72" s="1281"/>
      <c r="BR72" s="1281"/>
      <c r="BS72" s="1281"/>
      <c r="BT72" s="1281"/>
      <c r="BU72" s="1281"/>
      <c r="BV72" s="1281"/>
      <c r="BW72" s="1281"/>
      <c r="BX72" s="1281" t="s">
        <v>570</v>
      </c>
      <c r="BY72" s="1281"/>
      <c r="BZ72" s="1281"/>
      <c r="CA72" s="1281"/>
      <c r="CB72" s="1281"/>
      <c r="CC72" s="1281"/>
      <c r="CD72" s="1281"/>
      <c r="CE72" s="1281"/>
      <c r="CF72" s="1281" t="s">
        <v>571</v>
      </c>
      <c r="CG72" s="1281"/>
      <c r="CH72" s="1281"/>
      <c r="CI72" s="1281"/>
      <c r="CJ72" s="1281"/>
      <c r="CK72" s="1281"/>
      <c r="CL72" s="1281"/>
      <c r="CM72" s="1281"/>
      <c r="CN72" s="1281" t="s">
        <v>572</v>
      </c>
      <c r="CO72" s="1281"/>
      <c r="CP72" s="1281"/>
      <c r="CQ72" s="1281"/>
      <c r="CR72" s="1281"/>
      <c r="CS72" s="1281"/>
      <c r="CT72" s="1281"/>
      <c r="CU72" s="1281"/>
      <c r="CV72" s="1281" t="s">
        <v>573</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608</v>
      </c>
      <c r="AO73" s="1279"/>
      <c r="AP73" s="1279"/>
      <c r="AQ73" s="1279"/>
      <c r="AR73" s="1279"/>
      <c r="AS73" s="1279"/>
      <c r="AT73" s="1279"/>
      <c r="AU73" s="1279"/>
      <c r="AV73" s="1279"/>
      <c r="AW73" s="1279"/>
      <c r="AX73" s="1279"/>
      <c r="AY73" s="1279"/>
      <c r="AZ73" s="1279"/>
      <c r="BA73" s="1279"/>
      <c r="BB73" s="1279" t="s">
        <v>609</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614</v>
      </c>
      <c r="BC75" s="1279"/>
      <c r="BD75" s="1279"/>
      <c r="BE75" s="1279"/>
      <c r="BF75" s="1279"/>
      <c r="BG75" s="1279"/>
      <c r="BH75" s="1279"/>
      <c r="BI75" s="1279"/>
      <c r="BJ75" s="1279"/>
      <c r="BK75" s="1279"/>
      <c r="BL75" s="1279"/>
      <c r="BM75" s="1279"/>
      <c r="BN75" s="1279"/>
      <c r="BO75" s="1279"/>
      <c r="BP75" s="1276">
        <v>4.3</v>
      </c>
      <c r="BQ75" s="1276"/>
      <c r="BR75" s="1276"/>
      <c r="BS75" s="1276"/>
      <c r="BT75" s="1276"/>
      <c r="BU75" s="1276"/>
      <c r="BV75" s="1276"/>
      <c r="BW75" s="1276"/>
      <c r="BX75" s="1276">
        <v>3.3</v>
      </c>
      <c r="BY75" s="1276"/>
      <c r="BZ75" s="1276"/>
      <c r="CA75" s="1276"/>
      <c r="CB75" s="1276"/>
      <c r="CC75" s="1276"/>
      <c r="CD75" s="1276"/>
      <c r="CE75" s="1276"/>
      <c r="CF75" s="1276">
        <v>3.5</v>
      </c>
      <c r="CG75" s="1276"/>
      <c r="CH75" s="1276"/>
      <c r="CI75" s="1276"/>
      <c r="CJ75" s="1276"/>
      <c r="CK75" s="1276"/>
      <c r="CL75" s="1276"/>
      <c r="CM75" s="1276"/>
      <c r="CN75" s="1276">
        <v>4.8</v>
      </c>
      <c r="CO75" s="1276"/>
      <c r="CP75" s="1276"/>
      <c r="CQ75" s="1276"/>
      <c r="CR75" s="1276"/>
      <c r="CS75" s="1276"/>
      <c r="CT75" s="1276"/>
      <c r="CU75" s="1276"/>
      <c r="CV75" s="1276">
        <v>5.7</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611</v>
      </c>
      <c r="AO77" s="1281"/>
      <c r="AP77" s="1281"/>
      <c r="AQ77" s="1281"/>
      <c r="AR77" s="1281"/>
      <c r="AS77" s="1281"/>
      <c r="AT77" s="1281"/>
      <c r="AU77" s="1281"/>
      <c r="AV77" s="1281"/>
      <c r="AW77" s="1281"/>
      <c r="AX77" s="1281"/>
      <c r="AY77" s="1281"/>
      <c r="AZ77" s="1281"/>
      <c r="BA77" s="1281"/>
      <c r="BB77" s="1279" t="s">
        <v>609</v>
      </c>
      <c r="BC77" s="1279"/>
      <c r="BD77" s="1279"/>
      <c r="BE77" s="1279"/>
      <c r="BF77" s="1279"/>
      <c r="BG77" s="1279"/>
      <c r="BH77" s="1279"/>
      <c r="BI77" s="1279"/>
      <c r="BJ77" s="1279"/>
      <c r="BK77" s="1279"/>
      <c r="BL77" s="1279"/>
      <c r="BM77" s="1279"/>
      <c r="BN77" s="1279"/>
      <c r="BO77" s="1279"/>
      <c r="BP77" s="1276">
        <v>20.2</v>
      </c>
      <c r="BQ77" s="1276"/>
      <c r="BR77" s="1276"/>
      <c r="BS77" s="1276"/>
      <c r="BT77" s="1276"/>
      <c r="BU77" s="1276"/>
      <c r="BV77" s="1276"/>
      <c r="BW77" s="1276"/>
      <c r="BX77" s="1276">
        <v>18.2</v>
      </c>
      <c r="BY77" s="1276"/>
      <c r="BZ77" s="1276"/>
      <c r="CA77" s="1276"/>
      <c r="CB77" s="1276"/>
      <c r="CC77" s="1276"/>
      <c r="CD77" s="1276"/>
      <c r="CE77" s="1276"/>
      <c r="CF77" s="1276">
        <v>20.3</v>
      </c>
      <c r="CG77" s="1276"/>
      <c r="CH77" s="1276"/>
      <c r="CI77" s="1276"/>
      <c r="CJ77" s="1276"/>
      <c r="CK77" s="1276"/>
      <c r="CL77" s="1276"/>
      <c r="CM77" s="1276"/>
      <c r="CN77" s="1276">
        <v>15.5</v>
      </c>
      <c r="CO77" s="1276"/>
      <c r="CP77" s="1276"/>
      <c r="CQ77" s="1276"/>
      <c r="CR77" s="1276"/>
      <c r="CS77" s="1276"/>
      <c r="CT77" s="1276"/>
      <c r="CU77" s="1276"/>
      <c r="CV77" s="1276">
        <v>4.5999999999999996</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614</v>
      </c>
      <c r="BC79" s="1279"/>
      <c r="BD79" s="1279"/>
      <c r="BE79" s="1279"/>
      <c r="BF79" s="1279"/>
      <c r="BG79" s="1279"/>
      <c r="BH79" s="1279"/>
      <c r="BI79" s="1279"/>
      <c r="BJ79" s="1279"/>
      <c r="BK79" s="1279"/>
      <c r="BL79" s="1279"/>
      <c r="BM79" s="1279"/>
      <c r="BN79" s="1279"/>
      <c r="BO79" s="1279"/>
      <c r="BP79" s="1276">
        <v>6.8</v>
      </c>
      <c r="BQ79" s="1276"/>
      <c r="BR79" s="1276"/>
      <c r="BS79" s="1276"/>
      <c r="BT79" s="1276"/>
      <c r="BU79" s="1276"/>
      <c r="BV79" s="1276"/>
      <c r="BW79" s="1276"/>
      <c r="BX79" s="1276">
        <v>6.8</v>
      </c>
      <c r="BY79" s="1276"/>
      <c r="BZ79" s="1276"/>
      <c r="CA79" s="1276"/>
      <c r="CB79" s="1276"/>
      <c r="CC79" s="1276"/>
      <c r="CD79" s="1276"/>
      <c r="CE79" s="1276"/>
      <c r="CF79" s="1276">
        <v>6.6</v>
      </c>
      <c r="CG79" s="1276"/>
      <c r="CH79" s="1276"/>
      <c r="CI79" s="1276"/>
      <c r="CJ79" s="1276"/>
      <c r="CK79" s="1276"/>
      <c r="CL79" s="1276"/>
      <c r="CM79" s="1276"/>
      <c r="CN79" s="1276">
        <v>6.4</v>
      </c>
      <c r="CO79" s="1276"/>
      <c r="CP79" s="1276"/>
      <c r="CQ79" s="1276"/>
      <c r="CR79" s="1276"/>
      <c r="CS79" s="1276"/>
      <c r="CT79" s="1276"/>
      <c r="CU79" s="1276"/>
      <c r="CV79" s="1276">
        <v>6.3</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1oeweOfk4M9ddRzLzLKAKXNJ1/yvzVWM+f9yKAAGyfO7D+nQyw0tAJqWXScMqIq65Wd0euvs03tuWLIDkaEvWA==" saltValue="3gHcvMdAupQNTE+F84umX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516</v>
      </c>
    </row>
  </sheetData>
  <sheetProtection algorithmName="SHA-512" hashValue="LiblgXphI+wsBtMIarvnifNMRljlGZGUCcTkXxtzkrsL5JCmFshqZWsWWWN+7HVMZvbN/9wptKXCnK0+IdmdWg==" saltValue="lyf583VsRxjLxy2Bmn2C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516</v>
      </c>
    </row>
  </sheetData>
  <sheetProtection algorithmName="SHA-512" hashValue="j7bVBuOU0eN1P+A/DtX7i33MKM7ZGcR/URjqijJZ3waBvROJNQscDnei9Bq1189Fg4DSbKpjz4R40mv9NAnlMQ==" saltValue="fr0o8rWaURilOgUJ21md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566</v>
      </c>
      <c r="G2" s="148"/>
      <c r="H2" s="149"/>
    </row>
    <row r="3" spans="1:8" x14ac:dyDescent="0.15">
      <c r="A3" s="145" t="s">
        <v>559</v>
      </c>
      <c r="B3" s="150"/>
      <c r="C3" s="151"/>
      <c r="D3" s="152">
        <v>63103</v>
      </c>
      <c r="E3" s="153"/>
      <c r="F3" s="154">
        <v>52191</v>
      </c>
      <c r="G3" s="155"/>
      <c r="H3" s="156"/>
    </row>
    <row r="4" spans="1:8" x14ac:dyDescent="0.15">
      <c r="A4" s="157"/>
      <c r="B4" s="158"/>
      <c r="C4" s="159"/>
      <c r="D4" s="160">
        <v>14452</v>
      </c>
      <c r="E4" s="161"/>
      <c r="F4" s="162">
        <v>24843</v>
      </c>
      <c r="G4" s="163"/>
      <c r="H4" s="164"/>
    </row>
    <row r="5" spans="1:8" x14ac:dyDescent="0.15">
      <c r="A5" s="145" t="s">
        <v>561</v>
      </c>
      <c r="B5" s="150"/>
      <c r="C5" s="151"/>
      <c r="D5" s="152">
        <v>36130</v>
      </c>
      <c r="E5" s="153"/>
      <c r="F5" s="154">
        <v>47387</v>
      </c>
      <c r="G5" s="155"/>
      <c r="H5" s="156"/>
    </row>
    <row r="6" spans="1:8" x14ac:dyDescent="0.15">
      <c r="A6" s="157"/>
      <c r="B6" s="158"/>
      <c r="C6" s="159"/>
      <c r="D6" s="160">
        <v>27239</v>
      </c>
      <c r="E6" s="161"/>
      <c r="F6" s="162">
        <v>24928</v>
      </c>
      <c r="G6" s="163"/>
      <c r="H6" s="164"/>
    </row>
    <row r="7" spans="1:8" x14ac:dyDescent="0.15">
      <c r="A7" s="145" t="s">
        <v>562</v>
      </c>
      <c r="B7" s="150"/>
      <c r="C7" s="151"/>
      <c r="D7" s="152">
        <v>24149</v>
      </c>
      <c r="E7" s="153"/>
      <c r="F7" s="154">
        <v>51264</v>
      </c>
      <c r="G7" s="155"/>
      <c r="H7" s="156"/>
    </row>
    <row r="8" spans="1:8" x14ac:dyDescent="0.15">
      <c r="A8" s="157"/>
      <c r="B8" s="158"/>
      <c r="C8" s="159"/>
      <c r="D8" s="160">
        <v>13074</v>
      </c>
      <c r="E8" s="161"/>
      <c r="F8" s="162">
        <v>26040</v>
      </c>
      <c r="G8" s="163"/>
      <c r="H8" s="164"/>
    </row>
    <row r="9" spans="1:8" x14ac:dyDescent="0.15">
      <c r="A9" s="145" t="s">
        <v>563</v>
      </c>
      <c r="B9" s="150"/>
      <c r="C9" s="151"/>
      <c r="D9" s="152">
        <v>85207</v>
      </c>
      <c r="E9" s="153"/>
      <c r="F9" s="154">
        <v>52068</v>
      </c>
      <c r="G9" s="155"/>
      <c r="H9" s="156"/>
    </row>
    <row r="10" spans="1:8" x14ac:dyDescent="0.15">
      <c r="A10" s="157"/>
      <c r="B10" s="158"/>
      <c r="C10" s="159"/>
      <c r="D10" s="160">
        <v>26492</v>
      </c>
      <c r="E10" s="161"/>
      <c r="F10" s="162">
        <v>26936</v>
      </c>
      <c r="G10" s="163"/>
      <c r="H10" s="164"/>
    </row>
    <row r="11" spans="1:8" x14ac:dyDescent="0.15">
      <c r="A11" s="145" t="s">
        <v>564</v>
      </c>
      <c r="B11" s="150"/>
      <c r="C11" s="151"/>
      <c r="D11" s="152">
        <v>41781</v>
      </c>
      <c r="E11" s="153"/>
      <c r="F11" s="154">
        <v>47161</v>
      </c>
      <c r="G11" s="155"/>
      <c r="H11" s="156"/>
    </row>
    <row r="12" spans="1:8" x14ac:dyDescent="0.15">
      <c r="A12" s="157"/>
      <c r="B12" s="158"/>
      <c r="C12" s="165"/>
      <c r="D12" s="160">
        <v>20979</v>
      </c>
      <c r="E12" s="161"/>
      <c r="F12" s="162">
        <v>24595</v>
      </c>
      <c r="G12" s="163"/>
      <c r="H12" s="164"/>
    </row>
    <row r="13" spans="1:8" x14ac:dyDescent="0.15">
      <c r="A13" s="145"/>
      <c r="B13" s="150"/>
      <c r="C13" s="166"/>
      <c r="D13" s="167">
        <v>50074</v>
      </c>
      <c r="E13" s="168"/>
      <c r="F13" s="169">
        <v>50014</v>
      </c>
      <c r="G13" s="170"/>
      <c r="H13" s="156"/>
    </row>
    <row r="14" spans="1:8" x14ac:dyDescent="0.15">
      <c r="A14" s="157"/>
      <c r="B14" s="158"/>
      <c r="C14" s="159"/>
      <c r="D14" s="160">
        <v>20447</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2.97</v>
      </c>
      <c r="C19" s="171">
        <f>ROUND(VALUE(SUBSTITUTE(実質収支比率等に係る経年分析!G$48,"▲","-")),2)</f>
        <v>0.71</v>
      </c>
      <c r="D19" s="171">
        <f>ROUND(VALUE(SUBSTITUTE(実質収支比率等に係る経年分析!H$48,"▲","-")),2)</f>
        <v>0.9</v>
      </c>
      <c r="E19" s="171">
        <f>ROUND(VALUE(SUBSTITUTE(実質収支比率等に係る経年分析!I$48,"▲","-")),2)</f>
        <v>0.75</v>
      </c>
      <c r="F19" s="171">
        <f>ROUND(VALUE(SUBSTITUTE(実質収支比率等に係る経年分析!J$48,"▲","-")),2)</f>
        <v>3.64</v>
      </c>
    </row>
    <row r="20" spans="1:11" x14ac:dyDescent="0.15">
      <c r="A20" s="171" t="s">
        <v>55</v>
      </c>
      <c r="B20" s="171">
        <f>ROUND(VALUE(SUBSTITUTE(実質収支比率等に係る経年分析!F$47,"▲","-")),2)</f>
        <v>25.24</v>
      </c>
      <c r="C20" s="171">
        <f>ROUND(VALUE(SUBSTITUTE(実質収支比率等に係る経年分析!G$47,"▲","-")),2)</f>
        <v>21.98</v>
      </c>
      <c r="D20" s="171">
        <f>ROUND(VALUE(SUBSTITUTE(実質収支比率等に係る経年分析!H$47,"▲","-")),2)</f>
        <v>21.52</v>
      </c>
      <c r="E20" s="171">
        <f>ROUND(VALUE(SUBSTITUTE(実質収支比率等に係る経年分析!I$47,"▲","-")),2)</f>
        <v>22.65</v>
      </c>
      <c r="F20" s="171">
        <f>ROUND(VALUE(SUBSTITUTE(実質収支比率等に係る経年分析!J$47,"▲","-")),2)</f>
        <v>23.46</v>
      </c>
    </row>
    <row r="21" spans="1:11" x14ac:dyDescent="0.15">
      <c r="A21" s="171" t="s">
        <v>56</v>
      </c>
      <c r="B21" s="171">
        <f>IF(ISNUMBER(VALUE(SUBSTITUTE(実質収支比率等に係る経年分析!F$49,"▲","-"))),ROUND(VALUE(SUBSTITUTE(実質収支比率等に係る経年分析!F$49,"▲","-")),2),NA())</f>
        <v>6.35</v>
      </c>
      <c r="C21" s="171">
        <f>IF(ISNUMBER(VALUE(SUBSTITUTE(実質収支比率等に係る経年分析!G$49,"▲","-"))),ROUND(VALUE(SUBSTITUTE(実質収支比率等に係る経年分析!G$49,"▲","-")),2),NA())</f>
        <v>-4.96</v>
      </c>
      <c r="D21" s="171">
        <f>IF(ISNUMBER(VALUE(SUBSTITUTE(実質収支比率等に係る経年分析!H$49,"▲","-"))),ROUND(VALUE(SUBSTITUTE(実質収支比率等に係る経年分析!H$49,"▲","-")),2),NA())</f>
        <v>-0.56999999999999995</v>
      </c>
      <c r="E21" s="171">
        <f>IF(ISNUMBER(VALUE(SUBSTITUTE(実質収支比率等に係る経年分析!I$49,"▲","-"))),ROUND(VALUE(SUBSTITUTE(実質収支比率等に係る経年分析!I$49,"▲","-")),2),NA())</f>
        <v>1.96</v>
      </c>
      <c r="F21" s="171">
        <f>IF(ISNUMBER(VALUE(SUBSTITUTE(実質収支比率等に係る経年分析!J$49,"▲","-"))),ROUND(VALUE(SUBSTITUTE(実質収支比率等に係る経年分析!J$49,"▲","-")),2),NA())</f>
        <v>5.56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9.59</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大沢地区特設水道施設事業特別会計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土地取得事業特別会計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3.77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0.28000000000000003</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0.35</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2.66</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2.97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0.74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3.64</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16.38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19.05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17.579999999999998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16.63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1197</v>
      </c>
      <c r="E42" s="173"/>
      <c r="F42" s="173"/>
      <c r="G42" s="173">
        <f>'実質公債費比率（分子）の構造'!L$52</f>
        <v>1095</v>
      </c>
      <c r="H42" s="173"/>
      <c r="I42" s="173"/>
      <c r="J42" s="173">
        <f>'実質公債費比率（分子）の構造'!M$52</f>
        <v>1129</v>
      </c>
      <c r="K42" s="173"/>
      <c r="L42" s="173"/>
      <c r="M42" s="173">
        <f>'実質公債費比率（分子）の構造'!N$52</f>
        <v>1076</v>
      </c>
      <c r="N42" s="173"/>
      <c r="O42" s="173"/>
      <c r="P42" s="173">
        <f>'実質公債費比率（分子）の構造'!O$52</f>
        <v>1168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7</v>
      </c>
      <c r="C44" s="173"/>
      <c r="D44" s="173"/>
      <c r="E44" s="173">
        <f>'実質公債費比率（分子）の構造'!L$50</f>
        <v>4</v>
      </c>
      <c r="F44" s="173"/>
      <c r="G44" s="173"/>
      <c r="H44" s="173">
        <f>'実質公債費比率（分子）の構造'!M$50</f>
        <v>0</v>
      </c>
      <c r="I44" s="173"/>
      <c r="J44" s="173"/>
      <c r="K44" s="173">
        <f>'実質公債費比率（分子）の構造'!N$50</f>
        <v>0</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343</v>
      </c>
      <c r="C46" s="173"/>
      <c r="D46" s="173"/>
      <c r="E46" s="173">
        <f>'実質公債費比率（分子）の構造'!L$48</f>
        <v>319</v>
      </c>
      <c r="F46" s="173"/>
      <c r="G46" s="173"/>
      <c r="H46" s="173">
        <f>'実質公債費比率（分子）の構造'!M$48</f>
        <v>338</v>
      </c>
      <c r="I46" s="173"/>
      <c r="J46" s="173"/>
      <c r="K46" s="173">
        <f>'実質公債費比率（分子）の構造'!N$48</f>
        <v>301</v>
      </c>
      <c r="L46" s="173"/>
      <c r="M46" s="173"/>
      <c r="N46" s="173">
        <f>'実質公債費比率（分子）の構造'!O$48</f>
        <v>354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980</v>
      </c>
      <c r="C49" s="173"/>
      <c r="D49" s="173"/>
      <c r="E49" s="173">
        <f>'実質公債費比率（分子）の構造'!L$45</f>
        <v>992</v>
      </c>
      <c r="F49" s="173"/>
      <c r="G49" s="173"/>
      <c r="H49" s="173">
        <f>'実質公債費比率（分子）の構造'!M$45</f>
        <v>1072</v>
      </c>
      <c r="I49" s="173"/>
      <c r="J49" s="173"/>
      <c r="K49" s="173">
        <f>'実質公債費比率（分子）の構造'!N$45</f>
        <v>1163</v>
      </c>
      <c r="L49" s="173"/>
      <c r="M49" s="173"/>
      <c r="N49" s="173">
        <f>'実質公債費比率（分子）の構造'!O$45</f>
        <v>1245</v>
      </c>
      <c r="O49" s="173"/>
      <c r="P49" s="173"/>
    </row>
    <row r="50" spans="1:16" x14ac:dyDescent="0.15">
      <c r="A50" s="173" t="s">
        <v>71</v>
      </c>
      <c r="B50" s="173" t="e">
        <f>NA()</f>
        <v>#N/A</v>
      </c>
      <c r="C50" s="173">
        <f>IF(ISNUMBER('実質公債費比率（分子）の構造'!K$53),'実質公債費比率（分子）の構造'!K$53,NA())</f>
        <v>133</v>
      </c>
      <c r="D50" s="173" t="e">
        <f>NA()</f>
        <v>#N/A</v>
      </c>
      <c r="E50" s="173" t="e">
        <f>NA()</f>
        <v>#N/A</v>
      </c>
      <c r="F50" s="173">
        <f>IF(ISNUMBER('実質公債費比率（分子）の構造'!L$53),'実質公債費比率（分子）の構造'!L$53,NA())</f>
        <v>220</v>
      </c>
      <c r="G50" s="173" t="e">
        <f>NA()</f>
        <v>#N/A</v>
      </c>
      <c r="H50" s="173" t="e">
        <f>NA()</f>
        <v>#N/A</v>
      </c>
      <c r="I50" s="173">
        <f>IF(ISNUMBER('実質公債費比率（分子）の構造'!M$53),'実質公債費比率（分子）の構造'!M$53,NA())</f>
        <v>281</v>
      </c>
      <c r="J50" s="173" t="e">
        <f>NA()</f>
        <v>#N/A</v>
      </c>
      <c r="K50" s="173" t="e">
        <f>NA()</f>
        <v>#N/A</v>
      </c>
      <c r="L50" s="173">
        <f>IF(ISNUMBER('実質公債費比率（分子）の構造'!N$53),'実質公債費比率（分子）の構造'!N$53,NA())</f>
        <v>388</v>
      </c>
      <c r="M50" s="173" t="e">
        <f>NA()</f>
        <v>#N/A</v>
      </c>
      <c r="N50" s="173" t="e">
        <f>NA()</f>
        <v>#N/A</v>
      </c>
      <c r="O50" s="173">
        <f>IF(ISNUMBER('実質公債費比率（分子）の構造'!O$53),'実質公債費比率（分子）の構造'!O$53,NA())</f>
        <v>431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10482</v>
      </c>
      <c r="E56" s="172"/>
      <c r="F56" s="172"/>
      <c r="G56" s="172">
        <f>'将来負担比率（分子）の構造'!J$52</f>
        <v>10390</v>
      </c>
      <c r="H56" s="172"/>
      <c r="I56" s="172"/>
      <c r="J56" s="172">
        <f>'将来負担比率（分子）の構造'!K$52</f>
        <v>10152</v>
      </c>
      <c r="K56" s="172"/>
      <c r="L56" s="172"/>
      <c r="M56" s="172">
        <f>'将来負担比率（分子）の構造'!L$52</f>
        <v>10338</v>
      </c>
      <c r="N56" s="172"/>
      <c r="O56" s="172"/>
      <c r="P56" s="172">
        <f>'将来負担比率（分子）の構造'!M$52</f>
        <v>10570</v>
      </c>
    </row>
    <row r="57" spans="1:16" x14ac:dyDescent="0.15">
      <c r="A57" s="172" t="s">
        <v>42</v>
      </c>
      <c r="B57" s="172"/>
      <c r="C57" s="172"/>
      <c r="D57" s="172">
        <f>'将来負担比率（分子）の構造'!I$51</f>
        <v>3009</v>
      </c>
      <c r="E57" s="172"/>
      <c r="F57" s="172"/>
      <c r="G57" s="172">
        <f>'将来負担比率（分子）の構造'!J$51</f>
        <v>3359</v>
      </c>
      <c r="H57" s="172"/>
      <c r="I57" s="172"/>
      <c r="J57" s="172">
        <f>'将来負担比率（分子）の構造'!K$51</f>
        <v>3233</v>
      </c>
      <c r="K57" s="172"/>
      <c r="L57" s="172"/>
      <c r="M57" s="172">
        <f>'将来負担比率（分子）の構造'!L$51</f>
        <v>3090</v>
      </c>
      <c r="N57" s="172"/>
      <c r="O57" s="172"/>
      <c r="P57" s="172">
        <f>'将来負担比率（分子）の構造'!M$51</f>
        <v>3081</v>
      </c>
    </row>
    <row r="58" spans="1:16" x14ac:dyDescent="0.15">
      <c r="A58" s="172" t="s">
        <v>41</v>
      </c>
      <c r="B58" s="172"/>
      <c r="C58" s="172"/>
      <c r="D58" s="172">
        <f>'将来負担比率（分子）の構造'!I$50</f>
        <v>5271</v>
      </c>
      <c r="E58" s="172"/>
      <c r="F58" s="172"/>
      <c r="G58" s="172">
        <f>'将来負担比率（分子）の構造'!J$50</f>
        <v>4979</v>
      </c>
      <c r="H58" s="172"/>
      <c r="I58" s="172"/>
      <c r="J58" s="172">
        <f>'将来負担比率（分子）の構造'!K$50</f>
        <v>4898</v>
      </c>
      <c r="K58" s="172"/>
      <c r="L58" s="172"/>
      <c r="M58" s="172">
        <f>'将来負担比率（分子）の構造'!L$50</f>
        <v>5324</v>
      </c>
      <c r="N58" s="172"/>
      <c r="O58" s="172"/>
      <c r="P58" s="172">
        <f>'将来負担比率（分子）の構造'!M$50</f>
        <v>5984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13</v>
      </c>
      <c r="C61" s="172"/>
      <c r="D61" s="172"/>
      <c r="E61" s="172">
        <f>'将来負担比率（分子）の構造'!J$46</f>
        <v>14</v>
      </c>
      <c r="F61" s="172"/>
      <c r="G61" s="172"/>
      <c r="H61" s="172">
        <f>'将来負担比率（分子）の構造'!K$46</f>
        <v>13</v>
      </c>
      <c r="I61" s="172"/>
      <c r="J61" s="172"/>
      <c r="K61" s="172">
        <f>'将来負担比率（分子）の構造'!L$46</f>
        <v>14</v>
      </c>
      <c r="L61" s="172"/>
      <c r="M61" s="172"/>
      <c r="N61" s="172" t="str">
        <f>'将来負担比率（分子）の構造'!M$46</f>
        <v>-</v>
      </c>
      <c r="O61" s="172"/>
      <c r="P61" s="172"/>
    </row>
    <row r="62" spans="1:16" x14ac:dyDescent="0.15">
      <c r="A62" s="172" t="s">
        <v>35</v>
      </c>
      <c r="B62" s="172">
        <f>'将来負担比率（分子）の構造'!I$45</f>
        <v>2460</v>
      </c>
      <c r="C62" s="172"/>
      <c r="D62" s="172"/>
      <c r="E62" s="172">
        <f>'将来負担比率（分子）の構造'!J$45</f>
        <v>1025</v>
      </c>
      <c r="F62" s="172"/>
      <c r="G62" s="172"/>
      <c r="H62" s="172">
        <f>'将来負担比率（分子）の構造'!K$45</f>
        <v>925</v>
      </c>
      <c r="I62" s="172"/>
      <c r="J62" s="172"/>
      <c r="K62" s="172">
        <f>'将来負担比率（分子）の構造'!L$45</f>
        <v>887</v>
      </c>
      <c r="L62" s="172"/>
      <c r="M62" s="172"/>
      <c r="N62" s="172">
        <f>'将来負担比率（分子）の構造'!M$45</f>
        <v>957</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3601</v>
      </c>
      <c r="C64" s="172"/>
      <c r="D64" s="172"/>
      <c r="E64" s="172">
        <f>'将来負担比率（分子）の構造'!J$43</f>
        <v>3731</v>
      </c>
      <c r="F64" s="172"/>
      <c r="G64" s="172"/>
      <c r="H64" s="172">
        <f>'将来負担比率（分子）の構造'!K$43</f>
        <v>3502</v>
      </c>
      <c r="I64" s="172"/>
      <c r="J64" s="172"/>
      <c r="K64" s="172">
        <f>'将来負担比率（分子）の構造'!L$43</f>
        <v>3364</v>
      </c>
      <c r="L64" s="172"/>
      <c r="M64" s="172"/>
      <c r="N64" s="172">
        <f>'将来負担比率（分子）の構造'!M$43</f>
        <v>3378</v>
      </c>
      <c r="O64" s="172"/>
      <c r="P64" s="172"/>
    </row>
    <row r="65" spans="1:16" x14ac:dyDescent="0.15">
      <c r="A65" s="172" t="s">
        <v>32</v>
      </c>
      <c r="B65" s="172">
        <f>'将来負担比率（分子）の構造'!I$42</f>
        <v>4</v>
      </c>
      <c r="C65" s="172"/>
      <c r="D65" s="172"/>
      <c r="E65" s="172">
        <f>'将来負担比率（分子）の構造'!J$42</f>
        <v>0</v>
      </c>
      <c r="F65" s="172"/>
      <c r="G65" s="172"/>
      <c r="H65" s="172">
        <f>'将来負担比率（分子）の構造'!K$42</f>
        <v>0</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11493</v>
      </c>
      <c r="C66" s="172"/>
      <c r="D66" s="172"/>
      <c r="E66" s="172">
        <f>'将来負担比率（分子）の構造'!J$41</f>
        <v>11447</v>
      </c>
      <c r="F66" s="172"/>
      <c r="G66" s="172"/>
      <c r="H66" s="172">
        <f>'将来負担比率（分子）の構造'!K$41</f>
        <v>11501</v>
      </c>
      <c r="I66" s="172"/>
      <c r="J66" s="172"/>
      <c r="K66" s="172">
        <f>'将来負担比率（分子）の構造'!L$41</f>
        <v>12613</v>
      </c>
      <c r="L66" s="172"/>
      <c r="M66" s="172"/>
      <c r="N66" s="172">
        <f>'将来負担比率（分子）の構造'!M$41</f>
        <v>12657</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1455</v>
      </c>
      <c r="C72" s="176">
        <f>基金残高に係る経年分析!G55</f>
        <v>1602</v>
      </c>
      <c r="D72" s="176">
        <f>基金残高に係る経年分析!H55</f>
        <v>1802</v>
      </c>
    </row>
    <row r="73" spans="1:16" x14ac:dyDescent="0.15">
      <c r="A73" s="175" t="s">
        <v>78</v>
      </c>
      <c r="B73" s="176">
        <f>基金残高に係る経年分析!F56</f>
        <v>1026</v>
      </c>
      <c r="C73" s="176">
        <f>基金残高に係る経年分析!G56</f>
        <v>976</v>
      </c>
      <c r="D73" s="176">
        <f>基金残高に係る経年分析!H56</f>
        <v>976</v>
      </c>
    </row>
    <row r="74" spans="1:16" x14ac:dyDescent="0.15">
      <c r="A74" s="175" t="s">
        <v>79</v>
      </c>
      <c r="B74" s="176">
        <f>基金残高に係る経年分析!F57</f>
        <v>1367</v>
      </c>
      <c r="C74" s="176">
        <f>基金残高に係る経年分析!G57</f>
        <v>1646</v>
      </c>
      <c r="D74" s="176">
        <f>基金残高に係る経年分析!H57</f>
        <v>2080</v>
      </c>
    </row>
  </sheetData>
  <sheetProtection algorithmName="SHA-512" hashValue="7zVmeVNDASm6KshBZQJF8p5KqBaS0gUHFNjhzmJ5ysTuChQd/WlRLLBLk9G4gZOWyk1Sg4HJ4VfJaoySV6OYpQ==" saltValue="uDC3FhlFY6attPoMPeR2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228</v>
      </c>
      <c r="C5" s="652"/>
      <c r="D5" s="652"/>
      <c r="E5" s="652"/>
      <c r="F5" s="652"/>
      <c r="G5" s="652"/>
      <c r="H5" s="652"/>
      <c r="I5" s="652"/>
      <c r="J5" s="652"/>
      <c r="K5" s="652"/>
      <c r="L5" s="652"/>
      <c r="M5" s="652"/>
      <c r="N5" s="652"/>
      <c r="O5" s="652"/>
      <c r="P5" s="652"/>
      <c r="Q5" s="653"/>
      <c r="R5" s="654">
        <v>5028272</v>
      </c>
      <c r="S5" s="655"/>
      <c r="T5" s="655"/>
      <c r="U5" s="655"/>
      <c r="V5" s="655"/>
      <c r="W5" s="655"/>
      <c r="X5" s="655"/>
      <c r="Y5" s="656"/>
      <c r="Z5" s="657">
        <v>35.799999999999997</v>
      </c>
      <c r="AA5" s="657"/>
      <c r="AB5" s="657"/>
      <c r="AC5" s="657"/>
      <c r="AD5" s="658">
        <v>4637362</v>
      </c>
      <c r="AE5" s="658"/>
      <c r="AF5" s="658"/>
      <c r="AG5" s="658"/>
      <c r="AH5" s="658"/>
      <c r="AI5" s="658"/>
      <c r="AJ5" s="658"/>
      <c r="AK5" s="658"/>
      <c r="AL5" s="659">
        <v>61.3</v>
      </c>
      <c r="AM5" s="660"/>
      <c r="AN5" s="660"/>
      <c r="AO5" s="661"/>
      <c r="AP5" s="651" t="s">
        <v>229</v>
      </c>
      <c r="AQ5" s="652"/>
      <c r="AR5" s="652"/>
      <c r="AS5" s="652"/>
      <c r="AT5" s="652"/>
      <c r="AU5" s="652"/>
      <c r="AV5" s="652"/>
      <c r="AW5" s="652"/>
      <c r="AX5" s="652"/>
      <c r="AY5" s="652"/>
      <c r="AZ5" s="652"/>
      <c r="BA5" s="652"/>
      <c r="BB5" s="652"/>
      <c r="BC5" s="652"/>
      <c r="BD5" s="652"/>
      <c r="BE5" s="652"/>
      <c r="BF5" s="653"/>
      <c r="BG5" s="665">
        <v>4637362</v>
      </c>
      <c r="BH5" s="666"/>
      <c r="BI5" s="666"/>
      <c r="BJ5" s="666"/>
      <c r="BK5" s="666"/>
      <c r="BL5" s="666"/>
      <c r="BM5" s="666"/>
      <c r="BN5" s="667"/>
      <c r="BO5" s="668">
        <v>92.2</v>
      </c>
      <c r="BP5" s="668"/>
      <c r="BQ5" s="668"/>
      <c r="BR5" s="668"/>
      <c r="BS5" s="669">
        <v>169722</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222</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x14ac:dyDescent="0.15">
      <c r="B6" s="662" t="s">
        <v>233</v>
      </c>
      <c r="C6" s="663"/>
      <c r="D6" s="663"/>
      <c r="E6" s="663"/>
      <c r="F6" s="663"/>
      <c r="G6" s="663"/>
      <c r="H6" s="663"/>
      <c r="I6" s="663"/>
      <c r="J6" s="663"/>
      <c r="K6" s="663"/>
      <c r="L6" s="663"/>
      <c r="M6" s="663"/>
      <c r="N6" s="663"/>
      <c r="O6" s="663"/>
      <c r="P6" s="663"/>
      <c r="Q6" s="664"/>
      <c r="R6" s="665">
        <v>55929</v>
      </c>
      <c r="S6" s="666"/>
      <c r="T6" s="666"/>
      <c r="U6" s="666"/>
      <c r="V6" s="666"/>
      <c r="W6" s="666"/>
      <c r="X6" s="666"/>
      <c r="Y6" s="667"/>
      <c r="Z6" s="668">
        <v>0.4</v>
      </c>
      <c r="AA6" s="668"/>
      <c r="AB6" s="668"/>
      <c r="AC6" s="668"/>
      <c r="AD6" s="669">
        <v>55929</v>
      </c>
      <c r="AE6" s="669"/>
      <c r="AF6" s="669"/>
      <c r="AG6" s="669"/>
      <c r="AH6" s="669"/>
      <c r="AI6" s="669"/>
      <c r="AJ6" s="669"/>
      <c r="AK6" s="669"/>
      <c r="AL6" s="670">
        <v>0.7</v>
      </c>
      <c r="AM6" s="671"/>
      <c r="AN6" s="671"/>
      <c r="AO6" s="672"/>
      <c r="AP6" s="662" t="s">
        <v>234</v>
      </c>
      <c r="AQ6" s="663"/>
      <c r="AR6" s="663"/>
      <c r="AS6" s="663"/>
      <c r="AT6" s="663"/>
      <c r="AU6" s="663"/>
      <c r="AV6" s="663"/>
      <c r="AW6" s="663"/>
      <c r="AX6" s="663"/>
      <c r="AY6" s="663"/>
      <c r="AZ6" s="663"/>
      <c r="BA6" s="663"/>
      <c r="BB6" s="663"/>
      <c r="BC6" s="663"/>
      <c r="BD6" s="663"/>
      <c r="BE6" s="663"/>
      <c r="BF6" s="664"/>
      <c r="BG6" s="665">
        <v>4637362</v>
      </c>
      <c r="BH6" s="666"/>
      <c r="BI6" s="666"/>
      <c r="BJ6" s="666"/>
      <c r="BK6" s="666"/>
      <c r="BL6" s="666"/>
      <c r="BM6" s="666"/>
      <c r="BN6" s="667"/>
      <c r="BO6" s="668">
        <v>92.2</v>
      </c>
      <c r="BP6" s="668"/>
      <c r="BQ6" s="668"/>
      <c r="BR6" s="668"/>
      <c r="BS6" s="669">
        <v>169722</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123148</v>
      </c>
      <c r="CS6" s="666"/>
      <c r="CT6" s="666"/>
      <c r="CU6" s="666"/>
      <c r="CV6" s="666"/>
      <c r="CW6" s="666"/>
      <c r="CX6" s="666"/>
      <c r="CY6" s="667"/>
      <c r="CZ6" s="659">
        <v>0.9</v>
      </c>
      <c r="DA6" s="660"/>
      <c r="DB6" s="660"/>
      <c r="DC6" s="679"/>
      <c r="DD6" s="674" t="s">
        <v>128</v>
      </c>
      <c r="DE6" s="666"/>
      <c r="DF6" s="666"/>
      <c r="DG6" s="666"/>
      <c r="DH6" s="666"/>
      <c r="DI6" s="666"/>
      <c r="DJ6" s="666"/>
      <c r="DK6" s="666"/>
      <c r="DL6" s="666"/>
      <c r="DM6" s="666"/>
      <c r="DN6" s="666"/>
      <c r="DO6" s="666"/>
      <c r="DP6" s="667"/>
      <c r="DQ6" s="674">
        <v>123139</v>
      </c>
      <c r="DR6" s="666"/>
      <c r="DS6" s="666"/>
      <c r="DT6" s="666"/>
      <c r="DU6" s="666"/>
      <c r="DV6" s="666"/>
      <c r="DW6" s="666"/>
      <c r="DX6" s="666"/>
      <c r="DY6" s="666"/>
      <c r="DZ6" s="666"/>
      <c r="EA6" s="666"/>
      <c r="EB6" s="666"/>
      <c r="EC6" s="675"/>
    </row>
    <row r="7" spans="2:143" ht="11.25" customHeight="1" x14ac:dyDescent="0.15">
      <c r="B7" s="662" t="s">
        <v>236</v>
      </c>
      <c r="C7" s="663"/>
      <c r="D7" s="663"/>
      <c r="E7" s="663"/>
      <c r="F7" s="663"/>
      <c r="G7" s="663"/>
      <c r="H7" s="663"/>
      <c r="I7" s="663"/>
      <c r="J7" s="663"/>
      <c r="K7" s="663"/>
      <c r="L7" s="663"/>
      <c r="M7" s="663"/>
      <c r="N7" s="663"/>
      <c r="O7" s="663"/>
      <c r="P7" s="663"/>
      <c r="Q7" s="664"/>
      <c r="R7" s="665">
        <v>5107</v>
      </c>
      <c r="S7" s="666"/>
      <c r="T7" s="666"/>
      <c r="U7" s="666"/>
      <c r="V7" s="666"/>
      <c r="W7" s="666"/>
      <c r="X7" s="666"/>
      <c r="Y7" s="667"/>
      <c r="Z7" s="668">
        <v>0</v>
      </c>
      <c r="AA7" s="668"/>
      <c r="AB7" s="668"/>
      <c r="AC7" s="668"/>
      <c r="AD7" s="669">
        <v>5107</v>
      </c>
      <c r="AE7" s="669"/>
      <c r="AF7" s="669"/>
      <c r="AG7" s="669"/>
      <c r="AH7" s="669"/>
      <c r="AI7" s="669"/>
      <c r="AJ7" s="669"/>
      <c r="AK7" s="669"/>
      <c r="AL7" s="670">
        <v>0.1</v>
      </c>
      <c r="AM7" s="671"/>
      <c r="AN7" s="671"/>
      <c r="AO7" s="672"/>
      <c r="AP7" s="662" t="s">
        <v>237</v>
      </c>
      <c r="AQ7" s="663"/>
      <c r="AR7" s="663"/>
      <c r="AS7" s="663"/>
      <c r="AT7" s="663"/>
      <c r="AU7" s="663"/>
      <c r="AV7" s="663"/>
      <c r="AW7" s="663"/>
      <c r="AX7" s="663"/>
      <c r="AY7" s="663"/>
      <c r="AZ7" s="663"/>
      <c r="BA7" s="663"/>
      <c r="BB7" s="663"/>
      <c r="BC7" s="663"/>
      <c r="BD7" s="663"/>
      <c r="BE7" s="663"/>
      <c r="BF7" s="664"/>
      <c r="BG7" s="665">
        <v>2481929</v>
      </c>
      <c r="BH7" s="666"/>
      <c r="BI7" s="666"/>
      <c r="BJ7" s="666"/>
      <c r="BK7" s="666"/>
      <c r="BL7" s="666"/>
      <c r="BM7" s="666"/>
      <c r="BN7" s="667"/>
      <c r="BO7" s="668">
        <v>49.4</v>
      </c>
      <c r="BP7" s="668"/>
      <c r="BQ7" s="668"/>
      <c r="BR7" s="668"/>
      <c r="BS7" s="669">
        <v>169722</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1776880</v>
      </c>
      <c r="CS7" s="666"/>
      <c r="CT7" s="666"/>
      <c r="CU7" s="666"/>
      <c r="CV7" s="666"/>
      <c r="CW7" s="666"/>
      <c r="CX7" s="666"/>
      <c r="CY7" s="667"/>
      <c r="CZ7" s="668">
        <v>13</v>
      </c>
      <c r="DA7" s="668"/>
      <c r="DB7" s="668"/>
      <c r="DC7" s="668"/>
      <c r="DD7" s="674">
        <v>18432</v>
      </c>
      <c r="DE7" s="666"/>
      <c r="DF7" s="666"/>
      <c r="DG7" s="666"/>
      <c r="DH7" s="666"/>
      <c r="DI7" s="666"/>
      <c r="DJ7" s="666"/>
      <c r="DK7" s="666"/>
      <c r="DL7" s="666"/>
      <c r="DM7" s="666"/>
      <c r="DN7" s="666"/>
      <c r="DO7" s="666"/>
      <c r="DP7" s="667"/>
      <c r="DQ7" s="674">
        <v>1632526</v>
      </c>
      <c r="DR7" s="666"/>
      <c r="DS7" s="666"/>
      <c r="DT7" s="666"/>
      <c r="DU7" s="666"/>
      <c r="DV7" s="666"/>
      <c r="DW7" s="666"/>
      <c r="DX7" s="666"/>
      <c r="DY7" s="666"/>
      <c r="DZ7" s="666"/>
      <c r="EA7" s="666"/>
      <c r="EB7" s="666"/>
      <c r="EC7" s="675"/>
    </row>
    <row r="8" spans="2:143" ht="11.25" customHeight="1" x14ac:dyDescent="0.15">
      <c r="B8" s="662" t="s">
        <v>239</v>
      </c>
      <c r="C8" s="663"/>
      <c r="D8" s="663"/>
      <c r="E8" s="663"/>
      <c r="F8" s="663"/>
      <c r="G8" s="663"/>
      <c r="H8" s="663"/>
      <c r="I8" s="663"/>
      <c r="J8" s="663"/>
      <c r="K8" s="663"/>
      <c r="L8" s="663"/>
      <c r="M8" s="663"/>
      <c r="N8" s="663"/>
      <c r="O8" s="663"/>
      <c r="P8" s="663"/>
      <c r="Q8" s="664"/>
      <c r="R8" s="665">
        <v>40376</v>
      </c>
      <c r="S8" s="666"/>
      <c r="T8" s="666"/>
      <c r="U8" s="666"/>
      <c r="V8" s="666"/>
      <c r="W8" s="666"/>
      <c r="X8" s="666"/>
      <c r="Y8" s="667"/>
      <c r="Z8" s="668">
        <v>0.3</v>
      </c>
      <c r="AA8" s="668"/>
      <c r="AB8" s="668"/>
      <c r="AC8" s="668"/>
      <c r="AD8" s="669">
        <v>40376</v>
      </c>
      <c r="AE8" s="669"/>
      <c r="AF8" s="669"/>
      <c r="AG8" s="669"/>
      <c r="AH8" s="669"/>
      <c r="AI8" s="669"/>
      <c r="AJ8" s="669"/>
      <c r="AK8" s="669"/>
      <c r="AL8" s="670">
        <v>0.5</v>
      </c>
      <c r="AM8" s="671"/>
      <c r="AN8" s="671"/>
      <c r="AO8" s="672"/>
      <c r="AP8" s="662" t="s">
        <v>240</v>
      </c>
      <c r="AQ8" s="663"/>
      <c r="AR8" s="663"/>
      <c r="AS8" s="663"/>
      <c r="AT8" s="663"/>
      <c r="AU8" s="663"/>
      <c r="AV8" s="663"/>
      <c r="AW8" s="663"/>
      <c r="AX8" s="663"/>
      <c r="AY8" s="663"/>
      <c r="AZ8" s="663"/>
      <c r="BA8" s="663"/>
      <c r="BB8" s="663"/>
      <c r="BC8" s="663"/>
      <c r="BD8" s="663"/>
      <c r="BE8" s="663"/>
      <c r="BF8" s="664"/>
      <c r="BG8" s="665">
        <v>56286</v>
      </c>
      <c r="BH8" s="666"/>
      <c r="BI8" s="666"/>
      <c r="BJ8" s="666"/>
      <c r="BK8" s="666"/>
      <c r="BL8" s="666"/>
      <c r="BM8" s="666"/>
      <c r="BN8" s="667"/>
      <c r="BO8" s="668">
        <v>1.1000000000000001</v>
      </c>
      <c r="BP8" s="668"/>
      <c r="BQ8" s="668"/>
      <c r="BR8" s="668"/>
      <c r="BS8" s="669" t="s">
        <v>241</v>
      </c>
      <c r="BT8" s="669"/>
      <c r="BU8" s="669"/>
      <c r="BV8" s="669"/>
      <c r="BW8" s="669"/>
      <c r="BX8" s="669"/>
      <c r="BY8" s="669"/>
      <c r="BZ8" s="669"/>
      <c r="CA8" s="669"/>
      <c r="CB8" s="673"/>
      <c r="CD8" s="680" t="s">
        <v>242</v>
      </c>
      <c r="CE8" s="681"/>
      <c r="CF8" s="681"/>
      <c r="CG8" s="681"/>
      <c r="CH8" s="681"/>
      <c r="CI8" s="681"/>
      <c r="CJ8" s="681"/>
      <c r="CK8" s="681"/>
      <c r="CL8" s="681"/>
      <c r="CM8" s="681"/>
      <c r="CN8" s="681"/>
      <c r="CO8" s="681"/>
      <c r="CP8" s="681"/>
      <c r="CQ8" s="682"/>
      <c r="CR8" s="665">
        <v>6040594</v>
      </c>
      <c r="CS8" s="666"/>
      <c r="CT8" s="666"/>
      <c r="CU8" s="666"/>
      <c r="CV8" s="666"/>
      <c r="CW8" s="666"/>
      <c r="CX8" s="666"/>
      <c r="CY8" s="667"/>
      <c r="CZ8" s="668">
        <v>44.2</v>
      </c>
      <c r="DA8" s="668"/>
      <c r="DB8" s="668"/>
      <c r="DC8" s="668"/>
      <c r="DD8" s="674">
        <v>320710</v>
      </c>
      <c r="DE8" s="666"/>
      <c r="DF8" s="666"/>
      <c r="DG8" s="666"/>
      <c r="DH8" s="666"/>
      <c r="DI8" s="666"/>
      <c r="DJ8" s="666"/>
      <c r="DK8" s="666"/>
      <c r="DL8" s="666"/>
      <c r="DM8" s="666"/>
      <c r="DN8" s="666"/>
      <c r="DO8" s="666"/>
      <c r="DP8" s="667"/>
      <c r="DQ8" s="674">
        <v>2670053</v>
      </c>
      <c r="DR8" s="666"/>
      <c r="DS8" s="666"/>
      <c r="DT8" s="666"/>
      <c r="DU8" s="666"/>
      <c r="DV8" s="666"/>
      <c r="DW8" s="666"/>
      <c r="DX8" s="666"/>
      <c r="DY8" s="666"/>
      <c r="DZ8" s="666"/>
      <c r="EA8" s="666"/>
      <c r="EB8" s="666"/>
      <c r="EC8" s="675"/>
    </row>
    <row r="9" spans="2:143" ht="11.25" customHeight="1" x14ac:dyDescent="0.15">
      <c r="B9" s="662" t="s">
        <v>243</v>
      </c>
      <c r="C9" s="663"/>
      <c r="D9" s="663"/>
      <c r="E9" s="663"/>
      <c r="F9" s="663"/>
      <c r="G9" s="663"/>
      <c r="H9" s="663"/>
      <c r="I9" s="663"/>
      <c r="J9" s="663"/>
      <c r="K9" s="663"/>
      <c r="L9" s="663"/>
      <c r="M9" s="663"/>
      <c r="N9" s="663"/>
      <c r="O9" s="663"/>
      <c r="P9" s="663"/>
      <c r="Q9" s="664"/>
      <c r="R9" s="665">
        <v>45388</v>
      </c>
      <c r="S9" s="666"/>
      <c r="T9" s="666"/>
      <c r="U9" s="666"/>
      <c r="V9" s="666"/>
      <c r="W9" s="666"/>
      <c r="X9" s="666"/>
      <c r="Y9" s="667"/>
      <c r="Z9" s="668">
        <v>0.3</v>
      </c>
      <c r="AA9" s="668"/>
      <c r="AB9" s="668"/>
      <c r="AC9" s="668"/>
      <c r="AD9" s="669">
        <v>45388</v>
      </c>
      <c r="AE9" s="669"/>
      <c r="AF9" s="669"/>
      <c r="AG9" s="669"/>
      <c r="AH9" s="669"/>
      <c r="AI9" s="669"/>
      <c r="AJ9" s="669"/>
      <c r="AK9" s="669"/>
      <c r="AL9" s="670">
        <v>0.6</v>
      </c>
      <c r="AM9" s="671"/>
      <c r="AN9" s="671"/>
      <c r="AO9" s="672"/>
      <c r="AP9" s="662" t="s">
        <v>244</v>
      </c>
      <c r="AQ9" s="663"/>
      <c r="AR9" s="663"/>
      <c r="AS9" s="663"/>
      <c r="AT9" s="663"/>
      <c r="AU9" s="663"/>
      <c r="AV9" s="663"/>
      <c r="AW9" s="663"/>
      <c r="AX9" s="663"/>
      <c r="AY9" s="663"/>
      <c r="AZ9" s="663"/>
      <c r="BA9" s="663"/>
      <c r="BB9" s="663"/>
      <c r="BC9" s="663"/>
      <c r="BD9" s="663"/>
      <c r="BE9" s="663"/>
      <c r="BF9" s="664"/>
      <c r="BG9" s="665">
        <v>1807192</v>
      </c>
      <c r="BH9" s="666"/>
      <c r="BI9" s="666"/>
      <c r="BJ9" s="666"/>
      <c r="BK9" s="666"/>
      <c r="BL9" s="666"/>
      <c r="BM9" s="666"/>
      <c r="BN9" s="667"/>
      <c r="BO9" s="668">
        <v>35.9</v>
      </c>
      <c r="BP9" s="668"/>
      <c r="BQ9" s="668"/>
      <c r="BR9" s="668"/>
      <c r="BS9" s="669" t="s">
        <v>241</v>
      </c>
      <c r="BT9" s="669"/>
      <c r="BU9" s="669"/>
      <c r="BV9" s="669"/>
      <c r="BW9" s="669"/>
      <c r="BX9" s="669"/>
      <c r="BY9" s="669"/>
      <c r="BZ9" s="669"/>
      <c r="CA9" s="669"/>
      <c r="CB9" s="673"/>
      <c r="CD9" s="680" t="s">
        <v>245</v>
      </c>
      <c r="CE9" s="681"/>
      <c r="CF9" s="681"/>
      <c r="CG9" s="681"/>
      <c r="CH9" s="681"/>
      <c r="CI9" s="681"/>
      <c r="CJ9" s="681"/>
      <c r="CK9" s="681"/>
      <c r="CL9" s="681"/>
      <c r="CM9" s="681"/>
      <c r="CN9" s="681"/>
      <c r="CO9" s="681"/>
      <c r="CP9" s="681"/>
      <c r="CQ9" s="682"/>
      <c r="CR9" s="665">
        <v>1269721</v>
      </c>
      <c r="CS9" s="666"/>
      <c r="CT9" s="666"/>
      <c r="CU9" s="666"/>
      <c r="CV9" s="666"/>
      <c r="CW9" s="666"/>
      <c r="CX9" s="666"/>
      <c r="CY9" s="667"/>
      <c r="CZ9" s="668">
        <v>9.3000000000000007</v>
      </c>
      <c r="DA9" s="668"/>
      <c r="DB9" s="668"/>
      <c r="DC9" s="668"/>
      <c r="DD9" s="674">
        <v>230805</v>
      </c>
      <c r="DE9" s="666"/>
      <c r="DF9" s="666"/>
      <c r="DG9" s="666"/>
      <c r="DH9" s="666"/>
      <c r="DI9" s="666"/>
      <c r="DJ9" s="666"/>
      <c r="DK9" s="666"/>
      <c r="DL9" s="666"/>
      <c r="DM9" s="666"/>
      <c r="DN9" s="666"/>
      <c r="DO9" s="666"/>
      <c r="DP9" s="667"/>
      <c r="DQ9" s="674">
        <v>792393</v>
      </c>
      <c r="DR9" s="666"/>
      <c r="DS9" s="666"/>
      <c r="DT9" s="666"/>
      <c r="DU9" s="666"/>
      <c r="DV9" s="666"/>
      <c r="DW9" s="666"/>
      <c r="DX9" s="666"/>
      <c r="DY9" s="666"/>
      <c r="DZ9" s="666"/>
      <c r="EA9" s="666"/>
      <c r="EB9" s="666"/>
      <c r="EC9" s="675"/>
    </row>
    <row r="10" spans="2:143" ht="11.25" customHeight="1" x14ac:dyDescent="0.15">
      <c r="B10" s="662" t="s">
        <v>246</v>
      </c>
      <c r="C10" s="663"/>
      <c r="D10" s="663"/>
      <c r="E10" s="663"/>
      <c r="F10" s="663"/>
      <c r="G10" s="663"/>
      <c r="H10" s="663"/>
      <c r="I10" s="663"/>
      <c r="J10" s="663"/>
      <c r="K10" s="663"/>
      <c r="L10" s="663"/>
      <c r="M10" s="663"/>
      <c r="N10" s="663"/>
      <c r="O10" s="663"/>
      <c r="P10" s="663"/>
      <c r="Q10" s="664"/>
      <c r="R10" s="665" t="s">
        <v>241</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128</v>
      </c>
      <c r="AM10" s="671"/>
      <c r="AN10" s="671"/>
      <c r="AO10" s="672"/>
      <c r="AP10" s="662" t="s">
        <v>247</v>
      </c>
      <c r="AQ10" s="663"/>
      <c r="AR10" s="663"/>
      <c r="AS10" s="663"/>
      <c r="AT10" s="663"/>
      <c r="AU10" s="663"/>
      <c r="AV10" s="663"/>
      <c r="AW10" s="663"/>
      <c r="AX10" s="663"/>
      <c r="AY10" s="663"/>
      <c r="AZ10" s="663"/>
      <c r="BA10" s="663"/>
      <c r="BB10" s="663"/>
      <c r="BC10" s="663"/>
      <c r="BD10" s="663"/>
      <c r="BE10" s="663"/>
      <c r="BF10" s="664"/>
      <c r="BG10" s="665">
        <v>57420</v>
      </c>
      <c r="BH10" s="666"/>
      <c r="BI10" s="666"/>
      <c r="BJ10" s="666"/>
      <c r="BK10" s="666"/>
      <c r="BL10" s="666"/>
      <c r="BM10" s="666"/>
      <c r="BN10" s="667"/>
      <c r="BO10" s="668">
        <v>1.1000000000000001</v>
      </c>
      <c r="BP10" s="668"/>
      <c r="BQ10" s="668"/>
      <c r="BR10" s="668"/>
      <c r="BS10" s="669">
        <v>9567</v>
      </c>
      <c r="BT10" s="669"/>
      <c r="BU10" s="669"/>
      <c r="BV10" s="669"/>
      <c r="BW10" s="669"/>
      <c r="BX10" s="669"/>
      <c r="BY10" s="669"/>
      <c r="BZ10" s="669"/>
      <c r="CA10" s="669"/>
      <c r="CB10" s="673"/>
      <c r="CD10" s="680" t="s">
        <v>248</v>
      </c>
      <c r="CE10" s="681"/>
      <c r="CF10" s="681"/>
      <c r="CG10" s="681"/>
      <c r="CH10" s="681"/>
      <c r="CI10" s="681"/>
      <c r="CJ10" s="681"/>
      <c r="CK10" s="681"/>
      <c r="CL10" s="681"/>
      <c r="CM10" s="681"/>
      <c r="CN10" s="681"/>
      <c r="CO10" s="681"/>
      <c r="CP10" s="681"/>
      <c r="CQ10" s="682"/>
      <c r="CR10" s="665" t="s">
        <v>241</v>
      </c>
      <c r="CS10" s="666"/>
      <c r="CT10" s="666"/>
      <c r="CU10" s="666"/>
      <c r="CV10" s="666"/>
      <c r="CW10" s="666"/>
      <c r="CX10" s="666"/>
      <c r="CY10" s="667"/>
      <c r="CZ10" s="668" t="s">
        <v>241</v>
      </c>
      <c r="DA10" s="668"/>
      <c r="DB10" s="668"/>
      <c r="DC10" s="668"/>
      <c r="DD10" s="674" t="s">
        <v>128</v>
      </c>
      <c r="DE10" s="666"/>
      <c r="DF10" s="666"/>
      <c r="DG10" s="666"/>
      <c r="DH10" s="666"/>
      <c r="DI10" s="666"/>
      <c r="DJ10" s="666"/>
      <c r="DK10" s="666"/>
      <c r="DL10" s="666"/>
      <c r="DM10" s="666"/>
      <c r="DN10" s="666"/>
      <c r="DO10" s="666"/>
      <c r="DP10" s="667"/>
      <c r="DQ10" s="674" t="s">
        <v>128</v>
      </c>
      <c r="DR10" s="666"/>
      <c r="DS10" s="666"/>
      <c r="DT10" s="666"/>
      <c r="DU10" s="666"/>
      <c r="DV10" s="666"/>
      <c r="DW10" s="666"/>
      <c r="DX10" s="666"/>
      <c r="DY10" s="666"/>
      <c r="DZ10" s="666"/>
      <c r="EA10" s="666"/>
      <c r="EB10" s="666"/>
      <c r="EC10" s="675"/>
    </row>
    <row r="11" spans="2:143" ht="11.25" customHeight="1" x14ac:dyDescent="0.15">
      <c r="B11" s="662" t="s">
        <v>249</v>
      </c>
      <c r="C11" s="663"/>
      <c r="D11" s="663"/>
      <c r="E11" s="663"/>
      <c r="F11" s="663"/>
      <c r="G11" s="663"/>
      <c r="H11" s="663"/>
      <c r="I11" s="663"/>
      <c r="J11" s="663"/>
      <c r="K11" s="663"/>
      <c r="L11" s="663"/>
      <c r="M11" s="663"/>
      <c r="N11" s="663"/>
      <c r="O11" s="663"/>
      <c r="P11" s="663"/>
      <c r="Q11" s="664"/>
      <c r="R11" s="665">
        <v>624546</v>
      </c>
      <c r="S11" s="666"/>
      <c r="T11" s="666"/>
      <c r="U11" s="666"/>
      <c r="V11" s="666"/>
      <c r="W11" s="666"/>
      <c r="X11" s="666"/>
      <c r="Y11" s="667"/>
      <c r="Z11" s="670">
        <v>4.4000000000000004</v>
      </c>
      <c r="AA11" s="671"/>
      <c r="AB11" s="671"/>
      <c r="AC11" s="683"/>
      <c r="AD11" s="674">
        <v>624546</v>
      </c>
      <c r="AE11" s="666"/>
      <c r="AF11" s="666"/>
      <c r="AG11" s="666"/>
      <c r="AH11" s="666"/>
      <c r="AI11" s="666"/>
      <c r="AJ11" s="666"/>
      <c r="AK11" s="667"/>
      <c r="AL11" s="670">
        <v>8.3000000000000007</v>
      </c>
      <c r="AM11" s="671"/>
      <c r="AN11" s="671"/>
      <c r="AO11" s="672"/>
      <c r="AP11" s="662" t="s">
        <v>250</v>
      </c>
      <c r="AQ11" s="663"/>
      <c r="AR11" s="663"/>
      <c r="AS11" s="663"/>
      <c r="AT11" s="663"/>
      <c r="AU11" s="663"/>
      <c r="AV11" s="663"/>
      <c r="AW11" s="663"/>
      <c r="AX11" s="663"/>
      <c r="AY11" s="663"/>
      <c r="AZ11" s="663"/>
      <c r="BA11" s="663"/>
      <c r="BB11" s="663"/>
      <c r="BC11" s="663"/>
      <c r="BD11" s="663"/>
      <c r="BE11" s="663"/>
      <c r="BF11" s="664"/>
      <c r="BG11" s="665">
        <v>561031</v>
      </c>
      <c r="BH11" s="666"/>
      <c r="BI11" s="666"/>
      <c r="BJ11" s="666"/>
      <c r="BK11" s="666"/>
      <c r="BL11" s="666"/>
      <c r="BM11" s="666"/>
      <c r="BN11" s="667"/>
      <c r="BO11" s="668">
        <v>11.2</v>
      </c>
      <c r="BP11" s="668"/>
      <c r="BQ11" s="668"/>
      <c r="BR11" s="668"/>
      <c r="BS11" s="669">
        <v>160155</v>
      </c>
      <c r="BT11" s="669"/>
      <c r="BU11" s="669"/>
      <c r="BV11" s="669"/>
      <c r="BW11" s="669"/>
      <c r="BX11" s="669"/>
      <c r="BY11" s="669"/>
      <c r="BZ11" s="669"/>
      <c r="CA11" s="669"/>
      <c r="CB11" s="673"/>
      <c r="CD11" s="680" t="s">
        <v>251</v>
      </c>
      <c r="CE11" s="681"/>
      <c r="CF11" s="681"/>
      <c r="CG11" s="681"/>
      <c r="CH11" s="681"/>
      <c r="CI11" s="681"/>
      <c r="CJ11" s="681"/>
      <c r="CK11" s="681"/>
      <c r="CL11" s="681"/>
      <c r="CM11" s="681"/>
      <c r="CN11" s="681"/>
      <c r="CO11" s="681"/>
      <c r="CP11" s="681"/>
      <c r="CQ11" s="682"/>
      <c r="CR11" s="665">
        <v>71863</v>
      </c>
      <c r="CS11" s="666"/>
      <c r="CT11" s="666"/>
      <c r="CU11" s="666"/>
      <c r="CV11" s="666"/>
      <c r="CW11" s="666"/>
      <c r="CX11" s="666"/>
      <c r="CY11" s="667"/>
      <c r="CZ11" s="668">
        <v>0.5</v>
      </c>
      <c r="DA11" s="668"/>
      <c r="DB11" s="668"/>
      <c r="DC11" s="668"/>
      <c r="DD11" s="674">
        <v>1146</v>
      </c>
      <c r="DE11" s="666"/>
      <c r="DF11" s="666"/>
      <c r="DG11" s="666"/>
      <c r="DH11" s="666"/>
      <c r="DI11" s="666"/>
      <c r="DJ11" s="666"/>
      <c r="DK11" s="666"/>
      <c r="DL11" s="666"/>
      <c r="DM11" s="666"/>
      <c r="DN11" s="666"/>
      <c r="DO11" s="666"/>
      <c r="DP11" s="667"/>
      <c r="DQ11" s="674">
        <v>66643</v>
      </c>
      <c r="DR11" s="666"/>
      <c r="DS11" s="666"/>
      <c r="DT11" s="666"/>
      <c r="DU11" s="666"/>
      <c r="DV11" s="666"/>
      <c r="DW11" s="666"/>
      <c r="DX11" s="666"/>
      <c r="DY11" s="666"/>
      <c r="DZ11" s="666"/>
      <c r="EA11" s="666"/>
      <c r="EB11" s="666"/>
      <c r="EC11" s="675"/>
    </row>
    <row r="12" spans="2:143" ht="11.25" customHeight="1" x14ac:dyDescent="0.15">
      <c r="B12" s="662" t="s">
        <v>252</v>
      </c>
      <c r="C12" s="663"/>
      <c r="D12" s="663"/>
      <c r="E12" s="663"/>
      <c r="F12" s="663"/>
      <c r="G12" s="663"/>
      <c r="H12" s="663"/>
      <c r="I12" s="663"/>
      <c r="J12" s="663"/>
      <c r="K12" s="663"/>
      <c r="L12" s="663"/>
      <c r="M12" s="663"/>
      <c r="N12" s="663"/>
      <c r="O12" s="663"/>
      <c r="P12" s="663"/>
      <c r="Q12" s="664"/>
      <c r="R12" s="665">
        <v>42930</v>
      </c>
      <c r="S12" s="666"/>
      <c r="T12" s="666"/>
      <c r="U12" s="666"/>
      <c r="V12" s="666"/>
      <c r="W12" s="666"/>
      <c r="X12" s="666"/>
      <c r="Y12" s="667"/>
      <c r="Z12" s="668">
        <v>0.3</v>
      </c>
      <c r="AA12" s="668"/>
      <c r="AB12" s="668"/>
      <c r="AC12" s="668"/>
      <c r="AD12" s="669">
        <v>42930</v>
      </c>
      <c r="AE12" s="669"/>
      <c r="AF12" s="669"/>
      <c r="AG12" s="669"/>
      <c r="AH12" s="669"/>
      <c r="AI12" s="669"/>
      <c r="AJ12" s="669"/>
      <c r="AK12" s="669"/>
      <c r="AL12" s="670">
        <v>0.6</v>
      </c>
      <c r="AM12" s="671"/>
      <c r="AN12" s="671"/>
      <c r="AO12" s="672"/>
      <c r="AP12" s="662" t="s">
        <v>253</v>
      </c>
      <c r="AQ12" s="663"/>
      <c r="AR12" s="663"/>
      <c r="AS12" s="663"/>
      <c r="AT12" s="663"/>
      <c r="AU12" s="663"/>
      <c r="AV12" s="663"/>
      <c r="AW12" s="663"/>
      <c r="AX12" s="663"/>
      <c r="AY12" s="663"/>
      <c r="AZ12" s="663"/>
      <c r="BA12" s="663"/>
      <c r="BB12" s="663"/>
      <c r="BC12" s="663"/>
      <c r="BD12" s="663"/>
      <c r="BE12" s="663"/>
      <c r="BF12" s="664"/>
      <c r="BG12" s="665">
        <v>2005387</v>
      </c>
      <c r="BH12" s="666"/>
      <c r="BI12" s="666"/>
      <c r="BJ12" s="666"/>
      <c r="BK12" s="666"/>
      <c r="BL12" s="666"/>
      <c r="BM12" s="666"/>
      <c r="BN12" s="667"/>
      <c r="BO12" s="668">
        <v>39.9</v>
      </c>
      <c r="BP12" s="668"/>
      <c r="BQ12" s="668"/>
      <c r="BR12" s="668"/>
      <c r="BS12" s="669" t="s">
        <v>241</v>
      </c>
      <c r="BT12" s="669"/>
      <c r="BU12" s="669"/>
      <c r="BV12" s="669"/>
      <c r="BW12" s="669"/>
      <c r="BX12" s="669"/>
      <c r="BY12" s="669"/>
      <c r="BZ12" s="669"/>
      <c r="CA12" s="669"/>
      <c r="CB12" s="673"/>
      <c r="CD12" s="680" t="s">
        <v>254</v>
      </c>
      <c r="CE12" s="681"/>
      <c r="CF12" s="681"/>
      <c r="CG12" s="681"/>
      <c r="CH12" s="681"/>
      <c r="CI12" s="681"/>
      <c r="CJ12" s="681"/>
      <c r="CK12" s="681"/>
      <c r="CL12" s="681"/>
      <c r="CM12" s="681"/>
      <c r="CN12" s="681"/>
      <c r="CO12" s="681"/>
      <c r="CP12" s="681"/>
      <c r="CQ12" s="682"/>
      <c r="CR12" s="665">
        <v>120015</v>
      </c>
      <c r="CS12" s="666"/>
      <c r="CT12" s="666"/>
      <c r="CU12" s="666"/>
      <c r="CV12" s="666"/>
      <c r="CW12" s="666"/>
      <c r="CX12" s="666"/>
      <c r="CY12" s="667"/>
      <c r="CZ12" s="668">
        <v>0.9</v>
      </c>
      <c r="DA12" s="668"/>
      <c r="DB12" s="668"/>
      <c r="DC12" s="668"/>
      <c r="DD12" s="674" t="s">
        <v>128</v>
      </c>
      <c r="DE12" s="666"/>
      <c r="DF12" s="666"/>
      <c r="DG12" s="666"/>
      <c r="DH12" s="666"/>
      <c r="DI12" s="666"/>
      <c r="DJ12" s="666"/>
      <c r="DK12" s="666"/>
      <c r="DL12" s="666"/>
      <c r="DM12" s="666"/>
      <c r="DN12" s="666"/>
      <c r="DO12" s="666"/>
      <c r="DP12" s="667"/>
      <c r="DQ12" s="674">
        <v>114307</v>
      </c>
      <c r="DR12" s="666"/>
      <c r="DS12" s="666"/>
      <c r="DT12" s="666"/>
      <c r="DU12" s="666"/>
      <c r="DV12" s="666"/>
      <c r="DW12" s="666"/>
      <c r="DX12" s="666"/>
      <c r="DY12" s="666"/>
      <c r="DZ12" s="666"/>
      <c r="EA12" s="666"/>
      <c r="EB12" s="666"/>
      <c r="EC12" s="675"/>
    </row>
    <row r="13" spans="2:143" ht="11.25" customHeight="1" x14ac:dyDescent="0.15">
      <c r="B13" s="662" t="s">
        <v>255</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241</v>
      </c>
      <c r="AA13" s="668"/>
      <c r="AB13" s="668"/>
      <c r="AC13" s="668"/>
      <c r="AD13" s="669" t="s">
        <v>128</v>
      </c>
      <c r="AE13" s="669"/>
      <c r="AF13" s="669"/>
      <c r="AG13" s="669"/>
      <c r="AH13" s="669"/>
      <c r="AI13" s="669"/>
      <c r="AJ13" s="669"/>
      <c r="AK13" s="669"/>
      <c r="AL13" s="670" t="s">
        <v>128</v>
      </c>
      <c r="AM13" s="671"/>
      <c r="AN13" s="671"/>
      <c r="AO13" s="672"/>
      <c r="AP13" s="662" t="s">
        <v>256</v>
      </c>
      <c r="AQ13" s="663"/>
      <c r="AR13" s="663"/>
      <c r="AS13" s="663"/>
      <c r="AT13" s="663"/>
      <c r="AU13" s="663"/>
      <c r="AV13" s="663"/>
      <c r="AW13" s="663"/>
      <c r="AX13" s="663"/>
      <c r="AY13" s="663"/>
      <c r="AZ13" s="663"/>
      <c r="BA13" s="663"/>
      <c r="BB13" s="663"/>
      <c r="BC13" s="663"/>
      <c r="BD13" s="663"/>
      <c r="BE13" s="663"/>
      <c r="BF13" s="664"/>
      <c r="BG13" s="665">
        <v>1979123</v>
      </c>
      <c r="BH13" s="666"/>
      <c r="BI13" s="666"/>
      <c r="BJ13" s="666"/>
      <c r="BK13" s="666"/>
      <c r="BL13" s="666"/>
      <c r="BM13" s="666"/>
      <c r="BN13" s="667"/>
      <c r="BO13" s="668">
        <v>39.4</v>
      </c>
      <c r="BP13" s="668"/>
      <c r="BQ13" s="668"/>
      <c r="BR13" s="668"/>
      <c r="BS13" s="669" t="s">
        <v>128</v>
      </c>
      <c r="BT13" s="669"/>
      <c r="BU13" s="669"/>
      <c r="BV13" s="669"/>
      <c r="BW13" s="669"/>
      <c r="BX13" s="669"/>
      <c r="BY13" s="669"/>
      <c r="BZ13" s="669"/>
      <c r="CA13" s="669"/>
      <c r="CB13" s="673"/>
      <c r="CD13" s="680" t="s">
        <v>257</v>
      </c>
      <c r="CE13" s="681"/>
      <c r="CF13" s="681"/>
      <c r="CG13" s="681"/>
      <c r="CH13" s="681"/>
      <c r="CI13" s="681"/>
      <c r="CJ13" s="681"/>
      <c r="CK13" s="681"/>
      <c r="CL13" s="681"/>
      <c r="CM13" s="681"/>
      <c r="CN13" s="681"/>
      <c r="CO13" s="681"/>
      <c r="CP13" s="681"/>
      <c r="CQ13" s="682"/>
      <c r="CR13" s="665">
        <v>956801</v>
      </c>
      <c r="CS13" s="666"/>
      <c r="CT13" s="666"/>
      <c r="CU13" s="666"/>
      <c r="CV13" s="666"/>
      <c r="CW13" s="666"/>
      <c r="CX13" s="666"/>
      <c r="CY13" s="667"/>
      <c r="CZ13" s="668">
        <v>7</v>
      </c>
      <c r="DA13" s="668"/>
      <c r="DB13" s="668"/>
      <c r="DC13" s="668"/>
      <c r="DD13" s="674">
        <v>261352</v>
      </c>
      <c r="DE13" s="666"/>
      <c r="DF13" s="666"/>
      <c r="DG13" s="666"/>
      <c r="DH13" s="666"/>
      <c r="DI13" s="666"/>
      <c r="DJ13" s="666"/>
      <c r="DK13" s="666"/>
      <c r="DL13" s="666"/>
      <c r="DM13" s="666"/>
      <c r="DN13" s="666"/>
      <c r="DO13" s="666"/>
      <c r="DP13" s="667"/>
      <c r="DQ13" s="674">
        <v>753038</v>
      </c>
      <c r="DR13" s="666"/>
      <c r="DS13" s="666"/>
      <c r="DT13" s="666"/>
      <c r="DU13" s="666"/>
      <c r="DV13" s="666"/>
      <c r="DW13" s="666"/>
      <c r="DX13" s="666"/>
      <c r="DY13" s="666"/>
      <c r="DZ13" s="666"/>
      <c r="EA13" s="666"/>
      <c r="EB13" s="666"/>
      <c r="EC13" s="675"/>
    </row>
    <row r="14" spans="2:143" ht="11.25" customHeight="1" x14ac:dyDescent="0.15">
      <c r="B14" s="662" t="s">
        <v>258</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241</v>
      </c>
      <c r="AA14" s="668"/>
      <c r="AB14" s="668"/>
      <c r="AC14" s="668"/>
      <c r="AD14" s="669" t="s">
        <v>128</v>
      </c>
      <c r="AE14" s="669"/>
      <c r="AF14" s="669"/>
      <c r="AG14" s="669"/>
      <c r="AH14" s="669"/>
      <c r="AI14" s="669"/>
      <c r="AJ14" s="669"/>
      <c r="AK14" s="669"/>
      <c r="AL14" s="670" t="s">
        <v>128</v>
      </c>
      <c r="AM14" s="671"/>
      <c r="AN14" s="671"/>
      <c r="AO14" s="672"/>
      <c r="AP14" s="662" t="s">
        <v>259</v>
      </c>
      <c r="AQ14" s="663"/>
      <c r="AR14" s="663"/>
      <c r="AS14" s="663"/>
      <c r="AT14" s="663"/>
      <c r="AU14" s="663"/>
      <c r="AV14" s="663"/>
      <c r="AW14" s="663"/>
      <c r="AX14" s="663"/>
      <c r="AY14" s="663"/>
      <c r="AZ14" s="663"/>
      <c r="BA14" s="663"/>
      <c r="BB14" s="663"/>
      <c r="BC14" s="663"/>
      <c r="BD14" s="663"/>
      <c r="BE14" s="663"/>
      <c r="BF14" s="664"/>
      <c r="BG14" s="665">
        <v>34863</v>
      </c>
      <c r="BH14" s="666"/>
      <c r="BI14" s="666"/>
      <c r="BJ14" s="666"/>
      <c r="BK14" s="666"/>
      <c r="BL14" s="666"/>
      <c r="BM14" s="666"/>
      <c r="BN14" s="667"/>
      <c r="BO14" s="668">
        <v>0.7</v>
      </c>
      <c r="BP14" s="668"/>
      <c r="BQ14" s="668"/>
      <c r="BR14" s="668"/>
      <c r="BS14" s="669" t="s">
        <v>241</v>
      </c>
      <c r="BT14" s="669"/>
      <c r="BU14" s="669"/>
      <c r="BV14" s="669"/>
      <c r="BW14" s="669"/>
      <c r="BX14" s="669"/>
      <c r="BY14" s="669"/>
      <c r="BZ14" s="669"/>
      <c r="CA14" s="669"/>
      <c r="CB14" s="673"/>
      <c r="CD14" s="680" t="s">
        <v>260</v>
      </c>
      <c r="CE14" s="681"/>
      <c r="CF14" s="681"/>
      <c r="CG14" s="681"/>
      <c r="CH14" s="681"/>
      <c r="CI14" s="681"/>
      <c r="CJ14" s="681"/>
      <c r="CK14" s="681"/>
      <c r="CL14" s="681"/>
      <c r="CM14" s="681"/>
      <c r="CN14" s="681"/>
      <c r="CO14" s="681"/>
      <c r="CP14" s="681"/>
      <c r="CQ14" s="682"/>
      <c r="CR14" s="665">
        <v>444852</v>
      </c>
      <c r="CS14" s="666"/>
      <c r="CT14" s="666"/>
      <c r="CU14" s="666"/>
      <c r="CV14" s="666"/>
      <c r="CW14" s="666"/>
      <c r="CX14" s="666"/>
      <c r="CY14" s="667"/>
      <c r="CZ14" s="668">
        <v>3.3</v>
      </c>
      <c r="DA14" s="668"/>
      <c r="DB14" s="668"/>
      <c r="DC14" s="668"/>
      <c r="DD14" s="674">
        <v>7378</v>
      </c>
      <c r="DE14" s="666"/>
      <c r="DF14" s="666"/>
      <c r="DG14" s="666"/>
      <c r="DH14" s="666"/>
      <c r="DI14" s="666"/>
      <c r="DJ14" s="666"/>
      <c r="DK14" s="666"/>
      <c r="DL14" s="666"/>
      <c r="DM14" s="666"/>
      <c r="DN14" s="666"/>
      <c r="DO14" s="666"/>
      <c r="DP14" s="667"/>
      <c r="DQ14" s="674">
        <v>436437</v>
      </c>
      <c r="DR14" s="666"/>
      <c r="DS14" s="666"/>
      <c r="DT14" s="666"/>
      <c r="DU14" s="666"/>
      <c r="DV14" s="666"/>
      <c r="DW14" s="666"/>
      <c r="DX14" s="666"/>
      <c r="DY14" s="666"/>
      <c r="DZ14" s="666"/>
      <c r="EA14" s="666"/>
      <c r="EB14" s="666"/>
      <c r="EC14" s="675"/>
    </row>
    <row r="15" spans="2:143" ht="11.25" customHeight="1" x14ac:dyDescent="0.15">
      <c r="B15" s="662" t="s">
        <v>261</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241</v>
      </c>
      <c r="AA15" s="668"/>
      <c r="AB15" s="668"/>
      <c r="AC15" s="668"/>
      <c r="AD15" s="669" t="s">
        <v>241</v>
      </c>
      <c r="AE15" s="669"/>
      <c r="AF15" s="669"/>
      <c r="AG15" s="669"/>
      <c r="AH15" s="669"/>
      <c r="AI15" s="669"/>
      <c r="AJ15" s="669"/>
      <c r="AK15" s="669"/>
      <c r="AL15" s="670" t="s">
        <v>128</v>
      </c>
      <c r="AM15" s="671"/>
      <c r="AN15" s="671"/>
      <c r="AO15" s="672"/>
      <c r="AP15" s="662" t="s">
        <v>262</v>
      </c>
      <c r="AQ15" s="663"/>
      <c r="AR15" s="663"/>
      <c r="AS15" s="663"/>
      <c r="AT15" s="663"/>
      <c r="AU15" s="663"/>
      <c r="AV15" s="663"/>
      <c r="AW15" s="663"/>
      <c r="AX15" s="663"/>
      <c r="AY15" s="663"/>
      <c r="AZ15" s="663"/>
      <c r="BA15" s="663"/>
      <c r="BB15" s="663"/>
      <c r="BC15" s="663"/>
      <c r="BD15" s="663"/>
      <c r="BE15" s="663"/>
      <c r="BF15" s="664"/>
      <c r="BG15" s="665">
        <v>115183</v>
      </c>
      <c r="BH15" s="666"/>
      <c r="BI15" s="666"/>
      <c r="BJ15" s="666"/>
      <c r="BK15" s="666"/>
      <c r="BL15" s="666"/>
      <c r="BM15" s="666"/>
      <c r="BN15" s="667"/>
      <c r="BO15" s="668">
        <v>2.2999999999999998</v>
      </c>
      <c r="BP15" s="668"/>
      <c r="BQ15" s="668"/>
      <c r="BR15" s="668"/>
      <c r="BS15" s="669" t="s">
        <v>128</v>
      </c>
      <c r="BT15" s="669"/>
      <c r="BU15" s="669"/>
      <c r="BV15" s="669"/>
      <c r="BW15" s="669"/>
      <c r="BX15" s="669"/>
      <c r="BY15" s="669"/>
      <c r="BZ15" s="669"/>
      <c r="CA15" s="669"/>
      <c r="CB15" s="673"/>
      <c r="CD15" s="680" t="s">
        <v>263</v>
      </c>
      <c r="CE15" s="681"/>
      <c r="CF15" s="681"/>
      <c r="CG15" s="681"/>
      <c r="CH15" s="681"/>
      <c r="CI15" s="681"/>
      <c r="CJ15" s="681"/>
      <c r="CK15" s="681"/>
      <c r="CL15" s="681"/>
      <c r="CM15" s="681"/>
      <c r="CN15" s="681"/>
      <c r="CO15" s="681"/>
      <c r="CP15" s="681"/>
      <c r="CQ15" s="682"/>
      <c r="CR15" s="665">
        <v>1610764</v>
      </c>
      <c r="CS15" s="666"/>
      <c r="CT15" s="666"/>
      <c r="CU15" s="666"/>
      <c r="CV15" s="666"/>
      <c r="CW15" s="666"/>
      <c r="CX15" s="666"/>
      <c r="CY15" s="667"/>
      <c r="CZ15" s="668">
        <v>11.8</v>
      </c>
      <c r="DA15" s="668"/>
      <c r="DB15" s="668"/>
      <c r="DC15" s="668"/>
      <c r="DD15" s="674">
        <v>492950</v>
      </c>
      <c r="DE15" s="666"/>
      <c r="DF15" s="666"/>
      <c r="DG15" s="666"/>
      <c r="DH15" s="666"/>
      <c r="DI15" s="666"/>
      <c r="DJ15" s="666"/>
      <c r="DK15" s="666"/>
      <c r="DL15" s="666"/>
      <c r="DM15" s="666"/>
      <c r="DN15" s="666"/>
      <c r="DO15" s="666"/>
      <c r="DP15" s="667"/>
      <c r="DQ15" s="674">
        <v>1004139</v>
      </c>
      <c r="DR15" s="666"/>
      <c r="DS15" s="666"/>
      <c r="DT15" s="666"/>
      <c r="DU15" s="666"/>
      <c r="DV15" s="666"/>
      <c r="DW15" s="666"/>
      <c r="DX15" s="666"/>
      <c r="DY15" s="666"/>
      <c r="DZ15" s="666"/>
      <c r="EA15" s="666"/>
      <c r="EB15" s="666"/>
      <c r="EC15" s="675"/>
    </row>
    <row r="16" spans="2:143" ht="11.25" customHeight="1" x14ac:dyDescent="0.15">
      <c r="B16" s="662" t="s">
        <v>264</v>
      </c>
      <c r="C16" s="663"/>
      <c r="D16" s="663"/>
      <c r="E16" s="663"/>
      <c r="F16" s="663"/>
      <c r="G16" s="663"/>
      <c r="H16" s="663"/>
      <c r="I16" s="663"/>
      <c r="J16" s="663"/>
      <c r="K16" s="663"/>
      <c r="L16" s="663"/>
      <c r="M16" s="663"/>
      <c r="N16" s="663"/>
      <c r="O16" s="663"/>
      <c r="P16" s="663"/>
      <c r="Q16" s="664"/>
      <c r="R16" s="665">
        <v>10828</v>
      </c>
      <c r="S16" s="666"/>
      <c r="T16" s="666"/>
      <c r="U16" s="666"/>
      <c r="V16" s="666"/>
      <c r="W16" s="666"/>
      <c r="X16" s="666"/>
      <c r="Y16" s="667"/>
      <c r="Z16" s="668">
        <v>0.1</v>
      </c>
      <c r="AA16" s="668"/>
      <c r="AB16" s="668"/>
      <c r="AC16" s="668"/>
      <c r="AD16" s="669">
        <v>10828</v>
      </c>
      <c r="AE16" s="669"/>
      <c r="AF16" s="669"/>
      <c r="AG16" s="669"/>
      <c r="AH16" s="669"/>
      <c r="AI16" s="669"/>
      <c r="AJ16" s="669"/>
      <c r="AK16" s="669"/>
      <c r="AL16" s="670">
        <v>0.1</v>
      </c>
      <c r="AM16" s="671"/>
      <c r="AN16" s="671"/>
      <c r="AO16" s="672"/>
      <c r="AP16" s="662" t="s">
        <v>265</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266</v>
      </c>
      <c r="CE16" s="681"/>
      <c r="CF16" s="681"/>
      <c r="CG16" s="681"/>
      <c r="CH16" s="681"/>
      <c r="CI16" s="681"/>
      <c r="CJ16" s="681"/>
      <c r="CK16" s="681"/>
      <c r="CL16" s="681"/>
      <c r="CM16" s="681"/>
      <c r="CN16" s="681"/>
      <c r="CO16" s="681"/>
      <c r="CP16" s="681"/>
      <c r="CQ16" s="682"/>
      <c r="CR16" s="665">
        <v>2737</v>
      </c>
      <c r="CS16" s="666"/>
      <c r="CT16" s="666"/>
      <c r="CU16" s="666"/>
      <c r="CV16" s="666"/>
      <c r="CW16" s="666"/>
      <c r="CX16" s="666"/>
      <c r="CY16" s="667"/>
      <c r="CZ16" s="668">
        <v>0</v>
      </c>
      <c r="DA16" s="668"/>
      <c r="DB16" s="668"/>
      <c r="DC16" s="668"/>
      <c r="DD16" s="674" t="s">
        <v>128</v>
      </c>
      <c r="DE16" s="666"/>
      <c r="DF16" s="666"/>
      <c r="DG16" s="666"/>
      <c r="DH16" s="666"/>
      <c r="DI16" s="666"/>
      <c r="DJ16" s="666"/>
      <c r="DK16" s="666"/>
      <c r="DL16" s="666"/>
      <c r="DM16" s="666"/>
      <c r="DN16" s="666"/>
      <c r="DO16" s="666"/>
      <c r="DP16" s="667"/>
      <c r="DQ16" s="674">
        <v>2737</v>
      </c>
      <c r="DR16" s="666"/>
      <c r="DS16" s="666"/>
      <c r="DT16" s="666"/>
      <c r="DU16" s="666"/>
      <c r="DV16" s="666"/>
      <c r="DW16" s="666"/>
      <c r="DX16" s="666"/>
      <c r="DY16" s="666"/>
      <c r="DZ16" s="666"/>
      <c r="EA16" s="666"/>
      <c r="EB16" s="666"/>
      <c r="EC16" s="675"/>
    </row>
    <row r="17" spans="2:133" ht="11.25" customHeight="1" x14ac:dyDescent="0.15">
      <c r="B17" s="662" t="s">
        <v>267</v>
      </c>
      <c r="C17" s="663"/>
      <c r="D17" s="663"/>
      <c r="E17" s="663"/>
      <c r="F17" s="663"/>
      <c r="G17" s="663"/>
      <c r="H17" s="663"/>
      <c r="I17" s="663"/>
      <c r="J17" s="663"/>
      <c r="K17" s="663"/>
      <c r="L17" s="663"/>
      <c r="M17" s="663"/>
      <c r="N17" s="663"/>
      <c r="O17" s="663"/>
      <c r="P17" s="663"/>
      <c r="Q17" s="664"/>
      <c r="R17" s="665">
        <v>100300</v>
      </c>
      <c r="S17" s="666"/>
      <c r="T17" s="666"/>
      <c r="U17" s="666"/>
      <c r="V17" s="666"/>
      <c r="W17" s="666"/>
      <c r="X17" s="666"/>
      <c r="Y17" s="667"/>
      <c r="Z17" s="668">
        <v>0.7</v>
      </c>
      <c r="AA17" s="668"/>
      <c r="AB17" s="668"/>
      <c r="AC17" s="668"/>
      <c r="AD17" s="669">
        <v>100300</v>
      </c>
      <c r="AE17" s="669"/>
      <c r="AF17" s="669"/>
      <c r="AG17" s="669"/>
      <c r="AH17" s="669"/>
      <c r="AI17" s="669"/>
      <c r="AJ17" s="669"/>
      <c r="AK17" s="669"/>
      <c r="AL17" s="670">
        <v>1.3</v>
      </c>
      <c r="AM17" s="671"/>
      <c r="AN17" s="671"/>
      <c r="AO17" s="672"/>
      <c r="AP17" s="662" t="s">
        <v>268</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241</v>
      </c>
      <c r="BT17" s="669"/>
      <c r="BU17" s="669"/>
      <c r="BV17" s="669"/>
      <c r="BW17" s="669"/>
      <c r="BX17" s="669"/>
      <c r="BY17" s="669"/>
      <c r="BZ17" s="669"/>
      <c r="CA17" s="669"/>
      <c r="CB17" s="673"/>
      <c r="CD17" s="680" t="s">
        <v>269</v>
      </c>
      <c r="CE17" s="681"/>
      <c r="CF17" s="681"/>
      <c r="CG17" s="681"/>
      <c r="CH17" s="681"/>
      <c r="CI17" s="681"/>
      <c r="CJ17" s="681"/>
      <c r="CK17" s="681"/>
      <c r="CL17" s="681"/>
      <c r="CM17" s="681"/>
      <c r="CN17" s="681"/>
      <c r="CO17" s="681"/>
      <c r="CP17" s="681"/>
      <c r="CQ17" s="682"/>
      <c r="CR17" s="665">
        <v>1244577</v>
      </c>
      <c r="CS17" s="666"/>
      <c r="CT17" s="666"/>
      <c r="CU17" s="666"/>
      <c r="CV17" s="666"/>
      <c r="CW17" s="666"/>
      <c r="CX17" s="666"/>
      <c r="CY17" s="667"/>
      <c r="CZ17" s="668">
        <v>9.1</v>
      </c>
      <c r="DA17" s="668"/>
      <c r="DB17" s="668"/>
      <c r="DC17" s="668"/>
      <c r="DD17" s="674" t="s">
        <v>128</v>
      </c>
      <c r="DE17" s="666"/>
      <c r="DF17" s="666"/>
      <c r="DG17" s="666"/>
      <c r="DH17" s="666"/>
      <c r="DI17" s="666"/>
      <c r="DJ17" s="666"/>
      <c r="DK17" s="666"/>
      <c r="DL17" s="666"/>
      <c r="DM17" s="666"/>
      <c r="DN17" s="666"/>
      <c r="DO17" s="666"/>
      <c r="DP17" s="667"/>
      <c r="DQ17" s="674">
        <v>1205322</v>
      </c>
      <c r="DR17" s="666"/>
      <c r="DS17" s="666"/>
      <c r="DT17" s="666"/>
      <c r="DU17" s="666"/>
      <c r="DV17" s="666"/>
      <c r="DW17" s="666"/>
      <c r="DX17" s="666"/>
      <c r="DY17" s="666"/>
      <c r="DZ17" s="666"/>
      <c r="EA17" s="666"/>
      <c r="EB17" s="666"/>
      <c r="EC17" s="675"/>
    </row>
    <row r="18" spans="2:133" ht="11.25" customHeight="1" x14ac:dyDescent="0.15">
      <c r="B18" s="662" t="s">
        <v>270</v>
      </c>
      <c r="C18" s="663"/>
      <c r="D18" s="663"/>
      <c r="E18" s="663"/>
      <c r="F18" s="663"/>
      <c r="G18" s="663"/>
      <c r="H18" s="663"/>
      <c r="I18" s="663"/>
      <c r="J18" s="663"/>
      <c r="K18" s="663"/>
      <c r="L18" s="663"/>
      <c r="M18" s="663"/>
      <c r="N18" s="663"/>
      <c r="O18" s="663"/>
      <c r="P18" s="663"/>
      <c r="Q18" s="664"/>
      <c r="R18" s="665">
        <v>63218</v>
      </c>
      <c r="S18" s="666"/>
      <c r="T18" s="666"/>
      <c r="U18" s="666"/>
      <c r="V18" s="666"/>
      <c r="W18" s="666"/>
      <c r="X18" s="666"/>
      <c r="Y18" s="667"/>
      <c r="Z18" s="668">
        <v>0.5</v>
      </c>
      <c r="AA18" s="668"/>
      <c r="AB18" s="668"/>
      <c r="AC18" s="668"/>
      <c r="AD18" s="669">
        <v>61905</v>
      </c>
      <c r="AE18" s="669"/>
      <c r="AF18" s="669"/>
      <c r="AG18" s="669"/>
      <c r="AH18" s="669"/>
      <c r="AI18" s="669"/>
      <c r="AJ18" s="669"/>
      <c r="AK18" s="669"/>
      <c r="AL18" s="670">
        <v>0.80000001192092896</v>
      </c>
      <c r="AM18" s="671"/>
      <c r="AN18" s="671"/>
      <c r="AO18" s="672"/>
      <c r="AP18" s="662" t="s">
        <v>271</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241</v>
      </c>
      <c r="BP18" s="668"/>
      <c r="BQ18" s="668"/>
      <c r="BR18" s="668"/>
      <c r="BS18" s="669" t="s">
        <v>241</v>
      </c>
      <c r="BT18" s="669"/>
      <c r="BU18" s="669"/>
      <c r="BV18" s="669"/>
      <c r="BW18" s="669"/>
      <c r="BX18" s="669"/>
      <c r="BY18" s="669"/>
      <c r="BZ18" s="669"/>
      <c r="CA18" s="669"/>
      <c r="CB18" s="673"/>
      <c r="CD18" s="680" t="s">
        <v>272</v>
      </c>
      <c r="CE18" s="681"/>
      <c r="CF18" s="681"/>
      <c r="CG18" s="681"/>
      <c r="CH18" s="681"/>
      <c r="CI18" s="681"/>
      <c r="CJ18" s="681"/>
      <c r="CK18" s="681"/>
      <c r="CL18" s="681"/>
      <c r="CM18" s="681"/>
      <c r="CN18" s="681"/>
      <c r="CO18" s="681"/>
      <c r="CP18" s="681"/>
      <c r="CQ18" s="682"/>
      <c r="CR18" s="665" t="s">
        <v>128</v>
      </c>
      <c r="CS18" s="666"/>
      <c r="CT18" s="666"/>
      <c r="CU18" s="666"/>
      <c r="CV18" s="666"/>
      <c r="CW18" s="666"/>
      <c r="CX18" s="666"/>
      <c r="CY18" s="667"/>
      <c r="CZ18" s="668" t="s">
        <v>128</v>
      </c>
      <c r="DA18" s="668"/>
      <c r="DB18" s="668"/>
      <c r="DC18" s="668"/>
      <c r="DD18" s="674" t="s">
        <v>241</v>
      </c>
      <c r="DE18" s="666"/>
      <c r="DF18" s="666"/>
      <c r="DG18" s="666"/>
      <c r="DH18" s="666"/>
      <c r="DI18" s="666"/>
      <c r="DJ18" s="666"/>
      <c r="DK18" s="666"/>
      <c r="DL18" s="666"/>
      <c r="DM18" s="666"/>
      <c r="DN18" s="666"/>
      <c r="DO18" s="666"/>
      <c r="DP18" s="667"/>
      <c r="DQ18" s="674" t="s">
        <v>241</v>
      </c>
      <c r="DR18" s="666"/>
      <c r="DS18" s="666"/>
      <c r="DT18" s="666"/>
      <c r="DU18" s="666"/>
      <c r="DV18" s="666"/>
      <c r="DW18" s="666"/>
      <c r="DX18" s="666"/>
      <c r="DY18" s="666"/>
      <c r="DZ18" s="666"/>
      <c r="EA18" s="666"/>
      <c r="EB18" s="666"/>
      <c r="EC18" s="675"/>
    </row>
    <row r="19" spans="2:133" ht="11.25" customHeight="1" x14ac:dyDescent="0.15">
      <c r="B19" s="662" t="s">
        <v>273</v>
      </c>
      <c r="C19" s="663"/>
      <c r="D19" s="663"/>
      <c r="E19" s="663"/>
      <c r="F19" s="663"/>
      <c r="G19" s="663"/>
      <c r="H19" s="663"/>
      <c r="I19" s="663"/>
      <c r="J19" s="663"/>
      <c r="K19" s="663"/>
      <c r="L19" s="663"/>
      <c r="M19" s="663"/>
      <c r="N19" s="663"/>
      <c r="O19" s="663"/>
      <c r="P19" s="663"/>
      <c r="Q19" s="664"/>
      <c r="R19" s="665">
        <v>48105</v>
      </c>
      <c r="S19" s="666"/>
      <c r="T19" s="666"/>
      <c r="U19" s="666"/>
      <c r="V19" s="666"/>
      <c r="W19" s="666"/>
      <c r="X19" s="666"/>
      <c r="Y19" s="667"/>
      <c r="Z19" s="668">
        <v>0.3</v>
      </c>
      <c r="AA19" s="668"/>
      <c r="AB19" s="668"/>
      <c r="AC19" s="668"/>
      <c r="AD19" s="669">
        <v>48105</v>
      </c>
      <c r="AE19" s="669"/>
      <c r="AF19" s="669"/>
      <c r="AG19" s="669"/>
      <c r="AH19" s="669"/>
      <c r="AI19" s="669"/>
      <c r="AJ19" s="669"/>
      <c r="AK19" s="669"/>
      <c r="AL19" s="670">
        <v>0.6</v>
      </c>
      <c r="AM19" s="671"/>
      <c r="AN19" s="671"/>
      <c r="AO19" s="672"/>
      <c r="AP19" s="662" t="s">
        <v>274</v>
      </c>
      <c r="AQ19" s="663"/>
      <c r="AR19" s="663"/>
      <c r="AS19" s="663"/>
      <c r="AT19" s="663"/>
      <c r="AU19" s="663"/>
      <c r="AV19" s="663"/>
      <c r="AW19" s="663"/>
      <c r="AX19" s="663"/>
      <c r="AY19" s="663"/>
      <c r="AZ19" s="663"/>
      <c r="BA19" s="663"/>
      <c r="BB19" s="663"/>
      <c r="BC19" s="663"/>
      <c r="BD19" s="663"/>
      <c r="BE19" s="663"/>
      <c r="BF19" s="664"/>
      <c r="BG19" s="665">
        <v>390910</v>
      </c>
      <c r="BH19" s="666"/>
      <c r="BI19" s="666"/>
      <c r="BJ19" s="666"/>
      <c r="BK19" s="666"/>
      <c r="BL19" s="666"/>
      <c r="BM19" s="666"/>
      <c r="BN19" s="667"/>
      <c r="BO19" s="668">
        <v>7.8</v>
      </c>
      <c r="BP19" s="668"/>
      <c r="BQ19" s="668"/>
      <c r="BR19" s="668"/>
      <c r="BS19" s="669" t="s">
        <v>241</v>
      </c>
      <c r="BT19" s="669"/>
      <c r="BU19" s="669"/>
      <c r="BV19" s="669"/>
      <c r="BW19" s="669"/>
      <c r="BX19" s="669"/>
      <c r="BY19" s="669"/>
      <c r="BZ19" s="669"/>
      <c r="CA19" s="669"/>
      <c r="CB19" s="673"/>
      <c r="CD19" s="680" t="s">
        <v>275</v>
      </c>
      <c r="CE19" s="681"/>
      <c r="CF19" s="681"/>
      <c r="CG19" s="681"/>
      <c r="CH19" s="681"/>
      <c r="CI19" s="681"/>
      <c r="CJ19" s="681"/>
      <c r="CK19" s="681"/>
      <c r="CL19" s="681"/>
      <c r="CM19" s="681"/>
      <c r="CN19" s="681"/>
      <c r="CO19" s="681"/>
      <c r="CP19" s="681"/>
      <c r="CQ19" s="682"/>
      <c r="CR19" s="665" t="s">
        <v>241</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241</v>
      </c>
      <c r="DR19" s="666"/>
      <c r="DS19" s="666"/>
      <c r="DT19" s="666"/>
      <c r="DU19" s="666"/>
      <c r="DV19" s="666"/>
      <c r="DW19" s="666"/>
      <c r="DX19" s="666"/>
      <c r="DY19" s="666"/>
      <c r="DZ19" s="666"/>
      <c r="EA19" s="666"/>
      <c r="EB19" s="666"/>
      <c r="EC19" s="675"/>
    </row>
    <row r="20" spans="2:133" ht="11.25" customHeight="1" x14ac:dyDescent="0.15">
      <c r="B20" s="662" t="s">
        <v>276</v>
      </c>
      <c r="C20" s="663"/>
      <c r="D20" s="663"/>
      <c r="E20" s="663"/>
      <c r="F20" s="663"/>
      <c r="G20" s="663"/>
      <c r="H20" s="663"/>
      <c r="I20" s="663"/>
      <c r="J20" s="663"/>
      <c r="K20" s="663"/>
      <c r="L20" s="663"/>
      <c r="M20" s="663"/>
      <c r="N20" s="663"/>
      <c r="O20" s="663"/>
      <c r="P20" s="663"/>
      <c r="Q20" s="664"/>
      <c r="R20" s="665">
        <v>3198</v>
      </c>
      <c r="S20" s="666"/>
      <c r="T20" s="666"/>
      <c r="U20" s="666"/>
      <c r="V20" s="666"/>
      <c r="W20" s="666"/>
      <c r="X20" s="666"/>
      <c r="Y20" s="667"/>
      <c r="Z20" s="668">
        <v>0</v>
      </c>
      <c r="AA20" s="668"/>
      <c r="AB20" s="668"/>
      <c r="AC20" s="668"/>
      <c r="AD20" s="669">
        <v>3198</v>
      </c>
      <c r="AE20" s="669"/>
      <c r="AF20" s="669"/>
      <c r="AG20" s="669"/>
      <c r="AH20" s="669"/>
      <c r="AI20" s="669"/>
      <c r="AJ20" s="669"/>
      <c r="AK20" s="669"/>
      <c r="AL20" s="670">
        <v>0</v>
      </c>
      <c r="AM20" s="671"/>
      <c r="AN20" s="671"/>
      <c r="AO20" s="672"/>
      <c r="AP20" s="662" t="s">
        <v>277</v>
      </c>
      <c r="AQ20" s="663"/>
      <c r="AR20" s="663"/>
      <c r="AS20" s="663"/>
      <c r="AT20" s="663"/>
      <c r="AU20" s="663"/>
      <c r="AV20" s="663"/>
      <c r="AW20" s="663"/>
      <c r="AX20" s="663"/>
      <c r="AY20" s="663"/>
      <c r="AZ20" s="663"/>
      <c r="BA20" s="663"/>
      <c r="BB20" s="663"/>
      <c r="BC20" s="663"/>
      <c r="BD20" s="663"/>
      <c r="BE20" s="663"/>
      <c r="BF20" s="664"/>
      <c r="BG20" s="665">
        <v>390910</v>
      </c>
      <c r="BH20" s="666"/>
      <c r="BI20" s="666"/>
      <c r="BJ20" s="666"/>
      <c r="BK20" s="666"/>
      <c r="BL20" s="666"/>
      <c r="BM20" s="666"/>
      <c r="BN20" s="667"/>
      <c r="BO20" s="668">
        <v>7.8</v>
      </c>
      <c r="BP20" s="668"/>
      <c r="BQ20" s="668"/>
      <c r="BR20" s="668"/>
      <c r="BS20" s="669" t="s">
        <v>128</v>
      </c>
      <c r="BT20" s="669"/>
      <c r="BU20" s="669"/>
      <c r="BV20" s="669"/>
      <c r="BW20" s="669"/>
      <c r="BX20" s="669"/>
      <c r="BY20" s="669"/>
      <c r="BZ20" s="669"/>
      <c r="CA20" s="669"/>
      <c r="CB20" s="673"/>
      <c r="CD20" s="680" t="s">
        <v>278</v>
      </c>
      <c r="CE20" s="681"/>
      <c r="CF20" s="681"/>
      <c r="CG20" s="681"/>
      <c r="CH20" s="681"/>
      <c r="CI20" s="681"/>
      <c r="CJ20" s="681"/>
      <c r="CK20" s="681"/>
      <c r="CL20" s="681"/>
      <c r="CM20" s="681"/>
      <c r="CN20" s="681"/>
      <c r="CO20" s="681"/>
      <c r="CP20" s="681"/>
      <c r="CQ20" s="682"/>
      <c r="CR20" s="665">
        <v>13661952</v>
      </c>
      <c r="CS20" s="666"/>
      <c r="CT20" s="666"/>
      <c r="CU20" s="666"/>
      <c r="CV20" s="666"/>
      <c r="CW20" s="666"/>
      <c r="CX20" s="666"/>
      <c r="CY20" s="667"/>
      <c r="CZ20" s="668">
        <v>100</v>
      </c>
      <c r="DA20" s="668"/>
      <c r="DB20" s="668"/>
      <c r="DC20" s="668"/>
      <c r="DD20" s="674">
        <v>1332773</v>
      </c>
      <c r="DE20" s="666"/>
      <c r="DF20" s="666"/>
      <c r="DG20" s="666"/>
      <c r="DH20" s="666"/>
      <c r="DI20" s="666"/>
      <c r="DJ20" s="666"/>
      <c r="DK20" s="666"/>
      <c r="DL20" s="666"/>
      <c r="DM20" s="666"/>
      <c r="DN20" s="666"/>
      <c r="DO20" s="666"/>
      <c r="DP20" s="667"/>
      <c r="DQ20" s="674">
        <v>8800734</v>
      </c>
      <c r="DR20" s="666"/>
      <c r="DS20" s="666"/>
      <c r="DT20" s="666"/>
      <c r="DU20" s="666"/>
      <c r="DV20" s="666"/>
      <c r="DW20" s="666"/>
      <c r="DX20" s="666"/>
      <c r="DY20" s="666"/>
      <c r="DZ20" s="666"/>
      <c r="EA20" s="666"/>
      <c r="EB20" s="666"/>
      <c r="EC20" s="675"/>
    </row>
    <row r="21" spans="2:133" ht="11.25" customHeight="1" x14ac:dyDescent="0.15">
      <c r="B21" s="662" t="s">
        <v>279</v>
      </c>
      <c r="C21" s="663"/>
      <c r="D21" s="663"/>
      <c r="E21" s="663"/>
      <c r="F21" s="663"/>
      <c r="G21" s="663"/>
      <c r="H21" s="663"/>
      <c r="I21" s="663"/>
      <c r="J21" s="663"/>
      <c r="K21" s="663"/>
      <c r="L21" s="663"/>
      <c r="M21" s="663"/>
      <c r="N21" s="663"/>
      <c r="O21" s="663"/>
      <c r="P21" s="663"/>
      <c r="Q21" s="664"/>
      <c r="R21" s="665">
        <v>743</v>
      </c>
      <c r="S21" s="666"/>
      <c r="T21" s="666"/>
      <c r="U21" s="666"/>
      <c r="V21" s="666"/>
      <c r="W21" s="666"/>
      <c r="X21" s="666"/>
      <c r="Y21" s="667"/>
      <c r="Z21" s="668">
        <v>0</v>
      </c>
      <c r="AA21" s="668"/>
      <c r="AB21" s="668"/>
      <c r="AC21" s="668"/>
      <c r="AD21" s="669">
        <v>743</v>
      </c>
      <c r="AE21" s="669"/>
      <c r="AF21" s="669"/>
      <c r="AG21" s="669"/>
      <c r="AH21" s="669"/>
      <c r="AI21" s="669"/>
      <c r="AJ21" s="669"/>
      <c r="AK21" s="669"/>
      <c r="AL21" s="670">
        <v>0</v>
      </c>
      <c r="AM21" s="671"/>
      <c r="AN21" s="671"/>
      <c r="AO21" s="672"/>
      <c r="AP21" s="684" t="s">
        <v>280</v>
      </c>
      <c r="AQ21" s="685"/>
      <c r="AR21" s="685"/>
      <c r="AS21" s="685"/>
      <c r="AT21" s="685"/>
      <c r="AU21" s="685"/>
      <c r="AV21" s="685"/>
      <c r="AW21" s="685"/>
      <c r="AX21" s="685"/>
      <c r="AY21" s="685"/>
      <c r="AZ21" s="685"/>
      <c r="BA21" s="685"/>
      <c r="BB21" s="685"/>
      <c r="BC21" s="685"/>
      <c r="BD21" s="685"/>
      <c r="BE21" s="685"/>
      <c r="BF21" s="686"/>
      <c r="BG21" s="665" t="s">
        <v>241</v>
      </c>
      <c r="BH21" s="666"/>
      <c r="BI21" s="666"/>
      <c r="BJ21" s="666"/>
      <c r="BK21" s="666"/>
      <c r="BL21" s="666"/>
      <c r="BM21" s="666"/>
      <c r="BN21" s="667"/>
      <c r="BO21" s="668" t="s">
        <v>128</v>
      </c>
      <c r="BP21" s="668"/>
      <c r="BQ21" s="668"/>
      <c r="BR21" s="668"/>
      <c r="BS21" s="669" t="s">
        <v>128</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281</v>
      </c>
      <c r="C22" s="702"/>
      <c r="D22" s="702"/>
      <c r="E22" s="702"/>
      <c r="F22" s="702"/>
      <c r="G22" s="702"/>
      <c r="H22" s="702"/>
      <c r="I22" s="702"/>
      <c r="J22" s="702"/>
      <c r="K22" s="702"/>
      <c r="L22" s="702"/>
      <c r="M22" s="702"/>
      <c r="N22" s="702"/>
      <c r="O22" s="702"/>
      <c r="P22" s="702"/>
      <c r="Q22" s="703"/>
      <c r="R22" s="665">
        <v>11172</v>
      </c>
      <c r="S22" s="666"/>
      <c r="T22" s="666"/>
      <c r="U22" s="666"/>
      <c r="V22" s="666"/>
      <c r="W22" s="666"/>
      <c r="X22" s="666"/>
      <c r="Y22" s="667"/>
      <c r="Z22" s="668">
        <v>0.1</v>
      </c>
      <c r="AA22" s="668"/>
      <c r="AB22" s="668"/>
      <c r="AC22" s="668"/>
      <c r="AD22" s="669">
        <v>9859</v>
      </c>
      <c r="AE22" s="669"/>
      <c r="AF22" s="669"/>
      <c r="AG22" s="669"/>
      <c r="AH22" s="669"/>
      <c r="AI22" s="669"/>
      <c r="AJ22" s="669"/>
      <c r="AK22" s="669"/>
      <c r="AL22" s="670">
        <v>0.10000000149011612</v>
      </c>
      <c r="AM22" s="671"/>
      <c r="AN22" s="671"/>
      <c r="AO22" s="672"/>
      <c r="AP22" s="684" t="s">
        <v>282</v>
      </c>
      <c r="AQ22" s="685"/>
      <c r="AR22" s="685"/>
      <c r="AS22" s="685"/>
      <c r="AT22" s="685"/>
      <c r="AU22" s="685"/>
      <c r="AV22" s="685"/>
      <c r="AW22" s="685"/>
      <c r="AX22" s="685"/>
      <c r="AY22" s="685"/>
      <c r="AZ22" s="685"/>
      <c r="BA22" s="685"/>
      <c r="BB22" s="685"/>
      <c r="BC22" s="685"/>
      <c r="BD22" s="685"/>
      <c r="BE22" s="685"/>
      <c r="BF22" s="686"/>
      <c r="BG22" s="665" t="s">
        <v>241</v>
      </c>
      <c r="BH22" s="666"/>
      <c r="BI22" s="666"/>
      <c r="BJ22" s="666"/>
      <c r="BK22" s="666"/>
      <c r="BL22" s="666"/>
      <c r="BM22" s="666"/>
      <c r="BN22" s="667"/>
      <c r="BO22" s="668" t="s">
        <v>241</v>
      </c>
      <c r="BP22" s="668"/>
      <c r="BQ22" s="668"/>
      <c r="BR22" s="668"/>
      <c r="BS22" s="669" t="s">
        <v>128</v>
      </c>
      <c r="BT22" s="669"/>
      <c r="BU22" s="669"/>
      <c r="BV22" s="669"/>
      <c r="BW22" s="669"/>
      <c r="BX22" s="669"/>
      <c r="BY22" s="669"/>
      <c r="BZ22" s="669"/>
      <c r="CA22" s="669"/>
      <c r="CB22" s="673"/>
      <c r="CD22" s="647" t="s">
        <v>283</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284</v>
      </c>
      <c r="C23" s="663"/>
      <c r="D23" s="663"/>
      <c r="E23" s="663"/>
      <c r="F23" s="663"/>
      <c r="G23" s="663"/>
      <c r="H23" s="663"/>
      <c r="I23" s="663"/>
      <c r="J23" s="663"/>
      <c r="K23" s="663"/>
      <c r="L23" s="663"/>
      <c r="M23" s="663"/>
      <c r="N23" s="663"/>
      <c r="O23" s="663"/>
      <c r="P23" s="663"/>
      <c r="Q23" s="664"/>
      <c r="R23" s="665">
        <v>2052273</v>
      </c>
      <c r="S23" s="666"/>
      <c r="T23" s="666"/>
      <c r="U23" s="666"/>
      <c r="V23" s="666"/>
      <c r="W23" s="666"/>
      <c r="X23" s="666"/>
      <c r="Y23" s="667"/>
      <c r="Z23" s="668">
        <v>14.6</v>
      </c>
      <c r="AA23" s="668"/>
      <c r="AB23" s="668"/>
      <c r="AC23" s="668"/>
      <c r="AD23" s="669">
        <v>1900232</v>
      </c>
      <c r="AE23" s="669"/>
      <c r="AF23" s="669"/>
      <c r="AG23" s="669"/>
      <c r="AH23" s="669"/>
      <c r="AI23" s="669"/>
      <c r="AJ23" s="669"/>
      <c r="AK23" s="669"/>
      <c r="AL23" s="670">
        <v>25.1</v>
      </c>
      <c r="AM23" s="671"/>
      <c r="AN23" s="671"/>
      <c r="AO23" s="672"/>
      <c r="AP23" s="684" t="s">
        <v>285</v>
      </c>
      <c r="AQ23" s="685"/>
      <c r="AR23" s="685"/>
      <c r="AS23" s="685"/>
      <c r="AT23" s="685"/>
      <c r="AU23" s="685"/>
      <c r="AV23" s="685"/>
      <c r="AW23" s="685"/>
      <c r="AX23" s="685"/>
      <c r="AY23" s="685"/>
      <c r="AZ23" s="685"/>
      <c r="BA23" s="685"/>
      <c r="BB23" s="685"/>
      <c r="BC23" s="685"/>
      <c r="BD23" s="685"/>
      <c r="BE23" s="685"/>
      <c r="BF23" s="686"/>
      <c r="BG23" s="665">
        <v>390910</v>
      </c>
      <c r="BH23" s="666"/>
      <c r="BI23" s="666"/>
      <c r="BJ23" s="666"/>
      <c r="BK23" s="666"/>
      <c r="BL23" s="666"/>
      <c r="BM23" s="666"/>
      <c r="BN23" s="667"/>
      <c r="BO23" s="668">
        <v>7.8</v>
      </c>
      <c r="BP23" s="668"/>
      <c r="BQ23" s="668"/>
      <c r="BR23" s="668"/>
      <c r="BS23" s="669" t="s">
        <v>128</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286</v>
      </c>
      <c r="CS23" s="648"/>
      <c r="CT23" s="648"/>
      <c r="CU23" s="648"/>
      <c r="CV23" s="648"/>
      <c r="CW23" s="648"/>
      <c r="CX23" s="648"/>
      <c r="CY23" s="649"/>
      <c r="CZ23" s="647" t="s">
        <v>287</v>
      </c>
      <c r="DA23" s="648"/>
      <c r="DB23" s="648"/>
      <c r="DC23" s="649"/>
      <c r="DD23" s="647" t="s">
        <v>288</v>
      </c>
      <c r="DE23" s="648"/>
      <c r="DF23" s="648"/>
      <c r="DG23" s="648"/>
      <c r="DH23" s="648"/>
      <c r="DI23" s="648"/>
      <c r="DJ23" s="648"/>
      <c r="DK23" s="649"/>
      <c r="DL23" s="696" t="s">
        <v>289</v>
      </c>
      <c r="DM23" s="697"/>
      <c r="DN23" s="697"/>
      <c r="DO23" s="697"/>
      <c r="DP23" s="697"/>
      <c r="DQ23" s="697"/>
      <c r="DR23" s="697"/>
      <c r="DS23" s="697"/>
      <c r="DT23" s="697"/>
      <c r="DU23" s="697"/>
      <c r="DV23" s="698"/>
      <c r="DW23" s="647" t="s">
        <v>290</v>
      </c>
      <c r="DX23" s="648"/>
      <c r="DY23" s="648"/>
      <c r="DZ23" s="648"/>
      <c r="EA23" s="648"/>
      <c r="EB23" s="648"/>
      <c r="EC23" s="649"/>
    </row>
    <row r="24" spans="2:133" ht="11.25" customHeight="1" x14ac:dyDescent="0.15">
      <c r="B24" s="662" t="s">
        <v>291</v>
      </c>
      <c r="C24" s="663"/>
      <c r="D24" s="663"/>
      <c r="E24" s="663"/>
      <c r="F24" s="663"/>
      <c r="G24" s="663"/>
      <c r="H24" s="663"/>
      <c r="I24" s="663"/>
      <c r="J24" s="663"/>
      <c r="K24" s="663"/>
      <c r="L24" s="663"/>
      <c r="M24" s="663"/>
      <c r="N24" s="663"/>
      <c r="O24" s="663"/>
      <c r="P24" s="663"/>
      <c r="Q24" s="664"/>
      <c r="R24" s="665">
        <v>1900232</v>
      </c>
      <c r="S24" s="666"/>
      <c r="T24" s="666"/>
      <c r="U24" s="666"/>
      <c r="V24" s="666"/>
      <c r="W24" s="666"/>
      <c r="X24" s="666"/>
      <c r="Y24" s="667"/>
      <c r="Z24" s="668">
        <v>13.5</v>
      </c>
      <c r="AA24" s="668"/>
      <c r="AB24" s="668"/>
      <c r="AC24" s="668"/>
      <c r="AD24" s="669">
        <v>1900232</v>
      </c>
      <c r="AE24" s="669"/>
      <c r="AF24" s="669"/>
      <c r="AG24" s="669"/>
      <c r="AH24" s="669"/>
      <c r="AI24" s="669"/>
      <c r="AJ24" s="669"/>
      <c r="AK24" s="669"/>
      <c r="AL24" s="670">
        <v>25.1</v>
      </c>
      <c r="AM24" s="671"/>
      <c r="AN24" s="671"/>
      <c r="AO24" s="672"/>
      <c r="AP24" s="684" t="s">
        <v>292</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241</v>
      </c>
      <c r="BP24" s="668"/>
      <c r="BQ24" s="668"/>
      <c r="BR24" s="668"/>
      <c r="BS24" s="669" t="s">
        <v>128</v>
      </c>
      <c r="BT24" s="669"/>
      <c r="BU24" s="669"/>
      <c r="BV24" s="669"/>
      <c r="BW24" s="669"/>
      <c r="BX24" s="669"/>
      <c r="BY24" s="669"/>
      <c r="BZ24" s="669"/>
      <c r="CA24" s="669"/>
      <c r="CB24" s="673"/>
      <c r="CD24" s="676" t="s">
        <v>293</v>
      </c>
      <c r="CE24" s="677"/>
      <c r="CF24" s="677"/>
      <c r="CG24" s="677"/>
      <c r="CH24" s="677"/>
      <c r="CI24" s="677"/>
      <c r="CJ24" s="677"/>
      <c r="CK24" s="677"/>
      <c r="CL24" s="677"/>
      <c r="CM24" s="677"/>
      <c r="CN24" s="677"/>
      <c r="CO24" s="677"/>
      <c r="CP24" s="677"/>
      <c r="CQ24" s="678"/>
      <c r="CR24" s="654">
        <v>7310937</v>
      </c>
      <c r="CS24" s="655"/>
      <c r="CT24" s="655"/>
      <c r="CU24" s="655"/>
      <c r="CV24" s="655"/>
      <c r="CW24" s="655"/>
      <c r="CX24" s="655"/>
      <c r="CY24" s="656"/>
      <c r="CZ24" s="659">
        <v>53.5</v>
      </c>
      <c r="DA24" s="660"/>
      <c r="DB24" s="660"/>
      <c r="DC24" s="679"/>
      <c r="DD24" s="704">
        <v>4253168</v>
      </c>
      <c r="DE24" s="655"/>
      <c r="DF24" s="655"/>
      <c r="DG24" s="655"/>
      <c r="DH24" s="655"/>
      <c r="DI24" s="655"/>
      <c r="DJ24" s="655"/>
      <c r="DK24" s="656"/>
      <c r="DL24" s="704">
        <v>4229878</v>
      </c>
      <c r="DM24" s="655"/>
      <c r="DN24" s="655"/>
      <c r="DO24" s="655"/>
      <c r="DP24" s="655"/>
      <c r="DQ24" s="655"/>
      <c r="DR24" s="655"/>
      <c r="DS24" s="655"/>
      <c r="DT24" s="655"/>
      <c r="DU24" s="655"/>
      <c r="DV24" s="656"/>
      <c r="DW24" s="659">
        <v>52.1</v>
      </c>
      <c r="DX24" s="660"/>
      <c r="DY24" s="660"/>
      <c r="DZ24" s="660"/>
      <c r="EA24" s="660"/>
      <c r="EB24" s="660"/>
      <c r="EC24" s="661"/>
    </row>
    <row r="25" spans="2:133" ht="11.25" customHeight="1" x14ac:dyDescent="0.15">
      <c r="B25" s="662" t="s">
        <v>294</v>
      </c>
      <c r="C25" s="663"/>
      <c r="D25" s="663"/>
      <c r="E25" s="663"/>
      <c r="F25" s="663"/>
      <c r="G25" s="663"/>
      <c r="H25" s="663"/>
      <c r="I25" s="663"/>
      <c r="J25" s="663"/>
      <c r="K25" s="663"/>
      <c r="L25" s="663"/>
      <c r="M25" s="663"/>
      <c r="N25" s="663"/>
      <c r="O25" s="663"/>
      <c r="P25" s="663"/>
      <c r="Q25" s="664"/>
      <c r="R25" s="665">
        <v>152041</v>
      </c>
      <c r="S25" s="666"/>
      <c r="T25" s="666"/>
      <c r="U25" s="666"/>
      <c r="V25" s="666"/>
      <c r="W25" s="666"/>
      <c r="X25" s="666"/>
      <c r="Y25" s="667"/>
      <c r="Z25" s="668">
        <v>1.1000000000000001</v>
      </c>
      <c r="AA25" s="668"/>
      <c r="AB25" s="668"/>
      <c r="AC25" s="668"/>
      <c r="AD25" s="669" t="s">
        <v>128</v>
      </c>
      <c r="AE25" s="669"/>
      <c r="AF25" s="669"/>
      <c r="AG25" s="669"/>
      <c r="AH25" s="669"/>
      <c r="AI25" s="669"/>
      <c r="AJ25" s="669"/>
      <c r="AK25" s="669"/>
      <c r="AL25" s="670" t="s">
        <v>128</v>
      </c>
      <c r="AM25" s="671"/>
      <c r="AN25" s="671"/>
      <c r="AO25" s="672"/>
      <c r="AP25" s="684" t="s">
        <v>295</v>
      </c>
      <c r="AQ25" s="685"/>
      <c r="AR25" s="685"/>
      <c r="AS25" s="685"/>
      <c r="AT25" s="685"/>
      <c r="AU25" s="685"/>
      <c r="AV25" s="685"/>
      <c r="AW25" s="685"/>
      <c r="AX25" s="685"/>
      <c r="AY25" s="685"/>
      <c r="AZ25" s="685"/>
      <c r="BA25" s="685"/>
      <c r="BB25" s="685"/>
      <c r="BC25" s="685"/>
      <c r="BD25" s="685"/>
      <c r="BE25" s="685"/>
      <c r="BF25" s="686"/>
      <c r="BG25" s="665" t="s">
        <v>241</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296</v>
      </c>
      <c r="CE25" s="681"/>
      <c r="CF25" s="681"/>
      <c r="CG25" s="681"/>
      <c r="CH25" s="681"/>
      <c r="CI25" s="681"/>
      <c r="CJ25" s="681"/>
      <c r="CK25" s="681"/>
      <c r="CL25" s="681"/>
      <c r="CM25" s="681"/>
      <c r="CN25" s="681"/>
      <c r="CO25" s="681"/>
      <c r="CP25" s="681"/>
      <c r="CQ25" s="682"/>
      <c r="CR25" s="665">
        <v>2283400</v>
      </c>
      <c r="CS25" s="705"/>
      <c r="CT25" s="705"/>
      <c r="CU25" s="705"/>
      <c r="CV25" s="705"/>
      <c r="CW25" s="705"/>
      <c r="CX25" s="705"/>
      <c r="CY25" s="706"/>
      <c r="CZ25" s="670">
        <v>16.7</v>
      </c>
      <c r="DA25" s="699"/>
      <c r="DB25" s="699"/>
      <c r="DC25" s="707"/>
      <c r="DD25" s="674">
        <v>2030084</v>
      </c>
      <c r="DE25" s="705"/>
      <c r="DF25" s="705"/>
      <c r="DG25" s="705"/>
      <c r="DH25" s="705"/>
      <c r="DI25" s="705"/>
      <c r="DJ25" s="705"/>
      <c r="DK25" s="706"/>
      <c r="DL25" s="674">
        <v>2008594</v>
      </c>
      <c r="DM25" s="705"/>
      <c r="DN25" s="705"/>
      <c r="DO25" s="705"/>
      <c r="DP25" s="705"/>
      <c r="DQ25" s="705"/>
      <c r="DR25" s="705"/>
      <c r="DS25" s="705"/>
      <c r="DT25" s="705"/>
      <c r="DU25" s="705"/>
      <c r="DV25" s="706"/>
      <c r="DW25" s="670">
        <v>24.7</v>
      </c>
      <c r="DX25" s="699"/>
      <c r="DY25" s="699"/>
      <c r="DZ25" s="699"/>
      <c r="EA25" s="699"/>
      <c r="EB25" s="699"/>
      <c r="EC25" s="700"/>
    </row>
    <row r="26" spans="2:133" ht="11.25" customHeight="1" x14ac:dyDescent="0.15">
      <c r="B26" s="662" t="s">
        <v>297</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68" t="s">
        <v>241</v>
      </c>
      <c r="AA26" s="668"/>
      <c r="AB26" s="668"/>
      <c r="AC26" s="668"/>
      <c r="AD26" s="669" t="s">
        <v>128</v>
      </c>
      <c r="AE26" s="669"/>
      <c r="AF26" s="669"/>
      <c r="AG26" s="669"/>
      <c r="AH26" s="669"/>
      <c r="AI26" s="669"/>
      <c r="AJ26" s="669"/>
      <c r="AK26" s="669"/>
      <c r="AL26" s="670" t="s">
        <v>241</v>
      </c>
      <c r="AM26" s="671"/>
      <c r="AN26" s="671"/>
      <c r="AO26" s="672"/>
      <c r="AP26" s="684" t="s">
        <v>298</v>
      </c>
      <c r="AQ26" s="708"/>
      <c r="AR26" s="708"/>
      <c r="AS26" s="708"/>
      <c r="AT26" s="708"/>
      <c r="AU26" s="708"/>
      <c r="AV26" s="708"/>
      <c r="AW26" s="708"/>
      <c r="AX26" s="708"/>
      <c r="AY26" s="708"/>
      <c r="AZ26" s="708"/>
      <c r="BA26" s="708"/>
      <c r="BB26" s="708"/>
      <c r="BC26" s="708"/>
      <c r="BD26" s="708"/>
      <c r="BE26" s="708"/>
      <c r="BF26" s="686"/>
      <c r="BG26" s="665" t="s">
        <v>241</v>
      </c>
      <c r="BH26" s="666"/>
      <c r="BI26" s="666"/>
      <c r="BJ26" s="666"/>
      <c r="BK26" s="666"/>
      <c r="BL26" s="666"/>
      <c r="BM26" s="666"/>
      <c r="BN26" s="667"/>
      <c r="BO26" s="668" t="s">
        <v>241</v>
      </c>
      <c r="BP26" s="668"/>
      <c r="BQ26" s="668"/>
      <c r="BR26" s="668"/>
      <c r="BS26" s="669" t="s">
        <v>128</v>
      </c>
      <c r="BT26" s="669"/>
      <c r="BU26" s="669"/>
      <c r="BV26" s="669"/>
      <c r="BW26" s="669"/>
      <c r="BX26" s="669"/>
      <c r="BY26" s="669"/>
      <c r="BZ26" s="669"/>
      <c r="CA26" s="669"/>
      <c r="CB26" s="673"/>
      <c r="CD26" s="680" t="s">
        <v>299</v>
      </c>
      <c r="CE26" s="681"/>
      <c r="CF26" s="681"/>
      <c r="CG26" s="681"/>
      <c r="CH26" s="681"/>
      <c r="CI26" s="681"/>
      <c r="CJ26" s="681"/>
      <c r="CK26" s="681"/>
      <c r="CL26" s="681"/>
      <c r="CM26" s="681"/>
      <c r="CN26" s="681"/>
      <c r="CO26" s="681"/>
      <c r="CP26" s="681"/>
      <c r="CQ26" s="682"/>
      <c r="CR26" s="665">
        <v>1319049</v>
      </c>
      <c r="CS26" s="666"/>
      <c r="CT26" s="666"/>
      <c r="CU26" s="666"/>
      <c r="CV26" s="666"/>
      <c r="CW26" s="666"/>
      <c r="CX26" s="666"/>
      <c r="CY26" s="667"/>
      <c r="CZ26" s="670">
        <v>9.6999999999999993</v>
      </c>
      <c r="DA26" s="699"/>
      <c r="DB26" s="699"/>
      <c r="DC26" s="707"/>
      <c r="DD26" s="674">
        <v>1208838</v>
      </c>
      <c r="DE26" s="666"/>
      <c r="DF26" s="666"/>
      <c r="DG26" s="666"/>
      <c r="DH26" s="666"/>
      <c r="DI26" s="666"/>
      <c r="DJ26" s="666"/>
      <c r="DK26" s="667"/>
      <c r="DL26" s="674" t="s">
        <v>241</v>
      </c>
      <c r="DM26" s="666"/>
      <c r="DN26" s="666"/>
      <c r="DO26" s="666"/>
      <c r="DP26" s="666"/>
      <c r="DQ26" s="666"/>
      <c r="DR26" s="666"/>
      <c r="DS26" s="666"/>
      <c r="DT26" s="666"/>
      <c r="DU26" s="666"/>
      <c r="DV26" s="667"/>
      <c r="DW26" s="670" t="s">
        <v>241</v>
      </c>
      <c r="DX26" s="699"/>
      <c r="DY26" s="699"/>
      <c r="DZ26" s="699"/>
      <c r="EA26" s="699"/>
      <c r="EB26" s="699"/>
      <c r="EC26" s="700"/>
    </row>
    <row r="27" spans="2:133" ht="11.25" customHeight="1" x14ac:dyDescent="0.15">
      <c r="B27" s="662" t="s">
        <v>300</v>
      </c>
      <c r="C27" s="663"/>
      <c r="D27" s="663"/>
      <c r="E27" s="663"/>
      <c r="F27" s="663"/>
      <c r="G27" s="663"/>
      <c r="H27" s="663"/>
      <c r="I27" s="663"/>
      <c r="J27" s="663"/>
      <c r="K27" s="663"/>
      <c r="L27" s="663"/>
      <c r="M27" s="663"/>
      <c r="N27" s="663"/>
      <c r="O27" s="663"/>
      <c r="P27" s="663"/>
      <c r="Q27" s="664"/>
      <c r="R27" s="665">
        <v>8069167</v>
      </c>
      <c r="S27" s="666"/>
      <c r="T27" s="666"/>
      <c r="U27" s="666"/>
      <c r="V27" s="666"/>
      <c r="W27" s="666"/>
      <c r="X27" s="666"/>
      <c r="Y27" s="667"/>
      <c r="Z27" s="668">
        <v>57.5</v>
      </c>
      <c r="AA27" s="668"/>
      <c r="AB27" s="668"/>
      <c r="AC27" s="668"/>
      <c r="AD27" s="669">
        <v>7524903</v>
      </c>
      <c r="AE27" s="669"/>
      <c r="AF27" s="669"/>
      <c r="AG27" s="669"/>
      <c r="AH27" s="669"/>
      <c r="AI27" s="669"/>
      <c r="AJ27" s="669"/>
      <c r="AK27" s="669"/>
      <c r="AL27" s="670">
        <v>99.5</v>
      </c>
      <c r="AM27" s="671"/>
      <c r="AN27" s="671"/>
      <c r="AO27" s="672"/>
      <c r="AP27" s="662" t="s">
        <v>301</v>
      </c>
      <c r="AQ27" s="663"/>
      <c r="AR27" s="663"/>
      <c r="AS27" s="663"/>
      <c r="AT27" s="663"/>
      <c r="AU27" s="663"/>
      <c r="AV27" s="663"/>
      <c r="AW27" s="663"/>
      <c r="AX27" s="663"/>
      <c r="AY27" s="663"/>
      <c r="AZ27" s="663"/>
      <c r="BA27" s="663"/>
      <c r="BB27" s="663"/>
      <c r="BC27" s="663"/>
      <c r="BD27" s="663"/>
      <c r="BE27" s="663"/>
      <c r="BF27" s="664"/>
      <c r="BG27" s="665">
        <v>5028272</v>
      </c>
      <c r="BH27" s="666"/>
      <c r="BI27" s="666"/>
      <c r="BJ27" s="666"/>
      <c r="BK27" s="666"/>
      <c r="BL27" s="666"/>
      <c r="BM27" s="666"/>
      <c r="BN27" s="667"/>
      <c r="BO27" s="668">
        <v>100</v>
      </c>
      <c r="BP27" s="668"/>
      <c r="BQ27" s="668"/>
      <c r="BR27" s="668"/>
      <c r="BS27" s="669">
        <v>169722</v>
      </c>
      <c r="BT27" s="669"/>
      <c r="BU27" s="669"/>
      <c r="BV27" s="669"/>
      <c r="BW27" s="669"/>
      <c r="BX27" s="669"/>
      <c r="BY27" s="669"/>
      <c r="BZ27" s="669"/>
      <c r="CA27" s="669"/>
      <c r="CB27" s="673"/>
      <c r="CD27" s="680" t="s">
        <v>302</v>
      </c>
      <c r="CE27" s="681"/>
      <c r="CF27" s="681"/>
      <c r="CG27" s="681"/>
      <c r="CH27" s="681"/>
      <c r="CI27" s="681"/>
      <c r="CJ27" s="681"/>
      <c r="CK27" s="681"/>
      <c r="CL27" s="681"/>
      <c r="CM27" s="681"/>
      <c r="CN27" s="681"/>
      <c r="CO27" s="681"/>
      <c r="CP27" s="681"/>
      <c r="CQ27" s="682"/>
      <c r="CR27" s="665">
        <v>3782960</v>
      </c>
      <c r="CS27" s="705"/>
      <c r="CT27" s="705"/>
      <c r="CU27" s="705"/>
      <c r="CV27" s="705"/>
      <c r="CW27" s="705"/>
      <c r="CX27" s="705"/>
      <c r="CY27" s="706"/>
      <c r="CZ27" s="670">
        <v>27.7</v>
      </c>
      <c r="DA27" s="699"/>
      <c r="DB27" s="699"/>
      <c r="DC27" s="707"/>
      <c r="DD27" s="674">
        <v>1017762</v>
      </c>
      <c r="DE27" s="705"/>
      <c r="DF27" s="705"/>
      <c r="DG27" s="705"/>
      <c r="DH27" s="705"/>
      <c r="DI27" s="705"/>
      <c r="DJ27" s="705"/>
      <c r="DK27" s="706"/>
      <c r="DL27" s="674">
        <v>1015962</v>
      </c>
      <c r="DM27" s="705"/>
      <c r="DN27" s="705"/>
      <c r="DO27" s="705"/>
      <c r="DP27" s="705"/>
      <c r="DQ27" s="705"/>
      <c r="DR27" s="705"/>
      <c r="DS27" s="705"/>
      <c r="DT27" s="705"/>
      <c r="DU27" s="705"/>
      <c r="DV27" s="706"/>
      <c r="DW27" s="670">
        <v>12.5</v>
      </c>
      <c r="DX27" s="699"/>
      <c r="DY27" s="699"/>
      <c r="DZ27" s="699"/>
      <c r="EA27" s="699"/>
      <c r="EB27" s="699"/>
      <c r="EC27" s="700"/>
    </row>
    <row r="28" spans="2:133" ht="11.25" customHeight="1" x14ac:dyDescent="0.15">
      <c r="B28" s="662" t="s">
        <v>303</v>
      </c>
      <c r="C28" s="663"/>
      <c r="D28" s="663"/>
      <c r="E28" s="663"/>
      <c r="F28" s="663"/>
      <c r="G28" s="663"/>
      <c r="H28" s="663"/>
      <c r="I28" s="663"/>
      <c r="J28" s="663"/>
      <c r="K28" s="663"/>
      <c r="L28" s="663"/>
      <c r="M28" s="663"/>
      <c r="N28" s="663"/>
      <c r="O28" s="663"/>
      <c r="P28" s="663"/>
      <c r="Q28" s="664"/>
      <c r="R28" s="665">
        <v>2714</v>
      </c>
      <c r="S28" s="666"/>
      <c r="T28" s="666"/>
      <c r="U28" s="666"/>
      <c r="V28" s="666"/>
      <c r="W28" s="666"/>
      <c r="X28" s="666"/>
      <c r="Y28" s="667"/>
      <c r="Z28" s="668">
        <v>0</v>
      </c>
      <c r="AA28" s="668"/>
      <c r="AB28" s="668"/>
      <c r="AC28" s="668"/>
      <c r="AD28" s="669">
        <v>2714</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304</v>
      </c>
      <c r="CE28" s="681"/>
      <c r="CF28" s="681"/>
      <c r="CG28" s="681"/>
      <c r="CH28" s="681"/>
      <c r="CI28" s="681"/>
      <c r="CJ28" s="681"/>
      <c r="CK28" s="681"/>
      <c r="CL28" s="681"/>
      <c r="CM28" s="681"/>
      <c r="CN28" s="681"/>
      <c r="CO28" s="681"/>
      <c r="CP28" s="681"/>
      <c r="CQ28" s="682"/>
      <c r="CR28" s="665">
        <v>1244577</v>
      </c>
      <c r="CS28" s="666"/>
      <c r="CT28" s="666"/>
      <c r="CU28" s="666"/>
      <c r="CV28" s="666"/>
      <c r="CW28" s="666"/>
      <c r="CX28" s="666"/>
      <c r="CY28" s="667"/>
      <c r="CZ28" s="670">
        <v>9.1</v>
      </c>
      <c r="DA28" s="699"/>
      <c r="DB28" s="699"/>
      <c r="DC28" s="707"/>
      <c r="DD28" s="674">
        <v>1205322</v>
      </c>
      <c r="DE28" s="666"/>
      <c r="DF28" s="666"/>
      <c r="DG28" s="666"/>
      <c r="DH28" s="666"/>
      <c r="DI28" s="666"/>
      <c r="DJ28" s="666"/>
      <c r="DK28" s="667"/>
      <c r="DL28" s="674">
        <v>1205322</v>
      </c>
      <c r="DM28" s="666"/>
      <c r="DN28" s="666"/>
      <c r="DO28" s="666"/>
      <c r="DP28" s="666"/>
      <c r="DQ28" s="666"/>
      <c r="DR28" s="666"/>
      <c r="DS28" s="666"/>
      <c r="DT28" s="666"/>
      <c r="DU28" s="666"/>
      <c r="DV28" s="667"/>
      <c r="DW28" s="670">
        <v>14.8</v>
      </c>
      <c r="DX28" s="699"/>
      <c r="DY28" s="699"/>
      <c r="DZ28" s="699"/>
      <c r="EA28" s="699"/>
      <c r="EB28" s="699"/>
      <c r="EC28" s="700"/>
    </row>
    <row r="29" spans="2:133" ht="11.25" customHeight="1" x14ac:dyDescent="0.15">
      <c r="B29" s="662" t="s">
        <v>305</v>
      </c>
      <c r="C29" s="663"/>
      <c r="D29" s="663"/>
      <c r="E29" s="663"/>
      <c r="F29" s="663"/>
      <c r="G29" s="663"/>
      <c r="H29" s="663"/>
      <c r="I29" s="663"/>
      <c r="J29" s="663"/>
      <c r="K29" s="663"/>
      <c r="L29" s="663"/>
      <c r="M29" s="663"/>
      <c r="N29" s="663"/>
      <c r="O29" s="663"/>
      <c r="P29" s="663"/>
      <c r="Q29" s="664"/>
      <c r="R29" s="665">
        <v>76586</v>
      </c>
      <c r="S29" s="666"/>
      <c r="T29" s="666"/>
      <c r="U29" s="666"/>
      <c r="V29" s="666"/>
      <c r="W29" s="666"/>
      <c r="X29" s="666"/>
      <c r="Y29" s="667"/>
      <c r="Z29" s="668">
        <v>0.5</v>
      </c>
      <c r="AA29" s="668"/>
      <c r="AB29" s="668"/>
      <c r="AC29" s="668"/>
      <c r="AD29" s="669" t="s">
        <v>241</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306</v>
      </c>
      <c r="CE29" s="715"/>
      <c r="CF29" s="680" t="s">
        <v>307</v>
      </c>
      <c r="CG29" s="681"/>
      <c r="CH29" s="681"/>
      <c r="CI29" s="681"/>
      <c r="CJ29" s="681"/>
      <c r="CK29" s="681"/>
      <c r="CL29" s="681"/>
      <c r="CM29" s="681"/>
      <c r="CN29" s="681"/>
      <c r="CO29" s="681"/>
      <c r="CP29" s="681"/>
      <c r="CQ29" s="682"/>
      <c r="CR29" s="665">
        <v>1244577</v>
      </c>
      <c r="CS29" s="705"/>
      <c r="CT29" s="705"/>
      <c r="CU29" s="705"/>
      <c r="CV29" s="705"/>
      <c r="CW29" s="705"/>
      <c r="CX29" s="705"/>
      <c r="CY29" s="706"/>
      <c r="CZ29" s="670">
        <v>9.1</v>
      </c>
      <c r="DA29" s="699"/>
      <c r="DB29" s="699"/>
      <c r="DC29" s="707"/>
      <c r="DD29" s="674">
        <v>1205322</v>
      </c>
      <c r="DE29" s="705"/>
      <c r="DF29" s="705"/>
      <c r="DG29" s="705"/>
      <c r="DH29" s="705"/>
      <c r="DI29" s="705"/>
      <c r="DJ29" s="705"/>
      <c r="DK29" s="706"/>
      <c r="DL29" s="674">
        <v>1205322</v>
      </c>
      <c r="DM29" s="705"/>
      <c r="DN29" s="705"/>
      <c r="DO29" s="705"/>
      <c r="DP29" s="705"/>
      <c r="DQ29" s="705"/>
      <c r="DR29" s="705"/>
      <c r="DS29" s="705"/>
      <c r="DT29" s="705"/>
      <c r="DU29" s="705"/>
      <c r="DV29" s="706"/>
      <c r="DW29" s="670">
        <v>14.8</v>
      </c>
      <c r="DX29" s="699"/>
      <c r="DY29" s="699"/>
      <c r="DZ29" s="699"/>
      <c r="EA29" s="699"/>
      <c r="EB29" s="699"/>
      <c r="EC29" s="700"/>
    </row>
    <row r="30" spans="2:133" ht="11.25" customHeight="1" x14ac:dyDescent="0.15">
      <c r="B30" s="662" t="s">
        <v>308</v>
      </c>
      <c r="C30" s="663"/>
      <c r="D30" s="663"/>
      <c r="E30" s="663"/>
      <c r="F30" s="663"/>
      <c r="G30" s="663"/>
      <c r="H30" s="663"/>
      <c r="I30" s="663"/>
      <c r="J30" s="663"/>
      <c r="K30" s="663"/>
      <c r="L30" s="663"/>
      <c r="M30" s="663"/>
      <c r="N30" s="663"/>
      <c r="O30" s="663"/>
      <c r="P30" s="663"/>
      <c r="Q30" s="664"/>
      <c r="R30" s="665">
        <v>172776</v>
      </c>
      <c r="S30" s="666"/>
      <c r="T30" s="666"/>
      <c r="U30" s="666"/>
      <c r="V30" s="666"/>
      <c r="W30" s="666"/>
      <c r="X30" s="666"/>
      <c r="Y30" s="667"/>
      <c r="Z30" s="668">
        <v>1.2</v>
      </c>
      <c r="AA30" s="668"/>
      <c r="AB30" s="668"/>
      <c r="AC30" s="668"/>
      <c r="AD30" s="669">
        <v>27959</v>
      </c>
      <c r="AE30" s="669"/>
      <c r="AF30" s="669"/>
      <c r="AG30" s="669"/>
      <c r="AH30" s="669"/>
      <c r="AI30" s="669"/>
      <c r="AJ30" s="669"/>
      <c r="AK30" s="669"/>
      <c r="AL30" s="670">
        <v>0.4</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309</v>
      </c>
      <c r="BH30" s="712"/>
      <c r="BI30" s="712"/>
      <c r="BJ30" s="712"/>
      <c r="BK30" s="712"/>
      <c r="BL30" s="712"/>
      <c r="BM30" s="712"/>
      <c r="BN30" s="712"/>
      <c r="BO30" s="712"/>
      <c r="BP30" s="712"/>
      <c r="BQ30" s="713"/>
      <c r="BR30" s="644" t="s">
        <v>310</v>
      </c>
      <c r="BS30" s="712"/>
      <c r="BT30" s="712"/>
      <c r="BU30" s="712"/>
      <c r="BV30" s="712"/>
      <c r="BW30" s="712"/>
      <c r="BX30" s="712"/>
      <c r="BY30" s="712"/>
      <c r="BZ30" s="712"/>
      <c r="CA30" s="712"/>
      <c r="CB30" s="713"/>
      <c r="CD30" s="716"/>
      <c r="CE30" s="717"/>
      <c r="CF30" s="680" t="s">
        <v>311</v>
      </c>
      <c r="CG30" s="681"/>
      <c r="CH30" s="681"/>
      <c r="CI30" s="681"/>
      <c r="CJ30" s="681"/>
      <c r="CK30" s="681"/>
      <c r="CL30" s="681"/>
      <c r="CM30" s="681"/>
      <c r="CN30" s="681"/>
      <c r="CO30" s="681"/>
      <c r="CP30" s="681"/>
      <c r="CQ30" s="682"/>
      <c r="CR30" s="665">
        <v>1196480</v>
      </c>
      <c r="CS30" s="666"/>
      <c r="CT30" s="666"/>
      <c r="CU30" s="666"/>
      <c r="CV30" s="666"/>
      <c r="CW30" s="666"/>
      <c r="CX30" s="666"/>
      <c r="CY30" s="667"/>
      <c r="CZ30" s="670">
        <v>8.8000000000000007</v>
      </c>
      <c r="DA30" s="699"/>
      <c r="DB30" s="699"/>
      <c r="DC30" s="707"/>
      <c r="DD30" s="674">
        <v>1160958</v>
      </c>
      <c r="DE30" s="666"/>
      <c r="DF30" s="666"/>
      <c r="DG30" s="666"/>
      <c r="DH30" s="666"/>
      <c r="DI30" s="666"/>
      <c r="DJ30" s="666"/>
      <c r="DK30" s="667"/>
      <c r="DL30" s="674">
        <v>1160958</v>
      </c>
      <c r="DM30" s="666"/>
      <c r="DN30" s="666"/>
      <c r="DO30" s="666"/>
      <c r="DP30" s="666"/>
      <c r="DQ30" s="666"/>
      <c r="DR30" s="666"/>
      <c r="DS30" s="666"/>
      <c r="DT30" s="666"/>
      <c r="DU30" s="666"/>
      <c r="DV30" s="667"/>
      <c r="DW30" s="670">
        <v>14.3</v>
      </c>
      <c r="DX30" s="699"/>
      <c r="DY30" s="699"/>
      <c r="DZ30" s="699"/>
      <c r="EA30" s="699"/>
      <c r="EB30" s="699"/>
      <c r="EC30" s="700"/>
    </row>
    <row r="31" spans="2:133" ht="11.25" customHeight="1" x14ac:dyDescent="0.15">
      <c r="B31" s="662" t="s">
        <v>312</v>
      </c>
      <c r="C31" s="663"/>
      <c r="D31" s="663"/>
      <c r="E31" s="663"/>
      <c r="F31" s="663"/>
      <c r="G31" s="663"/>
      <c r="H31" s="663"/>
      <c r="I31" s="663"/>
      <c r="J31" s="663"/>
      <c r="K31" s="663"/>
      <c r="L31" s="663"/>
      <c r="M31" s="663"/>
      <c r="N31" s="663"/>
      <c r="O31" s="663"/>
      <c r="P31" s="663"/>
      <c r="Q31" s="664"/>
      <c r="R31" s="665">
        <v>36061</v>
      </c>
      <c r="S31" s="666"/>
      <c r="T31" s="666"/>
      <c r="U31" s="666"/>
      <c r="V31" s="666"/>
      <c r="W31" s="666"/>
      <c r="X31" s="666"/>
      <c r="Y31" s="667"/>
      <c r="Z31" s="668">
        <v>0.3</v>
      </c>
      <c r="AA31" s="668"/>
      <c r="AB31" s="668"/>
      <c r="AC31" s="668"/>
      <c r="AD31" s="669" t="s">
        <v>128</v>
      </c>
      <c r="AE31" s="669"/>
      <c r="AF31" s="669"/>
      <c r="AG31" s="669"/>
      <c r="AH31" s="669"/>
      <c r="AI31" s="669"/>
      <c r="AJ31" s="669"/>
      <c r="AK31" s="669"/>
      <c r="AL31" s="670" t="s">
        <v>241</v>
      </c>
      <c r="AM31" s="671"/>
      <c r="AN31" s="671"/>
      <c r="AO31" s="672"/>
      <c r="AP31" s="725" t="s">
        <v>313</v>
      </c>
      <c r="AQ31" s="726"/>
      <c r="AR31" s="726"/>
      <c r="AS31" s="726"/>
      <c r="AT31" s="731" t="s">
        <v>314</v>
      </c>
      <c r="AU31" s="217"/>
      <c r="AV31" s="217"/>
      <c r="AW31" s="217"/>
      <c r="AX31" s="651" t="s">
        <v>190</v>
      </c>
      <c r="AY31" s="652"/>
      <c r="AZ31" s="652"/>
      <c r="BA31" s="652"/>
      <c r="BB31" s="652"/>
      <c r="BC31" s="652"/>
      <c r="BD31" s="652"/>
      <c r="BE31" s="652"/>
      <c r="BF31" s="653"/>
      <c r="BG31" s="724">
        <v>99.8</v>
      </c>
      <c r="BH31" s="720"/>
      <c r="BI31" s="720"/>
      <c r="BJ31" s="720"/>
      <c r="BK31" s="720"/>
      <c r="BL31" s="720"/>
      <c r="BM31" s="660">
        <v>95.8</v>
      </c>
      <c r="BN31" s="720"/>
      <c r="BO31" s="720"/>
      <c r="BP31" s="720"/>
      <c r="BQ31" s="721"/>
      <c r="BR31" s="724">
        <v>98.4</v>
      </c>
      <c r="BS31" s="720"/>
      <c r="BT31" s="720"/>
      <c r="BU31" s="720"/>
      <c r="BV31" s="720"/>
      <c r="BW31" s="720"/>
      <c r="BX31" s="660">
        <v>94.3</v>
      </c>
      <c r="BY31" s="720"/>
      <c r="BZ31" s="720"/>
      <c r="CA31" s="720"/>
      <c r="CB31" s="721"/>
      <c r="CD31" s="716"/>
      <c r="CE31" s="717"/>
      <c r="CF31" s="680" t="s">
        <v>315</v>
      </c>
      <c r="CG31" s="681"/>
      <c r="CH31" s="681"/>
      <c r="CI31" s="681"/>
      <c r="CJ31" s="681"/>
      <c r="CK31" s="681"/>
      <c r="CL31" s="681"/>
      <c r="CM31" s="681"/>
      <c r="CN31" s="681"/>
      <c r="CO31" s="681"/>
      <c r="CP31" s="681"/>
      <c r="CQ31" s="682"/>
      <c r="CR31" s="665">
        <v>48097</v>
      </c>
      <c r="CS31" s="705"/>
      <c r="CT31" s="705"/>
      <c r="CU31" s="705"/>
      <c r="CV31" s="705"/>
      <c r="CW31" s="705"/>
      <c r="CX31" s="705"/>
      <c r="CY31" s="706"/>
      <c r="CZ31" s="670">
        <v>0.4</v>
      </c>
      <c r="DA31" s="699"/>
      <c r="DB31" s="699"/>
      <c r="DC31" s="707"/>
      <c r="DD31" s="674">
        <v>44364</v>
      </c>
      <c r="DE31" s="705"/>
      <c r="DF31" s="705"/>
      <c r="DG31" s="705"/>
      <c r="DH31" s="705"/>
      <c r="DI31" s="705"/>
      <c r="DJ31" s="705"/>
      <c r="DK31" s="706"/>
      <c r="DL31" s="674">
        <v>44364</v>
      </c>
      <c r="DM31" s="705"/>
      <c r="DN31" s="705"/>
      <c r="DO31" s="705"/>
      <c r="DP31" s="705"/>
      <c r="DQ31" s="705"/>
      <c r="DR31" s="705"/>
      <c r="DS31" s="705"/>
      <c r="DT31" s="705"/>
      <c r="DU31" s="705"/>
      <c r="DV31" s="706"/>
      <c r="DW31" s="670">
        <v>0.5</v>
      </c>
      <c r="DX31" s="699"/>
      <c r="DY31" s="699"/>
      <c r="DZ31" s="699"/>
      <c r="EA31" s="699"/>
      <c r="EB31" s="699"/>
      <c r="EC31" s="700"/>
    </row>
    <row r="32" spans="2:133" ht="11.25" customHeight="1" x14ac:dyDescent="0.15">
      <c r="B32" s="662" t="s">
        <v>316</v>
      </c>
      <c r="C32" s="663"/>
      <c r="D32" s="663"/>
      <c r="E32" s="663"/>
      <c r="F32" s="663"/>
      <c r="G32" s="663"/>
      <c r="H32" s="663"/>
      <c r="I32" s="663"/>
      <c r="J32" s="663"/>
      <c r="K32" s="663"/>
      <c r="L32" s="663"/>
      <c r="M32" s="663"/>
      <c r="N32" s="663"/>
      <c r="O32" s="663"/>
      <c r="P32" s="663"/>
      <c r="Q32" s="664"/>
      <c r="R32" s="665">
        <v>3096434</v>
      </c>
      <c r="S32" s="666"/>
      <c r="T32" s="666"/>
      <c r="U32" s="666"/>
      <c r="V32" s="666"/>
      <c r="W32" s="666"/>
      <c r="X32" s="666"/>
      <c r="Y32" s="667"/>
      <c r="Z32" s="668">
        <v>22</v>
      </c>
      <c r="AA32" s="668"/>
      <c r="AB32" s="668"/>
      <c r="AC32" s="668"/>
      <c r="AD32" s="669" t="s">
        <v>128</v>
      </c>
      <c r="AE32" s="669"/>
      <c r="AF32" s="669"/>
      <c r="AG32" s="669"/>
      <c r="AH32" s="669"/>
      <c r="AI32" s="669"/>
      <c r="AJ32" s="669"/>
      <c r="AK32" s="669"/>
      <c r="AL32" s="670" t="s">
        <v>128</v>
      </c>
      <c r="AM32" s="671"/>
      <c r="AN32" s="671"/>
      <c r="AO32" s="672"/>
      <c r="AP32" s="727"/>
      <c r="AQ32" s="728"/>
      <c r="AR32" s="728"/>
      <c r="AS32" s="728"/>
      <c r="AT32" s="732"/>
      <c r="AU32" s="216" t="s">
        <v>317</v>
      </c>
      <c r="AV32" s="216"/>
      <c r="AW32" s="216"/>
      <c r="AX32" s="662" t="s">
        <v>318</v>
      </c>
      <c r="AY32" s="663"/>
      <c r="AZ32" s="663"/>
      <c r="BA32" s="663"/>
      <c r="BB32" s="663"/>
      <c r="BC32" s="663"/>
      <c r="BD32" s="663"/>
      <c r="BE32" s="663"/>
      <c r="BF32" s="664"/>
      <c r="BG32" s="734">
        <v>99.6</v>
      </c>
      <c r="BH32" s="705"/>
      <c r="BI32" s="705"/>
      <c r="BJ32" s="705"/>
      <c r="BK32" s="705"/>
      <c r="BL32" s="705"/>
      <c r="BM32" s="671">
        <v>98.6</v>
      </c>
      <c r="BN32" s="722"/>
      <c r="BO32" s="722"/>
      <c r="BP32" s="722"/>
      <c r="BQ32" s="723"/>
      <c r="BR32" s="734">
        <v>99.7</v>
      </c>
      <c r="BS32" s="705"/>
      <c r="BT32" s="705"/>
      <c r="BU32" s="705"/>
      <c r="BV32" s="705"/>
      <c r="BW32" s="705"/>
      <c r="BX32" s="671">
        <v>98.6</v>
      </c>
      <c r="BY32" s="722"/>
      <c r="BZ32" s="722"/>
      <c r="CA32" s="722"/>
      <c r="CB32" s="723"/>
      <c r="CD32" s="718"/>
      <c r="CE32" s="719"/>
      <c r="CF32" s="680" t="s">
        <v>319</v>
      </c>
      <c r="CG32" s="681"/>
      <c r="CH32" s="681"/>
      <c r="CI32" s="681"/>
      <c r="CJ32" s="681"/>
      <c r="CK32" s="681"/>
      <c r="CL32" s="681"/>
      <c r="CM32" s="681"/>
      <c r="CN32" s="681"/>
      <c r="CO32" s="681"/>
      <c r="CP32" s="681"/>
      <c r="CQ32" s="682"/>
      <c r="CR32" s="665" t="s">
        <v>241</v>
      </c>
      <c r="CS32" s="666"/>
      <c r="CT32" s="666"/>
      <c r="CU32" s="666"/>
      <c r="CV32" s="666"/>
      <c r="CW32" s="666"/>
      <c r="CX32" s="666"/>
      <c r="CY32" s="667"/>
      <c r="CZ32" s="670" t="s">
        <v>128</v>
      </c>
      <c r="DA32" s="699"/>
      <c r="DB32" s="699"/>
      <c r="DC32" s="707"/>
      <c r="DD32" s="674" t="s">
        <v>128</v>
      </c>
      <c r="DE32" s="666"/>
      <c r="DF32" s="666"/>
      <c r="DG32" s="666"/>
      <c r="DH32" s="666"/>
      <c r="DI32" s="666"/>
      <c r="DJ32" s="666"/>
      <c r="DK32" s="667"/>
      <c r="DL32" s="674" t="s">
        <v>128</v>
      </c>
      <c r="DM32" s="666"/>
      <c r="DN32" s="666"/>
      <c r="DO32" s="666"/>
      <c r="DP32" s="666"/>
      <c r="DQ32" s="666"/>
      <c r="DR32" s="666"/>
      <c r="DS32" s="666"/>
      <c r="DT32" s="666"/>
      <c r="DU32" s="666"/>
      <c r="DV32" s="667"/>
      <c r="DW32" s="670" t="s">
        <v>128</v>
      </c>
      <c r="DX32" s="699"/>
      <c r="DY32" s="699"/>
      <c r="DZ32" s="699"/>
      <c r="EA32" s="699"/>
      <c r="EB32" s="699"/>
      <c r="EC32" s="700"/>
    </row>
    <row r="33" spans="2:133" ht="11.25" customHeight="1" x14ac:dyDescent="0.15">
      <c r="B33" s="701" t="s">
        <v>320</v>
      </c>
      <c r="C33" s="702"/>
      <c r="D33" s="702"/>
      <c r="E33" s="702"/>
      <c r="F33" s="702"/>
      <c r="G33" s="702"/>
      <c r="H33" s="702"/>
      <c r="I33" s="702"/>
      <c r="J33" s="702"/>
      <c r="K33" s="702"/>
      <c r="L33" s="702"/>
      <c r="M33" s="702"/>
      <c r="N33" s="702"/>
      <c r="O33" s="702"/>
      <c r="P33" s="702"/>
      <c r="Q33" s="703"/>
      <c r="R33" s="665" t="s">
        <v>128</v>
      </c>
      <c r="S33" s="666"/>
      <c r="T33" s="666"/>
      <c r="U33" s="666"/>
      <c r="V33" s="666"/>
      <c r="W33" s="666"/>
      <c r="X33" s="666"/>
      <c r="Y33" s="667"/>
      <c r="Z33" s="668" t="s">
        <v>241</v>
      </c>
      <c r="AA33" s="668"/>
      <c r="AB33" s="668"/>
      <c r="AC33" s="668"/>
      <c r="AD33" s="669" t="s">
        <v>128</v>
      </c>
      <c r="AE33" s="669"/>
      <c r="AF33" s="669"/>
      <c r="AG33" s="669"/>
      <c r="AH33" s="669"/>
      <c r="AI33" s="669"/>
      <c r="AJ33" s="669"/>
      <c r="AK33" s="669"/>
      <c r="AL33" s="670" t="s">
        <v>128</v>
      </c>
      <c r="AM33" s="671"/>
      <c r="AN33" s="671"/>
      <c r="AO33" s="672"/>
      <c r="AP33" s="729"/>
      <c r="AQ33" s="730"/>
      <c r="AR33" s="730"/>
      <c r="AS33" s="730"/>
      <c r="AT33" s="733"/>
      <c r="AU33" s="218"/>
      <c r="AV33" s="218"/>
      <c r="AW33" s="218"/>
      <c r="AX33" s="709" t="s">
        <v>321</v>
      </c>
      <c r="AY33" s="710"/>
      <c r="AZ33" s="710"/>
      <c r="BA33" s="710"/>
      <c r="BB33" s="710"/>
      <c r="BC33" s="710"/>
      <c r="BD33" s="710"/>
      <c r="BE33" s="710"/>
      <c r="BF33" s="711"/>
      <c r="BG33" s="735">
        <v>99.9</v>
      </c>
      <c r="BH33" s="736"/>
      <c r="BI33" s="736"/>
      <c r="BJ33" s="736"/>
      <c r="BK33" s="736"/>
      <c r="BL33" s="736"/>
      <c r="BM33" s="737">
        <v>99.6</v>
      </c>
      <c r="BN33" s="736"/>
      <c r="BO33" s="736"/>
      <c r="BP33" s="736"/>
      <c r="BQ33" s="738"/>
      <c r="BR33" s="735">
        <v>96.5</v>
      </c>
      <c r="BS33" s="736"/>
      <c r="BT33" s="736"/>
      <c r="BU33" s="736"/>
      <c r="BV33" s="736"/>
      <c r="BW33" s="736"/>
      <c r="BX33" s="737">
        <v>96.1</v>
      </c>
      <c r="BY33" s="736"/>
      <c r="BZ33" s="736"/>
      <c r="CA33" s="736"/>
      <c r="CB33" s="738"/>
      <c r="CD33" s="680" t="s">
        <v>322</v>
      </c>
      <c r="CE33" s="681"/>
      <c r="CF33" s="681"/>
      <c r="CG33" s="681"/>
      <c r="CH33" s="681"/>
      <c r="CI33" s="681"/>
      <c r="CJ33" s="681"/>
      <c r="CK33" s="681"/>
      <c r="CL33" s="681"/>
      <c r="CM33" s="681"/>
      <c r="CN33" s="681"/>
      <c r="CO33" s="681"/>
      <c r="CP33" s="681"/>
      <c r="CQ33" s="682"/>
      <c r="CR33" s="665">
        <v>5015505</v>
      </c>
      <c r="CS33" s="705"/>
      <c r="CT33" s="705"/>
      <c r="CU33" s="705"/>
      <c r="CV33" s="705"/>
      <c r="CW33" s="705"/>
      <c r="CX33" s="705"/>
      <c r="CY33" s="706"/>
      <c r="CZ33" s="670">
        <v>36.700000000000003</v>
      </c>
      <c r="DA33" s="699"/>
      <c r="DB33" s="699"/>
      <c r="DC33" s="707"/>
      <c r="DD33" s="674">
        <v>4249012</v>
      </c>
      <c r="DE33" s="705"/>
      <c r="DF33" s="705"/>
      <c r="DG33" s="705"/>
      <c r="DH33" s="705"/>
      <c r="DI33" s="705"/>
      <c r="DJ33" s="705"/>
      <c r="DK33" s="706"/>
      <c r="DL33" s="674">
        <v>3096419</v>
      </c>
      <c r="DM33" s="705"/>
      <c r="DN33" s="705"/>
      <c r="DO33" s="705"/>
      <c r="DP33" s="705"/>
      <c r="DQ33" s="705"/>
      <c r="DR33" s="705"/>
      <c r="DS33" s="705"/>
      <c r="DT33" s="705"/>
      <c r="DU33" s="705"/>
      <c r="DV33" s="706"/>
      <c r="DW33" s="670">
        <v>38.1</v>
      </c>
      <c r="DX33" s="699"/>
      <c r="DY33" s="699"/>
      <c r="DZ33" s="699"/>
      <c r="EA33" s="699"/>
      <c r="EB33" s="699"/>
      <c r="EC33" s="700"/>
    </row>
    <row r="34" spans="2:133" ht="11.25" customHeight="1" x14ac:dyDescent="0.15">
      <c r="B34" s="662" t="s">
        <v>323</v>
      </c>
      <c r="C34" s="663"/>
      <c r="D34" s="663"/>
      <c r="E34" s="663"/>
      <c r="F34" s="663"/>
      <c r="G34" s="663"/>
      <c r="H34" s="663"/>
      <c r="I34" s="663"/>
      <c r="J34" s="663"/>
      <c r="K34" s="663"/>
      <c r="L34" s="663"/>
      <c r="M34" s="663"/>
      <c r="N34" s="663"/>
      <c r="O34" s="663"/>
      <c r="P34" s="663"/>
      <c r="Q34" s="664"/>
      <c r="R34" s="665">
        <v>888062</v>
      </c>
      <c r="S34" s="666"/>
      <c r="T34" s="666"/>
      <c r="U34" s="666"/>
      <c r="V34" s="666"/>
      <c r="W34" s="666"/>
      <c r="X34" s="666"/>
      <c r="Y34" s="667"/>
      <c r="Z34" s="668">
        <v>6.3</v>
      </c>
      <c r="AA34" s="668"/>
      <c r="AB34" s="668"/>
      <c r="AC34" s="668"/>
      <c r="AD34" s="669" t="s">
        <v>241</v>
      </c>
      <c r="AE34" s="669"/>
      <c r="AF34" s="669"/>
      <c r="AG34" s="669"/>
      <c r="AH34" s="669"/>
      <c r="AI34" s="669"/>
      <c r="AJ34" s="669"/>
      <c r="AK34" s="669"/>
      <c r="AL34" s="670" t="s">
        <v>128</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324</v>
      </c>
      <c r="CE34" s="681"/>
      <c r="CF34" s="681"/>
      <c r="CG34" s="681"/>
      <c r="CH34" s="681"/>
      <c r="CI34" s="681"/>
      <c r="CJ34" s="681"/>
      <c r="CK34" s="681"/>
      <c r="CL34" s="681"/>
      <c r="CM34" s="681"/>
      <c r="CN34" s="681"/>
      <c r="CO34" s="681"/>
      <c r="CP34" s="681"/>
      <c r="CQ34" s="682"/>
      <c r="CR34" s="665">
        <v>2288071</v>
      </c>
      <c r="CS34" s="666"/>
      <c r="CT34" s="666"/>
      <c r="CU34" s="666"/>
      <c r="CV34" s="666"/>
      <c r="CW34" s="666"/>
      <c r="CX34" s="666"/>
      <c r="CY34" s="667"/>
      <c r="CZ34" s="670">
        <v>16.7</v>
      </c>
      <c r="DA34" s="699"/>
      <c r="DB34" s="699"/>
      <c r="DC34" s="707"/>
      <c r="DD34" s="674">
        <v>1825981</v>
      </c>
      <c r="DE34" s="666"/>
      <c r="DF34" s="666"/>
      <c r="DG34" s="666"/>
      <c r="DH34" s="666"/>
      <c r="DI34" s="666"/>
      <c r="DJ34" s="666"/>
      <c r="DK34" s="667"/>
      <c r="DL34" s="674">
        <v>1636004</v>
      </c>
      <c r="DM34" s="666"/>
      <c r="DN34" s="666"/>
      <c r="DO34" s="666"/>
      <c r="DP34" s="666"/>
      <c r="DQ34" s="666"/>
      <c r="DR34" s="666"/>
      <c r="DS34" s="666"/>
      <c r="DT34" s="666"/>
      <c r="DU34" s="666"/>
      <c r="DV34" s="667"/>
      <c r="DW34" s="670">
        <v>20.100000000000001</v>
      </c>
      <c r="DX34" s="699"/>
      <c r="DY34" s="699"/>
      <c r="DZ34" s="699"/>
      <c r="EA34" s="699"/>
      <c r="EB34" s="699"/>
      <c r="EC34" s="700"/>
    </row>
    <row r="35" spans="2:133" ht="11.25" customHeight="1" x14ac:dyDescent="0.15">
      <c r="B35" s="662" t="s">
        <v>325</v>
      </c>
      <c r="C35" s="663"/>
      <c r="D35" s="663"/>
      <c r="E35" s="663"/>
      <c r="F35" s="663"/>
      <c r="G35" s="663"/>
      <c r="H35" s="663"/>
      <c r="I35" s="663"/>
      <c r="J35" s="663"/>
      <c r="K35" s="663"/>
      <c r="L35" s="663"/>
      <c r="M35" s="663"/>
      <c r="N35" s="663"/>
      <c r="O35" s="663"/>
      <c r="P35" s="663"/>
      <c r="Q35" s="664"/>
      <c r="R35" s="665">
        <v>20617</v>
      </c>
      <c r="S35" s="666"/>
      <c r="T35" s="666"/>
      <c r="U35" s="666"/>
      <c r="V35" s="666"/>
      <c r="W35" s="666"/>
      <c r="X35" s="666"/>
      <c r="Y35" s="667"/>
      <c r="Z35" s="668">
        <v>0.1</v>
      </c>
      <c r="AA35" s="668"/>
      <c r="AB35" s="668"/>
      <c r="AC35" s="668"/>
      <c r="AD35" s="669">
        <v>3042</v>
      </c>
      <c r="AE35" s="669"/>
      <c r="AF35" s="669"/>
      <c r="AG35" s="669"/>
      <c r="AH35" s="669"/>
      <c r="AI35" s="669"/>
      <c r="AJ35" s="669"/>
      <c r="AK35" s="669"/>
      <c r="AL35" s="670">
        <v>0</v>
      </c>
      <c r="AM35" s="671"/>
      <c r="AN35" s="671"/>
      <c r="AO35" s="672"/>
      <c r="AP35" s="221"/>
      <c r="AQ35" s="644" t="s">
        <v>326</v>
      </c>
      <c r="AR35" s="645"/>
      <c r="AS35" s="645"/>
      <c r="AT35" s="645"/>
      <c r="AU35" s="645"/>
      <c r="AV35" s="645"/>
      <c r="AW35" s="645"/>
      <c r="AX35" s="645"/>
      <c r="AY35" s="645"/>
      <c r="AZ35" s="645"/>
      <c r="BA35" s="645"/>
      <c r="BB35" s="645"/>
      <c r="BC35" s="645"/>
      <c r="BD35" s="645"/>
      <c r="BE35" s="645"/>
      <c r="BF35" s="646"/>
      <c r="BG35" s="644" t="s">
        <v>327</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328</v>
      </c>
      <c r="CE35" s="681"/>
      <c r="CF35" s="681"/>
      <c r="CG35" s="681"/>
      <c r="CH35" s="681"/>
      <c r="CI35" s="681"/>
      <c r="CJ35" s="681"/>
      <c r="CK35" s="681"/>
      <c r="CL35" s="681"/>
      <c r="CM35" s="681"/>
      <c r="CN35" s="681"/>
      <c r="CO35" s="681"/>
      <c r="CP35" s="681"/>
      <c r="CQ35" s="682"/>
      <c r="CR35" s="665">
        <v>78190</v>
      </c>
      <c r="CS35" s="705"/>
      <c r="CT35" s="705"/>
      <c r="CU35" s="705"/>
      <c r="CV35" s="705"/>
      <c r="CW35" s="705"/>
      <c r="CX35" s="705"/>
      <c r="CY35" s="706"/>
      <c r="CZ35" s="670">
        <v>0.6</v>
      </c>
      <c r="DA35" s="699"/>
      <c r="DB35" s="699"/>
      <c r="DC35" s="707"/>
      <c r="DD35" s="674">
        <v>57512</v>
      </c>
      <c r="DE35" s="705"/>
      <c r="DF35" s="705"/>
      <c r="DG35" s="705"/>
      <c r="DH35" s="705"/>
      <c r="DI35" s="705"/>
      <c r="DJ35" s="705"/>
      <c r="DK35" s="706"/>
      <c r="DL35" s="674">
        <v>57512</v>
      </c>
      <c r="DM35" s="705"/>
      <c r="DN35" s="705"/>
      <c r="DO35" s="705"/>
      <c r="DP35" s="705"/>
      <c r="DQ35" s="705"/>
      <c r="DR35" s="705"/>
      <c r="DS35" s="705"/>
      <c r="DT35" s="705"/>
      <c r="DU35" s="705"/>
      <c r="DV35" s="706"/>
      <c r="DW35" s="670">
        <v>0.7</v>
      </c>
      <c r="DX35" s="699"/>
      <c r="DY35" s="699"/>
      <c r="DZ35" s="699"/>
      <c r="EA35" s="699"/>
      <c r="EB35" s="699"/>
      <c r="EC35" s="700"/>
    </row>
    <row r="36" spans="2:133" ht="11.25" customHeight="1" x14ac:dyDescent="0.15">
      <c r="B36" s="662" t="s">
        <v>329</v>
      </c>
      <c r="C36" s="663"/>
      <c r="D36" s="663"/>
      <c r="E36" s="663"/>
      <c r="F36" s="663"/>
      <c r="G36" s="663"/>
      <c r="H36" s="663"/>
      <c r="I36" s="663"/>
      <c r="J36" s="663"/>
      <c r="K36" s="663"/>
      <c r="L36" s="663"/>
      <c r="M36" s="663"/>
      <c r="N36" s="663"/>
      <c r="O36" s="663"/>
      <c r="P36" s="663"/>
      <c r="Q36" s="664"/>
      <c r="R36" s="665">
        <v>133168</v>
      </c>
      <c r="S36" s="666"/>
      <c r="T36" s="666"/>
      <c r="U36" s="666"/>
      <c r="V36" s="666"/>
      <c r="W36" s="666"/>
      <c r="X36" s="666"/>
      <c r="Y36" s="667"/>
      <c r="Z36" s="668">
        <v>0.9</v>
      </c>
      <c r="AA36" s="668"/>
      <c r="AB36" s="668"/>
      <c r="AC36" s="668"/>
      <c r="AD36" s="669" t="s">
        <v>128</v>
      </c>
      <c r="AE36" s="669"/>
      <c r="AF36" s="669"/>
      <c r="AG36" s="669"/>
      <c r="AH36" s="669"/>
      <c r="AI36" s="669"/>
      <c r="AJ36" s="669"/>
      <c r="AK36" s="669"/>
      <c r="AL36" s="670" t="s">
        <v>241</v>
      </c>
      <c r="AM36" s="671"/>
      <c r="AN36" s="671"/>
      <c r="AO36" s="672"/>
      <c r="AP36" s="221"/>
      <c r="AQ36" s="739" t="s">
        <v>330</v>
      </c>
      <c r="AR36" s="740"/>
      <c r="AS36" s="740"/>
      <c r="AT36" s="740"/>
      <c r="AU36" s="740"/>
      <c r="AV36" s="740"/>
      <c r="AW36" s="740"/>
      <c r="AX36" s="740"/>
      <c r="AY36" s="741"/>
      <c r="AZ36" s="654">
        <v>1608387</v>
      </c>
      <c r="BA36" s="655"/>
      <c r="BB36" s="655"/>
      <c r="BC36" s="655"/>
      <c r="BD36" s="655"/>
      <c r="BE36" s="655"/>
      <c r="BF36" s="742"/>
      <c r="BG36" s="676" t="s">
        <v>331</v>
      </c>
      <c r="BH36" s="677"/>
      <c r="BI36" s="677"/>
      <c r="BJ36" s="677"/>
      <c r="BK36" s="677"/>
      <c r="BL36" s="677"/>
      <c r="BM36" s="677"/>
      <c r="BN36" s="677"/>
      <c r="BO36" s="677"/>
      <c r="BP36" s="677"/>
      <c r="BQ36" s="677"/>
      <c r="BR36" s="677"/>
      <c r="BS36" s="677"/>
      <c r="BT36" s="677"/>
      <c r="BU36" s="678"/>
      <c r="BV36" s="654">
        <v>22269</v>
      </c>
      <c r="BW36" s="655"/>
      <c r="BX36" s="655"/>
      <c r="BY36" s="655"/>
      <c r="BZ36" s="655"/>
      <c r="CA36" s="655"/>
      <c r="CB36" s="742"/>
      <c r="CD36" s="680" t="s">
        <v>332</v>
      </c>
      <c r="CE36" s="681"/>
      <c r="CF36" s="681"/>
      <c r="CG36" s="681"/>
      <c r="CH36" s="681"/>
      <c r="CI36" s="681"/>
      <c r="CJ36" s="681"/>
      <c r="CK36" s="681"/>
      <c r="CL36" s="681"/>
      <c r="CM36" s="681"/>
      <c r="CN36" s="681"/>
      <c r="CO36" s="681"/>
      <c r="CP36" s="681"/>
      <c r="CQ36" s="682"/>
      <c r="CR36" s="665">
        <v>584704</v>
      </c>
      <c r="CS36" s="666"/>
      <c r="CT36" s="666"/>
      <c r="CU36" s="666"/>
      <c r="CV36" s="666"/>
      <c r="CW36" s="666"/>
      <c r="CX36" s="666"/>
      <c r="CY36" s="667"/>
      <c r="CZ36" s="670">
        <v>4.3</v>
      </c>
      <c r="DA36" s="699"/>
      <c r="DB36" s="699"/>
      <c r="DC36" s="707"/>
      <c r="DD36" s="674">
        <v>535640</v>
      </c>
      <c r="DE36" s="666"/>
      <c r="DF36" s="666"/>
      <c r="DG36" s="666"/>
      <c r="DH36" s="666"/>
      <c r="DI36" s="666"/>
      <c r="DJ36" s="666"/>
      <c r="DK36" s="667"/>
      <c r="DL36" s="674">
        <v>428562</v>
      </c>
      <c r="DM36" s="666"/>
      <c r="DN36" s="666"/>
      <c r="DO36" s="666"/>
      <c r="DP36" s="666"/>
      <c r="DQ36" s="666"/>
      <c r="DR36" s="666"/>
      <c r="DS36" s="666"/>
      <c r="DT36" s="666"/>
      <c r="DU36" s="666"/>
      <c r="DV36" s="667"/>
      <c r="DW36" s="670">
        <v>5.3</v>
      </c>
      <c r="DX36" s="699"/>
      <c r="DY36" s="699"/>
      <c r="DZ36" s="699"/>
      <c r="EA36" s="699"/>
      <c r="EB36" s="699"/>
      <c r="EC36" s="700"/>
    </row>
    <row r="37" spans="2:133" ht="11.25" customHeight="1" x14ac:dyDescent="0.15">
      <c r="B37" s="662" t="s">
        <v>333</v>
      </c>
      <c r="C37" s="663"/>
      <c r="D37" s="663"/>
      <c r="E37" s="663"/>
      <c r="F37" s="663"/>
      <c r="G37" s="663"/>
      <c r="H37" s="663"/>
      <c r="I37" s="663"/>
      <c r="J37" s="663"/>
      <c r="K37" s="663"/>
      <c r="L37" s="663"/>
      <c r="M37" s="663"/>
      <c r="N37" s="663"/>
      <c r="O37" s="663"/>
      <c r="P37" s="663"/>
      <c r="Q37" s="664"/>
      <c r="R37" s="665">
        <v>112465</v>
      </c>
      <c r="S37" s="666"/>
      <c r="T37" s="666"/>
      <c r="U37" s="666"/>
      <c r="V37" s="666"/>
      <c r="W37" s="666"/>
      <c r="X37" s="666"/>
      <c r="Y37" s="667"/>
      <c r="Z37" s="668">
        <v>0.8</v>
      </c>
      <c r="AA37" s="668"/>
      <c r="AB37" s="668"/>
      <c r="AC37" s="668"/>
      <c r="AD37" s="669" t="s">
        <v>128</v>
      </c>
      <c r="AE37" s="669"/>
      <c r="AF37" s="669"/>
      <c r="AG37" s="669"/>
      <c r="AH37" s="669"/>
      <c r="AI37" s="669"/>
      <c r="AJ37" s="669"/>
      <c r="AK37" s="669"/>
      <c r="AL37" s="670" t="s">
        <v>128</v>
      </c>
      <c r="AM37" s="671"/>
      <c r="AN37" s="671"/>
      <c r="AO37" s="672"/>
      <c r="AQ37" s="743" t="s">
        <v>334</v>
      </c>
      <c r="AR37" s="744"/>
      <c r="AS37" s="744"/>
      <c r="AT37" s="744"/>
      <c r="AU37" s="744"/>
      <c r="AV37" s="744"/>
      <c r="AW37" s="744"/>
      <c r="AX37" s="744"/>
      <c r="AY37" s="745"/>
      <c r="AZ37" s="665">
        <v>435000</v>
      </c>
      <c r="BA37" s="666"/>
      <c r="BB37" s="666"/>
      <c r="BC37" s="666"/>
      <c r="BD37" s="705"/>
      <c r="BE37" s="705"/>
      <c r="BF37" s="723"/>
      <c r="BG37" s="680" t="s">
        <v>335</v>
      </c>
      <c r="BH37" s="681"/>
      <c r="BI37" s="681"/>
      <c r="BJ37" s="681"/>
      <c r="BK37" s="681"/>
      <c r="BL37" s="681"/>
      <c r="BM37" s="681"/>
      <c r="BN37" s="681"/>
      <c r="BO37" s="681"/>
      <c r="BP37" s="681"/>
      <c r="BQ37" s="681"/>
      <c r="BR37" s="681"/>
      <c r="BS37" s="681"/>
      <c r="BT37" s="681"/>
      <c r="BU37" s="682"/>
      <c r="BV37" s="665">
        <v>-22094</v>
      </c>
      <c r="BW37" s="666"/>
      <c r="BX37" s="666"/>
      <c r="BY37" s="666"/>
      <c r="BZ37" s="666"/>
      <c r="CA37" s="666"/>
      <c r="CB37" s="675"/>
      <c r="CD37" s="680" t="s">
        <v>336</v>
      </c>
      <c r="CE37" s="681"/>
      <c r="CF37" s="681"/>
      <c r="CG37" s="681"/>
      <c r="CH37" s="681"/>
      <c r="CI37" s="681"/>
      <c r="CJ37" s="681"/>
      <c r="CK37" s="681"/>
      <c r="CL37" s="681"/>
      <c r="CM37" s="681"/>
      <c r="CN37" s="681"/>
      <c r="CO37" s="681"/>
      <c r="CP37" s="681"/>
      <c r="CQ37" s="682"/>
      <c r="CR37" s="665">
        <v>1982</v>
      </c>
      <c r="CS37" s="705"/>
      <c r="CT37" s="705"/>
      <c r="CU37" s="705"/>
      <c r="CV37" s="705"/>
      <c r="CW37" s="705"/>
      <c r="CX37" s="705"/>
      <c r="CY37" s="706"/>
      <c r="CZ37" s="670">
        <v>0</v>
      </c>
      <c r="DA37" s="699"/>
      <c r="DB37" s="699"/>
      <c r="DC37" s="707"/>
      <c r="DD37" s="674">
        <v>1982</v>
      </c>
      <c r="DE37" s="705"/>
      <c r="DF37" s="705"/>
      <c r="DG37" s="705"/>
      <c r="DH37" s="705"/>
      <c r="DI37" s="705"/>
      <c r="DJ37" s="705"/>
      <c r="DK37" s="706"/>
      <c r="DL37" s="674">
        <v>1778</v>
      </c>
      <c r="DM37" s="705"/>
      <c r="DN37" s="705"/>
      <c r="DO37" s="705"/>
      <c r="DP37" s="705"/>
      <c r="DQ37" s="705"/>
      <c r="DR37" s="705"/>
      <c r="DS37" s="705"/>
      <c r="DT37" s="705"/>
      <c r="DU37" s="705"/>
      <c r="DV37" s="706"/>
      <c r="DW37" s="670">
        <v>0</v>
      </c>
      <c r="DX37" s="699"/>
      <c r="DY37" s="699"/>
      <c r="DZ37" s="699"/>
      <c r="EA37" s="699"/>
      <c r="EB37" s="699"/>
      <c r="EC37" s="700"/>
    </row>
    <row r="38" spans="2:133" ht="11.25" customHeight="1" x14ac:dyDescent="0.15">
      <c r="B38" s="662" t="s">
        <v>337</v>
      </c>
      <c r="C38" s="663"/>
      <c r="D38" s="663"/>
      <c r="E38" s="663"/>
      <c r="F38" s="663"/>
      <c r="G38" s="663"/>
      <c r="H38" s="663"/>
      <c r="I38" s="663"/>
      <c r="J38" s="663"/>
      <c r="K38" s="663"/>
      <c r="L38" s="663"/>
      <c r="M38" s="663"/>
      <c r="N38" s="663"/>
      <c r="O38" s="663"/>
      <c r="P38" s="663"/>
      <c r="Q38" s="664"/>
      <c r="R38" s="665">
        <v>84935</v>
      </c>
      <c r="S38" s="666"/>
      <c r="T38" s="666"/>
      <c r="U38" s="666"/>
      <c r="V38" s="666"/>
      <c r="W38" s="666"/>
      <c r="X38" s="666"/>
      <c r="Y38" s="667"/>
      <c r="Z38" s="668">
        <v>0.6</v>
      </c>
      <c r="AA38" s="668"/>
      <c r="AB38" s="668"/>
      <c r="AC38" s="668"/>
      <c r="AD38" s="669" t="s">
        <v>241</v>
      </c>
      <c r="AE38" s="669"/>
      <c r="AF38" s="669"/>
      <c r="AG38" s="669"/>
      <c r="AH38" s="669"/>
      <c r="AI38" s="669"/>
      <c r="AJ38" s="669"/>
      <c r="AK38" s="669"/>
      <c r="AL38" s="670" t="s">
        <v>241</v>
      </c>
      <c r="AM38" s="671"/>
      <c r="AN38" s="671"/>
      <c r="AO38" s="672"/>
      <c r="AQ38" s="743" t="s">
        <v>338</v>
      </c>
      <c r="AR38" s="744"/>
      <c r="AS38" s="744"/>
      <c r="AT38" s="744"/>
      <c r="AU38" s="744"/>
      <c r="AV38" s="744"/>
      <c r="AW38" s="744"/>
      <c r="AX38" s="744"/>
      <c r="AY38" s="745"/>
      <c r="AZ38" s="665">
        <v>19766</v>
      </c>
      <c r="BA38" s="666"/>
      <c r="BB38" s="666"/>
      <c r="BC38" s="666"/>
      <c r="BD38" s="705"/>
      <c r="BE38" s="705"/>
      <c r="BF38" s="723"/>
      <c r="BG38" s="680" t="s">
        <v>339</v>
      </c>
      <c r="BH38" s="681"/>
      <c r="BI38" s="681"/>
      <c r="BJ38" s="681"/>
      <c r="BK38" s="681"/>
      <c r="BL38" s="681"/>
      <c r="BM38" s="681"/>
      <c r="BN38" s="681"/>
      <c r="BO38" s="681"/>
      <c r="BP38" s="681"/>
      <c r="BQ38" s="681"/>
      <c r="BR38" s="681"/>
      <c r="BS38" s="681"/>
      <c r="BT38" s="681"/>
      <c r="BU38" s="682"/>
      <c r="BV38" s="665">
        <v>3751</v>
      </c>
      <c r="BW38" s="666"/>
      <c r="BX38" s="666"/>
      <c r="BY38" s="666"/>
      <c r="BZ38" s="666"/>
      <c r="CA38" s="666"/>
      <c r="CB38" s="675"/>
      <c r="CD38" s="680" t="s">
        <v>340</v>
      </c>
      <c r="CE38" s="681"/>
      <c r="CF38" s="681"/>
      <c r="CG38" s="681"/>
      <c r="CH38" s="681"/>
      <c r="CI38" s="681"/>
      <c r="CJ38" s="681"/>
      <c r="CK38" s="681"/>
      <c r="CL38" s="681"/>
      <c r="CM38" s="681"/>
      <c r="CN38" s="681"/>
      <c r="CO38" s="681"/>
      <c r="CP38" s="681"/>
      <c r="CQ38" s="682"/>
      <c r="CR38" s="665">
        <v>1153621</v>
      </c>
      <c r="CS38" s="666"/>
      <c r="CT38" s="666"/>
      <c r="CU38" s="666"/>
      <c r="CV38" s="666"/>
      <c r="CW38" s="666"/>
      <c r="CX38" s="666"/>
      <c r="CY38" s="667"/>
      <c r="CZ38" s="670">
        <v>8.4</v>
      </c>
      <c r="DA38" s="699"/>
      <c r="DB38" s="699"/>
      <c r="DC38" s="707"/>
      <c r="DD38" s="674">
        <v>931679</v>
      </c>
      <c r="DE38" s="666"/>
      <c r="DF38" s="666"/>
      <c r="DG38" s="666"/>
      <c r="DH38" s="666"/>
      <c r="DI38" s="666"/>
      <c r="DJ38" s="666"/>
      <c r="DK38" s="667"/>
      <c r="DL38" s="674">
        <v>882919</v>
      </c>
      <c r="DM38" s="666"/>
      <c r="DN38" s="666"/>
      <c r="DO38" s="666"/>
      <c r="DP38" s="666"/>
      <c r="DQ38" s="666"/>
      <c r="DR38" s="666"/>
      <c r="DS38" s="666"/>
      <c r="DT38" s="666"/>
      <c r="DU38" s="666"/>
      <c r="DV38" s="667"/>
      <c r="DW38" s="670">
        <v>10.9</v>
      </c>
      <c r="DX38" s="699"/>
      <c r="DY38" s="699"/>
      <c r="DZ38" s="699"/>
      <c r="EA38" s="699"/>
      <c r="EB38" s="699"/>
      <c r="EC38" s="700"/>
    </row>
    <row r="39" spans="2:133" ht="11.25" customHeight="1" x14ac:dyDescent="0.15">
      <c r="B39" s="662" t="s">
        <v>341</v>
      </c>
      <c r="C39" s="663"/>
      <c r="D39" s="663"/>
      <c r="E39" s="663"/>
      <c r="F39" s="663"/>
      <c r="G39" s="663"/>
      <c r="H39" s="663"/>
      <c r="I39" s="663"/>
      <c r="J39" s="663"/>
      <c r="K39" s="663"/>
      <c r="L39" s="663"/>
      <c r="M39" s="663"/>
      <c r="N39" s="663"/>
      <c r="O39" s="663"/>
      <c r="P39" s="663"/>
      <c r="Q39" s="664"/>
      <c r="R39" s="665">
        <v>111526</v>
      </c>
      <c r="S39" s="666"/>
      <c r="T39" s="666"/>
      <c r="U39" s="666"/>
      <c r="V39" s="666"/>
      <c r="W39" s="666"/>
      <c r="X39" s="666"/>
      <c r="Y39" s="667"/>
      <c r="Z39" s="668">
        <v>0.8</v>
      </c>
      <c r="AA39" s="668"/>
      <c r="AB39" s="668"/>
      <c r="AC39" s="668"/>
      <c r="AD39" s="669">
        <v>4132</v>
      </c>
      <c r="AE39" s="669"/>
      <c r="AF39" s="669"/>
      <c r="AG39" s="669"/>
      <c r="AH39" s="669"/>
      <c r="AI39" s="669"/>
      <c r="AJ39" s="669"/>
      <c r="AK39" s="669"/>
      <c r="AL39" s="670">
        <v>0.1</v>
      </c>
      <c r="AM39" s="671"/>
      <c r="AN39" s="671"/>
      <c r="AO39" s="672"/>
      <c r="AQ39" s="743" t="s">
        <v>342</v>
      </c>
      <c r="AR39" s="744"/>
      <c r="AS39" s="744"/>
      <c r="AT39" s="744"/>
      <c r="AU39" s="744"/>
      <c r="AV39" s="744"/>
      <c r="AW39" s="744"/>
      <c r="AX39" s="744"/>
      <c r="AY39" s="745"/>
      <c r="AZ39" s="665" t="s">
        <v>241</v>
      </c>
      <c r="BA39" s="666"/>
      <c r="BB39" s="666"/>
      <c r="BC39" s="666"/>
      <c r="BD39" s="705"/>
      <c r="BE39" s="705"/>
      <c r="BF39" s="723"/>
      <c r="BG39" s="680" t="s">
        <v>343</v>
      </c>
      <c r="BH39" s="681"/>
      <c r="BI39" s="681"/>
      <c r="BJ39" s="681"/>
      <c r="BK39" s="681"/>
      <c r="BL39" s="681"/>
      <c r="BM39" s="681"/>
      <c r="BN39" s="681"/>
      <c r="BO39" s="681"/>
      <c r="BP39" s="681"/>
      <c r="BQ39" s="681"/>
      <c r="BR39" s="681"/>
      <c r="BS39" s="681"/>
      <c r="BT39" s="681"/>
      <c r="BU39" s="682"/>
      <c r="BV39" s="665">
        <v>5571</v>
      </c>
      <c r="BW39" s="666"/>
      <c r="BX39" s="666"/>
      <c r="BY39" s="666"/>
      <c r="BZ39" s="666"/>
      <c r="CA39" s="666"/>
      <c r="CB39" s="675"/>
      <c r="CD39" s="680" t="s">
        <v>344</v>
      </c>
      <c r="CE39" s="681"/>
      <c r="CF39" s="681"/>
      <c r="CG39" s="681"/>
      <c r="CH39" s="681"/>
      <c r="CI39" s="681"/>
      <c r="CJ39" s="681"/>
      <c r="CK39" s="681"/>
      <c r="CL39" s="681"/>
      <c r="CM39" s="681"/>
      <c r="CN39" s="681"/>
      <c r="CO39" s="681"/>
      <c r="CP39" s="681"/>
      <c r="CQ39" s="682"/>
      <c r="CR39" s="665">
        <v>692886</v>
      </c>
      <c r="CS39" s="705"/>
      <c r="CT39" s="705"/>
      <c r="CU39" s="705"/>
      <c r="CV39" s="705"/>
      <c r="CW39" s="705"/>
      <c r="CX39" s="705"/>
      <c r="CY39" s="706"/>
      <c r="CZ39" s="670">
        <v>5.0999999999999996</v>
      </c>
      <c r="DA39" s="699"/>
      <c r="DB39" s="699"/>
      <c r="DC39" s="707"/>
      <c r="DD39" s="674">
        <v>692727</v>
      </c>
      <c r="DE39" s="705"/>
      <c r="DF39" s="705"/>
      <c r="DG39" s="705"/>
      <c r="DH39" s="705"/>
      <c r="DI39" s="705"/>
      <c r="DJ39" s="705"/>
      <c r="DK39" s="706"/>
      <c r="DL39" s="674" t="s">
        <v>241</v>
      </c>
      <c r="DM39" s="705"/>
      <c r="DN39" s="705"/>
      <c r="DO39" s="705"/>
      <c r="DP39" s="705"/>
      <c r="DQ39" s="705"/>
      <c r="DR39" s="705"/>
      <c r="DS39" s="705"/>
      <c r="DT39" s="705"/>
      <c r="DU39" s="705"/>
      <c r="DV39" s="706"/>
      <c r="DW39" s="670" t="s">
        <v>241</v>
      </c>
      <c r="DX39" s="699"/>
      <c r="DY39" s="699"/>
      <c r="DZ39" s="699"/>
      <c r="EA39" s="699"/>
      <c r="EB39" s="699"/>
      <c r="EC39" s="700"/>
    </row>
    <row r="40" spans="2:133" ht="11.25" customHeight="1" x14ac:dyDescent="0.15">
      <c r="B40" s="662" t="s">
        <v>345</v>
      </c>
      <c r="C40" s="663"/>
      <c r="D40" s="663"/>
      <c r="E40" s="663"/>
      <c r="F40" s="663"/>
      <c r="G40" s="663"/>
      <c r="H40" s="663"/>
      <c r="I40" s="663"/>
      <c r="J40" s="663"/>
      <c r="K40" s="663"/>
      <c r="L40" s="663"/>
      <c r="M40" s="663"/>
      <c r="N40" s="663"/>
      <c r="O40" s="663"/>
      <c r="P40" s="663"/>
      <c r="Q40" s="664"/>
      <c r="R40" s="665">
        <v>1240051</v>
      </c>
      <c r="S40" s="666"/>
      <c r="T40" s="666"/>
      <c r="U40" s="666"/>
      <c r="V40" s="666"/>
      <c r="W40" s="666"/>
      <c r="X40" s="666"/>
      <c r="Y40" s="667"/>
      <c r="Z40" s="668">
        <v>8.8000000000000007</v>
      </c>
      <c r="AA40" s="668"/>
      <c r="AB40" s="668"/>
      <c r="AC40" s="668"/>
      <c r="AD40" s="669" t="s">
        <v>128</v>
      </c>
      <c r="AE40" s="669"/>
      <c r="AF40" s="669"/>
      <c r="AG40" s="669"/>
      <c r="AH40" s="669"/>
      <c r="AI40" s="669"/>
      <c r="AJ40" s="669"/>
      <c r="AK40" s="669"/>
      <c r="AL40" s="670" t="s">
        <v>241</v>
      </c>
      <c r="AM40" s="671"/>
      <c r="AN40" s="671"/>
      <c r="AO40" s="672"/>
      <c r="AQ40" s="743" t="s">
        <v>346</v>
      </c>
      <c r="AR40" s="744"/>
      <c r="AS40" s="744"/>
      <c r="AT40" s="744"/>
      <c r="AU40" s="744"/>
      <c r="AV40" s="744"/>
      <c r="AW40" s="744"/>
      <c r="AX40" s="744"/>
      <c r="AY40" s="745"/>
      <c r="AZ40" s="665" t="s">
        <v>241</v>
      </c>
      <c r="BA40" s="666"/>
      <c r="BB40" s="666"/>
      <c r="BC40" s="666"/>
      <c r="BD40" s="705"/>
      <c r="BE40" s="705"/>
      <c r="BF40" s="723"/>
      <c r="BG40" s="746" t="s">
        <v>347</v>
      </c>
      <c r="BH40" s="747"/>
      <c r="BI40" s="747"/>
      <c r="BJ40" s="747"/>
      <c r="BK40" s="747"/>
      <c r="BL40" s="222"/>
      <c r="BM40" s="681" t="s">
        <v>348</v>
      </c>
      <c r="BN40" s="681"/>
      <c r="BO40" s="681"/>
      <c r="BP40" s="681"/>
      <c r="BQ40" s="681"/>
      <c r="BR40" s="681"/>
      <c r="BS40" s="681"/>
      <c r="BT40" s="681"/>
      <c r="BU40" s="682"/>
      <c r="BV40" s="665">
        <v>117</v>
      </c>
      <c r="BW40" s="666"/>
      <c r="BX40" s="666"/>
      <c r="BY40" s="666"/>
      <c r="BZ40" s="666"/>
      <c r="CA40" s="666"/>
      <c r="CB40" s="675"/>
      <c r="CD40" s="680" t="s">
        <v>349</v>
      </c>
      <c r="CE40" s="681"/>
      <c r="CF40" s="681"/>
      <c r="CG40" s="681"/>
      <c r="CH40" s="681"/>
      <c r="CI40" s="681"/>
      <c r="CJ40" s="681"/>
      <c r="CK40" s="681"/>
      <c r="CL40" s="681"/>
      <c r="CM40" s="681"/>
      <c r="CN40" s="681"/>
      <c r="CO40" s="681"/>
      <c r="CP40" s="681"/>
      <c r="CQ40" s="682"/>
      <c r="CR40" s="665">
        <v>218033</v>
      </c>
      <c r="CS40" s="666"/>
      <c r="CT40" s="666"/>
      <c r="CU40" s="666"/>
      <c r="CV40" s="666"/>
      <c r="CW40" s="666"/>
      <c r="CX40" s="666"/>
      <c r="CY40" s="667"/>
      <c r="CZ40" s="670">
        <v>1.6</v>
      </c>
      <c r="DA40" s="699"/>
      <c r="DB40" s="699"/>
      <c r="DC40" s="707"/>
      <c r="DD40" s="674">
        <v>205473</v>
      </c>
      <c r="DE40" s="666"/>
      <c r="DF40" s="666"/>
      <c r="DG40" s="666"/>
      <c r="DH40" s="666"/>
      <c r="DI40" s="666"/>
      <c r="DJ40" s="666"/>
      <c r="DK40" s="667"/>
      <c r="DL40" s="674">
        <v>91422</v>
      </c>
      <c r="DM40" s="666"/>
      <c r="DN40" s="666"/>
      <c r="DO40" s="666"/>
      <c r="DP40" s="666"/>
      <c r="DQ40" s="666"/>
      <c r="DR40" s="666"/>
      <c r="DS40" s="666"/>
      <c r="DT40" s="666"/>
      <c r="DU40" s="666"/>
      <c r="DV40" s="667"/>
      <c r="DW40" s="670">
        <v>1.1000000000000001</v>
      </c>
      <c r="DX40" s="699"/>
      <c r="DY40" s="699"/>
      <c r="DZ40" s="699"/>
      <c r="EA40" s="699"/>
      <c r="EB40" s="699"/>
      <c r="EC40" s="700"/>
    </row>
    <row r="41" spans="2:133" ht="11.25" customHeight="1" x14ac:dyDescent="0.15">
      <c r="B41" s="662" t="s">
        <v>350</v>
      </c>
      <c r="C41" s="663"/>
      <c r="D41" s="663"/>
      <c r="E41" s="663"/>
      <c r="F41" s="663"/>
      <c r="G41" s="663"/>
      <c r="H41" s="663"/>
      <c r="I41" s="663"/>
      <c r="J41" s="663"/>
      <c r="K41" s="663"/>
      <c r="L41" s="663"/>
      <c r="M41" s="663"/>
      <c r="N41" s="663"/>
      <c r="O41" s="663"/>
      <c r="P41" s="663"/>
      <c r="Q41" s="664"/>
      <c r="R41" s="665" t="s">
        <v>241</v>
      </c>
      <c r="S41" s="666"/>
      <c r="T41" s="666"/>
      <c r="U41" s="666"/>
      <c r="V41" s="666"/>
      <c r="W41" s="666"/>
      <c r="X41" s="666"/>
      <c r="Y41" s="667"/>
      <c r="Z41" s="668" t="s">
        <v>128</v>
      </c>
      <c r="AA41" s="668"/>
      <c r="AB41" s="668"/>
      <c r="AC41" s="668"/>
      <c r="AD41" s="669" t="s">
        <v>241</v>
      </c>
      <c r="AE41" s="669"/>
      <c r="AF41" s="669"/>
      <c r="AG41" s="669"/>
      <c r="AH41" s="669"/>
      <c r="AI41" s="669"/>
      <c r="AJ41" s="669"/>
      <c r="AK41" s="669"/>
      <c r="AL41" s="670" t="s">
        <v>241</v>
      </c>
      <c r="AM41" s="671"/>
      <c r="AN41" s="671"/>
      <c r="AO41" s="672"/>
      <c r="AQ41" s="743" t="s">
        <v>351</v>
      </c>
      <c r="AR41" s="744"/>
      <c r="AS41" s="744"/>
      <c r="AT41" s="744"/>
      <c r="AU41" s="744"/>
      <c r="AV41" s="744"/>
      <c r="AW41" s="744"/>
      <c r="AX41" s="744"/>
      <c r="AY41" s="745"/>
      <c r="AZ41" s="665">
        <v>283081</v>
      </c>
      <c r="BA41" s="666"/>
      <c r="BB41" s="666"/>
      <c r="BC41" s="666"/>
      <c r="BD41" s="705"/>
      <c r="BE41" s="705"/>
      <c r="BF41" s="723"/>
      <c r="BG41" s="746"/>
      <c r="BH41" s="747"/>
      <c r="BI41" s="747"/>
      <c r="BJ41" s="747"/>
      <c r="BK41" s="747"/>
      <c r="BL41" s="222"/>
      <c r="BM41" s="681" t="s">
        <v>352</v>
      </c>
      <c r="BN41" s="681"/>
      <c r="BO41" s="681"/>
      <c r="BP41" s="681"/>
      <c r="BQ41" s="681"/>
      <c r="BR41" s="681"/>
      <c r="BS41" s="681"/>
      <c r="BT41" s="681"/>
      <c r="BU41" s="682"/>
      <c r="BV41" s="665">
        <v>1</v>
      </c>
      <c r="BW41" s="666"/>
      <c r="BX41" s="666"/>
      <c r="BY41" s="666"/>
      <c r="BZ41" s="666"/>
      <c r="CA41" s="666"/>
      <c r="CB41" s="675"/>
      <c r="CD41" s="680" t="s">
        <v>353</v>
      </c>
      <c r="CE41" s="681"/>
      <c r="CF41" s="681"/>
      <c r="CG41" s="681"/>
      <c r="CH41" s="681"/>
      <c r="CI41" s="681"/>
      <c r="CJ41" s="681"/>
      <c r="CK41" s="681"/>
      <c r="CL41" s="681"/>
      <c r="CM41" s="681"/>
      <c r="CN41" s="681"/>
      <c r="CO41" s="681"/>
      <c r="CP41" s="681"/>
      <c r="CQ41" s="682"/>
      <c r="CR41" s="665" t="s">
        <v>128</v>
      </c>
      <c r="CS41" s="705"/>
      <c r="CT41" s="705"/>
      <c r="CU41" s="705"/>
      <c r="CV41" s="705"/>
      <c r="CW41" s="705"/>
      <c r="CX41" s="705"/>
      <c r="CY41" s="706"/>
      <c r="CZ41" s="670" t="s">
        <v>128</v>
      </c>
      <c r="DA41" s="699"/>
      <c r="DB41" s="699"/>
      <c r="DC41" s="707"/>
      <c r="DD41" s="674" t="s">
        <v>241</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354</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0" t="s">
        <v>355</v>
      </c>
      <c r="AR42" s="751"/>
      <c r="AS42" s="751"/>
      <c r="AT42" s="751"/>
      <c r="AU42" s="751"/>
      <c r="AV42" s="751"/>
      <c r="AW42" s="751"/>
      <c r="AX42" s="751"/>
      <c r="AY42" s="752"/>
      <c r="AZ42" s="759">
        <v>870540</v>
      </c>
      <c r="BA42" s="760"/>
      <c r="BB42" s="760"/>
      <c r="BC42" s="760"/>
      <c r="BD42" s="736"/>
      <c r="BE42" s="736"/>
      <c r="BF42" s="738"/>
      <c r="BG42" s="748"/>
      <c r="BH42" s="749"/>
      <c r="BI42" s="749"/>
      <c r="BJ42" s="749"/>
      <c r="BK42" s="749"/>
      <c r="BL42" s="223"/>
      <c r="BM42" s="691" t="s">
        <v>356</v>
      </c>
      <c r="BN42" s="691"/>
      <c r="BO42" s="691"/>
      <c r="BP42" s="691"/>
      <c r="BQ42" s="691"/>
      <c r="BR42" s="691"/>
      <c r="BS42" s="691"/>
      <c r="BT42" s="691"/>
      <c r="BU42" s="692"/>
      <c r="BV42" s="759">
        <v>375</v>
      </c>
      <c r="BW42" s="760"/>
      <c r="BX42" s="760"/>
      <c r="BY42" s="760"/>
      <c r="BZ42" s="760"/>
      <c r="CA42" s="760"/>
      <c r="CB42" s="772"/>
      <c r="CD42" s="662" t="s">
        <v>357</v>
      </c>
      <c r="CE42" s="663"/>
      <c r="CF42" s="663"/>
      <c r="CG42" s="663"/>
      <c r="CH42" s="663"/>
      <c r="CI42" s="663"/>
      <c r="CJ42" s="663"/>
      <c r="CK42" s="663"/>
      <c r="CL42" s="663"/>
      <c r="CM42" s="663"/>
      <c r="CN42" s="663"/>
      <c r="CO42" s="663"/>
      <c r="CP42" s="663"/>
      <c r="CQ42" s="664"/>
      <c r="CR42" s="665">
        <v>1335510</v>
      </c>
      <c r="CS42" s="705"/>
      <c r="CT42" s="705"/>
      <c r="CU42" s="705"/>
      <c r="CV42" s="705"/>
      <c r="CW42" s="705"/>
      <c r="CX42" s="705"/>
      <c r="CY42" s="706"/>
      <c r="CZ42" s="670">
        <v>9.8000000000000007</v>
      </c>
      <c r="DA42" s="699"/>
      <c r="DB42" s="699"/>
      <c r="DC42" s="707"/>
      <c r="DD42" s="674">
        <v>298554</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358</v>
      </c>
      <c r="C43" s="663"/>
      <c r="D43" s="663"/>
      <c r="E43" s="663"/>
      <c r="F43" s="663"/>
      <c r="G43" s="663"/>
      <c r="H43" s="663"/>
      <c r="I43" s="663"/>
      <c r="J43" s="663"/>
      <c r="K43" s="663"/>
      <c r="L43" s="663"/>
      <c r="M43" s="663"/>
      <c r="N43" s="663"/>
      <c r="O43" s="663"/>
      <c r="P43" s="663"/>
      <c r="Q43" s="664"/>
      <c r="R43" s="665">
        <v>556651</v>
      </c>
      <c r="S43" s="666"/>
      <c r="T43" s="666"/>
      <c r="U43" s="666"/>
      <c r="V43" s="666"/>
      <c r="W43" s="666"/>
      <c r="X43" s="666"/>
      <c r="Y43" s="667"/>
      <c r="Z43" s="668">
        <v>4</v>
      </c>
      <c r="AA43" s="668"/>
      <c r="AB43" s="668"/>
      <c r="AC43" s="668"/>
      <c r="AD43" s="669" t="s">
        <v>128</v>
      </c>
      <c r="AE43" s="669"/>
      <c r="AF43" s="669"/>
      <c r="AG43" s="669"/>
      <c r="AH43" s="669"/>
      <c r="AI43" s="669"/>
      <c r="AJ43" s="669"/>
      <c r="AK43" s="669"/>
      <c r="AL43" s="670" t="s">
        <v>241</v>
      </c>
      <c r="AM43" s="671"/>
      <c r="AN43" s="671"/>
      <c r="AO43" s="672"/>
      <c r="BV43" s="224"/>
      <c r="BW43" s="224"/>
      <c r="BX43" s="224"/>
      <c r="BY43" s="224"/>
      <c r="BZ43" s="224"/>
      <c r="CA43" s="224"/>
      <c r="CB43" s="224"/>
      <c r="CD43" s="662" t="s">
        <v>359</v>
      </c>
      <c r="CE43" s="663"/>
      <c r="CF43" s="663"/>
      <c r="CG43" s="663"/>
      <c r="CH43" s="663"/>
      <c r="CI43" s="663"/>
      <c r="CJ43" s="663"/>
      <c r="CK43" s="663"/>
      <c r="CL43" s="663"/>
      <c r="CM43" s="663"/>
      <c r="CN43" s="663"/>
      <c r="CO43" s="663"/>
      <c r="CP43" s="663"/>
      <c r="CQ43" s="664"/>
      <c r="CR43" s="665">
        <v>31738</v>
      </c>
      <c r="CS43" s="705"/>
      <c r="CT43" s="705"/>
      <c r="CU43" s="705"/>
      <c r="CV43" s="705"/>
      <c r="CW43" s="705"/>
      <c r="CX43" s="705"/>
      <c r="CY43" s="706"/>
      <c r="CZ43" s="670">
        <v>0.2</v>
      </c>
      <c r="DA43" s="699"/>
      <c r="DB43" s="699"/>
      <c r="DC43" s="707"/>
      <c r="DD43" s="674">
        <v>31738</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360</v>
      </c>
      <c r="C44" s="710"/>
      <c r="D44" s="710"/>
      <c r="E44" s="710"/>
      <c r="F44" s="710"/>
      <c r="G44" s="710"/>
      <c r="H44" s="710"/>
      <c r="I44" s="710"/>
      <c r="J44" s="710"/>
      <c r="K44" s="710"/>
      <c r="L44" s="710"/>
      <c r="M44" s="710"/>
      <c r="N44" s="710"/>
      <c r="O44" s="710"/>
      <c r="P44" s="710"/>
      <c r="Q44" s="711"/>
      <c r="R44" s="759">
        <v>14044562</v>
      </c>
      <c r="S44" s="760"/>
      <c r="T44" s="760"/>
      <c r="U44" s="760"/>
      <c r="V44" s="760"/>
      <c r="W44" s="760"/>
      <c r="X44" s="760"/>
      <c r="Y44" s="761"/>
      <c r="Z44" s="762">
        <v>100</v>
      </c>
      <c r="AA44" s="762"/>
      <c r="AB44" s="762"/>
      <c r="AC44" s="762"/>
      <c r="AD44" s="763">
        <v>7562750</v>
      </c>
      <c r="AE44" s="763"/>
      <c r="AF44" s="763"/>
      <c r="AG44" s="763"/>
      <c r="AH44" s="763"/>
      <c r="AI44" s="763"/>
      <c r="AJ44" s="763"/>
      <c r="AK44" s="763"/>
      <c r="AL44" s="764">
        <v>100</v>
      </c>
      <c r="AM44" s="737"/>
      <c r="AN44" s="737"/>
      <c r="AO44" s="765"/>
      <c r="CD44" s="766" t="s">
        <v>306</v>
      </c>
      <c r="CE44" s="767"/>
      <c r="CF44" s="662" t="s">
        <v>361</v>
      </c>
      <c r="CG44" s="663"/>
      <c r="CH44" s="663"/>
      <c r="CI44" s="663"/>
      <c r="CJ44" s="663"/>
      <c r="CK44" s="663"/>
      <c r="CL44" s="663"/>
      <c r="CM44" s="663"/>
      <c r="CN44" s="663"/>
      <c r="CO44" s="663"/>
      <c r="CP44" s="663"/>
      <c r="CQ44" s="664"/>
      <c r="CR44" s="665">
        <v>1332773</v>
      </c>
      <c r="CS44" s="666"/>
      <c r="CT44" s="666"/>
      <c r="CU44" s="666"/>
      <c r="CV44" s="666"/>
      <c r="CW44" s="666"/>
      <c r="CX44" s="666"/>
      <c r="CY44" s="667"/>
      <c r="CZ44" s="670">
        <v>9.8000000000000007</v>
      </c>
      <c r="DA44" s="671"/>
      <c r="DB44" s="671"/>
      <c r="DC44" s="683"/>
      <c r="DD44" s="674">
        <v>295817</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362</v>
      </c>
      <c r="CG45" s="663"/>
      <c r="CH45" s="663"/>
      <c r="CI45" s="663"/>
      <c r="CJ45" s="663"/>
      <c r="CK45" s="663"/>
      <c r="CL45" s="663"/>
      <c r="CM45" s="663"/>
      <c r="CN45" s="663"/>
      <c r="CO45" s="663"/>
      <c r="CP45" s="663"/>
      <c r="CQ45" s="664"/>
      <c r="CR45" s="665">
        <v>663556</v>
      </c>
      <c r="CS45" s="705"/>
      <c r="CT45" s="705"/>
      <c r="CU45" s="705"/>
      <c r="CV45" s="705"/>
      <c r="CW45" s="705"/>
      <c r="CX45" s="705"/>
      <c r="CY45" s="706"/>
      <c r="CZ45" s="670">
        <v>4.9000000000000004</v>
      </c>
      <c r="DA45" s="699"/>
      <c r="DB45" s="699"/>
      <c r="DC45" s="707"/>
      <c r="DD45" s="674">
        <v>58503</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364</v>
      </c>
      <c r="CG46" s="663"/>
      <c r="CH46" s="663"/>
      <c r="CI46" s="663"/>
      <c r="CJ46" s="663"/>
      <c r="CK46" s="663"/>
      <c r="CL46" s="663"/>
      <c r="CM46" s="663"/>
      <c r="CN46" s="663"/>
      <c r="CO46" s="663"/>
      <c r="CP46" s="663"/>
      <c r="CQ46" s="664"/>
      <c r="CR46" s="665">
        <v>669217</v>
      </c>
      <c r="CS46" s="666"/>
      <c r="CT46" s="666"/>
      <c r="CU46" s="666"/>
      <c r="CV46" s="666"/>
      <c r="CW46" s="666"/>
      <c r="CX46" s="666"/>
      <c r="CY46" s="667"/>
      <c r="CZ46" s="670">
        <v>4.9000000000000004</v>
      </c>
      <c r="DA46" s="671"/>
      <c r="DB46" s="671"/>
      <c r="DC46" s="683"/>
      <c r="DD46" s="674">
        <v>237314</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365</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366</v>
      </c>
      <c r="CG47" s="663"/>
      <c r="CH47" s="663"/>
      <c r="CI47" s="663"/>
      <c r="CJ47" s="663"/>
      <c r="CK47" s="663"/>
      <c r="CL47" s="663"/>
      <c r="CM47" s="663"/>
      <c r="CN47" s="663"/>
      <c r="CO47" s="663"/>
      <c r="CP47" s="663"/>
      <c r="CQ47" s="664"/>
      <c r="CR47" s="665">
        <v>2737</v>
      </c>
      <c r="CS47" s="705"/>
      <c r="CT47" s="705"/>
      <c r="CU47" s="705"/>
      <c r="CV47" s="705"/>
      <c r="CW47" s="705"/>
      <c r="CX47" s="705"/>
      <c r="CY47" s="706"/>
      <c r="CZ47" s="670">
        <v>0</v>
      </c>
      <c r="DA47" s="699"/>
      <c r="DB47" s="699"/>
      <c r="DC47" s="707"/>
      <c r="DD47" s="674">
        <v>2737</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367</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368</v>
      </c>
      <c r="CG48" s="663"/>
      <c r="CH48" s="663"/>
      <c r="CI48" s="663"/>
      <c r="CJ48" s="663"/>
      <c r="CK48" s="663"/>
      <c r="CL48" s="663"/>
      <c r="CM48" s="663"/>
      <c r="CN48" s="663"/>
      <c r="CO48" s="663"/>
      <c r="CP48" s="663"/>
      <c r="CQ48" s="664"/>
      <c r="CR48" s="665" t="s">
        <v>128</v>
      </c>
      <c r="CS48" s="666"/>
      <c r="CT48" s="666"/>
      <c r="CU48" s="666"/>
      <c r="CV48" s="666"/>
      <c r="CW48" s="666"/>
      <c r="CX48" s="666"/>
      <c r="CY48" s="667"/>
      <c r="CZ48" s="670" t="s">
        <v>241</v>
      </c>
      <c r="DA48" s="671"/>
      <c r="DB48" s="671"/>
      <c r="DC48" s="683"/>
      <c r="DD48" s="674" t="s">
        <v>241</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369</v>
      </c>
      <c r="CE49" s="710"/>
      <c r="CF49" s="710"/>
      <c r="CG49" s="710"/>
      <c r="CH49" s="710"/>
      <c r="CI49" s="710"/>
      <c r="CJ49" s="710"/>
      <c r="CK49" s="710"/>
      <c r="CL49" s="710"/>
      <c r="CM49" s="710"/>
      <c r="CN49" s="710"/>
      <c r="CO49" s="710"/>
      <c r="CP49" s="710"/>
      <c r="CQ49" s="711"/>
      <c r="CR49" s="759">
        <v>13661952</v>
      </c>
      <c r="CS49" s="736"/>
      <c r="CT49" s="736"/>
      <c r="CU49" s="736"/>
      <c r="CV49" s="736"/>
      <c r="CW49" s="736"/>
      <c r="CX49" s="736"/>
      <c r="CY49" s="773"/>
      <c r="CZ49" s="764">
        <v>100</v>
      </c>
      <c r="DA49" s="774"/>
      <c r="DB49" s="774"/>
      <c r="DC49" s="775"/>
      <c r="DD49" s="776">
        <v>8800734</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370</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371</v>
      </c>
      <c r="DK2" s="787"/>
      <c r="DL2" s="787"/>
      <c r="DM2" s="787"/>
      <c r="DN2" s="787"/>
      <c r="DO2" s="788"/>
      <c r="DP2" s="231"/>
      <c r="DQ2" s="786" t="s">
        <v>372</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373</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374</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375</v>
      </c>
      <c r="B5" s="792"/>
      <c r="C5" s="792"/>
      <c r="D5" s="792"/>
      <c r="E5" s="792"/>
      <c r="F5" s="792"/>
      <c r="G5" s="792"/>
      <c r="H5" s="792"/>
      <c r="I5" s="792"/>
      <c r="J5" s="792"/>
      <c r="K5" s="792"/>
      <c r="L5" s="792"/>
      <c r="M5" s="792"/>
      <c r="N5" s="792"/>
      <c r="O5" s="792"/>
      <c r="P5" s="793"/>
      <c r="Q5" s="797" t="s">
        <v>376</v>
      </c>
      <c r="R5" s="798"/>
      <c r="S5" s="798"/>
      <c r="T5" s="798"/>
      <c r="U5" s="799"/>
      <c r="V5" s="797" t="s">
        <v>377</v>
      </c>
      <c r="W5" s="798"/>
      <c r="X5" s="798"/>
      <c r="Y5" s="798"/>
      <c r="Z5" s="799"/>
      <c r="AA5" s="797" t="s">
        <v>378</v>
      </c>
      <c r="AB5" s="798"/>
      <c r="AC5" s="798"/>
      <c r="AD5" s="798"/>
      <c r="AE5" s="798"/>
      <c r="AF5" s="803" t="s">
        <v>379</v>
      </c>
      <c r="AG5" s="798"/>
      <c r="AH5" s="798"/>
      <c r="AI5" s="798"/>
      <c r="AJ5" s="804"/>
      <c r="AK5" s="798" t="s">
        <v>380</v>
      </c>
      <c r="AL5" s="798"/>
      <c r="AM5" s="798"/>
      <c r="AN5" s="798"/>
      <c r="AO5" s="799"/>
      <c r="AP5" s="797" t="s">
        <v>381</v>
      </c>
      <c r="AQ5" s="798"/>
      <c r="AR5" s="798"/>
      <c r="AS5" s="798"/>
      <c r="AT5" s="799"/>
      <c r="AU5" s="797" t="s">
        <v>382</v>
      </c>
      <c r="AV5" s="798"/>
      <c r="AW5" s="798"/>
      <c r="AX5" s="798"/>
      <c r="AY5" s="804"/>
      <c r="AZ5" s="235"/>
      <c r="BA5" s="235"/>
      <c r="BB5" s="235"/>
      <c r="BC5" s="235"/>
      <c r="BD5" s="235"/>
      <c r="BE5" s="236"/>
      <c r="BF5" s="236"/>
      <c r="BG5" s="236"/>
      <c r="BH5" s="236"/>
      <c r="BI5" s="236"/>
      <c r="BJ5" s="236"/>
      <c r="BK5" s="236"/>
      <c r="BL5" s="236"/>
      <c r="BM5" s="236"/>
      <c r="BN5" s="236"/>
      <c r="BO5" s="236"/>
      <c r="BP5" s="236"/>
      <c r="BQ5" s="791" t="s">
        <v>383</v>
      </c>
      <c r="BR5" s="792"/>
      <c r="BS5" s="792"/>
      <c r="BT5" s="792"/>
      <c r="BU5" s="792"/>
      <c r="BV5" s="792"/>
      <c r="BW5" s="792"/>
      <c r="BX5" s="792"/>
      <c r="BY5" s="792"/>
      <c r="BZ5" s="792"/>
      <c r="CA5" s="792"/>
      <c r="CB5" s="792"/>
      <c r="CC5" s="792"/>
      <c r="CD5" s="792"/>
      <c r="CE5" s="792"/>
      <c r="CF5" s="792"/>
      <c r="CG5" s="793"/>
      <c r="CH5" s="797" t="s">
        <v>384</v>
      </c>
      <c r="CI5" s="798"/>
      <c r="CJ5" s="798"/>
      <c r="CK5" s="798"/>
      <c r="CL5" s="799"/>
      <c r="CM5" s="797" t="s">
        <v>385</v>
      </c>
      <c r="CN5" s="798"/>
      <c r="CO5" s="798"/>
      <c r="CP5" s="798"/>
      <c r="CQ5" s="799"/>
      <c r="CR5" s="797" t="s">
        <v>386</v>
      </c>
      <c r="CS5" s="798"/>
      <c r="CT5" s="798"/>
      <c r="CU5" s="798"/>
      <c r="CV5" s="799"/>
      <c r="CW5" s="797" t="s">
        <v>387</v>
      </c>
      <c r="CX5" s="798"/>
      <c r="CY5" s="798"/>
      <c r="CZ5" s="798"/>
      <c r="DA5" s="799"/>
      <c r="DB5" s="797" t="s">
        <v>388</v>
      </c>
      <c r="DC5" s="798"/>
      <c r="DD5" s="798"/>
      <c r="DE5" s="798"/>
      <c r="DF5" s="799"/>
      <c r="DG5" s="827" t="s">
        <v>389</v>
      </c>
      <c r="DH5" s="828"/>
      <c r="DI5" s="828"/>
      <c r="DJ5" s="828"/>
      <c r="DK5" s="829"/>
      <c r="DL5" s="827" t="s">
        <v>390</v>
      </c>
      <c r="DM5" s="828"/>
      <c r="DN5" s="828"/>
      <c r="DO5" s="828"/>
      <c r="DP5" s="829"/>
      <c r="DQ5" s="797" t="s">
        <v>391</v>
      </c>
      <c r="DR5" s="798"/>
      <c r="DS5" s="798"/>
      <c r="DT5" s="798"/>
      <c r="DU5" s="799"/>
      <c r="DV5" s="797" t="s">
        <v>382</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392</v>
      </c>
      <c r="C7" s="814"/>
      <c r="D7" s="814"/>
      <c r="E7" s="814"/>
      <c r="F7" s="814"/>
      <c r="G7" s="814"/>
      <c r="H7" s="814"/>
      <c r="I7" s="814"/>
      <c r="J7" s="814"/>
      <c r="K7" s="814"/>
      <c r="L7" s="814"/>
      <c r="M7" s="814"/>
      <c r="N7" s="814"/>
      <c r="O7" s="814"/>
      <c r="P7" s="815"/>
      <c r="Q7" s="816">
        <v>14044</v>
      </c>
      <c r="R7" s="817"/>
      <c r="S7" s="817"/>
      <c r="T7" s="817"/>
      <c r="U7" s="817"/>
      <c r="V7" s="817">
        <v>13662</v>
      </c>
      <c r="W7" s="817"/>
      <c r="X7" s="817"/>
      <c r="Y7" s="817"/>
      <c r="Z7" s="817"/>
      <c r="AA7" s="817">
        <v>383</v>
      </c>
      <c r="AB7" s="817"/>
      <c r="AC7" s="817"/>
      <c r="AD7" s="817"/>
      <c r="AE7" s="818"/>
      <c r="AF7" s="819">
        <v>280</v>
      </c>
      <c r="AG7" s="820"/>
      <c r="AH7" s="820"/>
      <c r="AI7" s="820"/>
      <c r="AJ7" s="821"/>
      <c r="AK7" s="822">
        <v>112</v>
      </c>
      <c r="AL7" s="823"/>
      <c r="AM7" s="823"/>
      <c r="AN7" s="823"/>
      <c r="AO7" s="823"/>
      <c r="AP7" s="823">
        <v>12657</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598</v>
      </c>
      <c r="BT7" s="811"/>
      <c r="BU7" s="811"/>
      <c r="BV7" s="811"/>
      <c r="BW7" s="811"/>
      <c r="BX7" s="811"/>
      <c r="BY7" s="811"/>
      <c r="BZ7" s="811"/>
      <c r="CA7" s="811"/>
      <c r="CB7" s="811"/>
      <c r="CC7" s="811"/>
      <c r="CD7" s="811"/>
      <c r="CE7" s="811"/>
      <c r="CF7" s="811"/>
      <c r="CG7" s="826"/>
      <c r="CH7" s="807">
        <v>196</v>
      </c>
      <c r="CI7" s="808"/>
      <c r="CJ7" s="808"/>
      <c r="CK7" s="808"/>
      <c r="CL7" s="809"/>
      <c r="CM7" s="807">
        <v>1571</v>
      </c>
      <c r="CN7" s="808"/>
      <c r="CO7" s="808"/>
      <c r="CP7" s="808"/>
      <c r="CQ7" s="809"/>
      <c r="CR7" s="807">
        <v>0</v>
      </c>
      <c r="CS7" s="808"/>
      <c r="CT7" s="808"/>
      <c r="CU7" s="808"/>
      <c r="CV7" s="809"/>
      <c r="CW7" s="807">
        <v>16</v>
      </c>
      <c r="CX7" s="808"/>
      <c r="CY7" s="808"/>
      <c r="CZ7" s="808"/>
      <c r="DA7" s="809"/>
      <c r="DB7" s="807" t="s">
        <v>527</v>
      </c>
      <c r="DC7" s="808"/>
      <c r="DD7" s="808"/>
      <c r="DE7" s="808"/>
      <c r="DF7" s="809"/>
      <c r="DG7" s="807" t="s">
        <v>527</v>
      </c>
      <c r="DH7" s="808"/>
      <c r="DI7" s="808"/>
      <c r="DJ7" s="808"/>
      <c r="DK7" s="809"/>
      <c r="DL7" s="807" t="s">
        <v>527</v>
      </c>
      <c r="DM7" s="808"/>
      <c r="DN7" s="808"/>
      <c r="DO7" s="808"/>
      <c r="DP7" s="809"/>
      <c r="DQ7" s="807" t="s">
        <v>527</v>
      </c>
      <c r="DR7" s="808"/>
      <c r="DS7" s="808"/>
      <c r="DT7" s="808"/>
      <c r="DU7" s="809"/>
      <c r="DV7" s="810"/>
      <c r="DW7" s="811"/>
      <c r="DX7" s="811"/>
      <c r="DY7" s="811"/>
      <c r="DZ7" s="812"/>
      <c r="EA7" s="237"/>
    </row>
    <row r="8" spans="1:131" s="238" customFormat="1" ht="26.25" customHeight="1" x14ac:dyDescent="0.15">
      <c r="A8" s="241">
        <v>2</v>
      </c>
      <c r="B8" s="844" t="s">
        <v>393</v>
      </c>
      <c r="C8" s="845"/>
      <c r="D8" s="845"/>
      <c r="E8" s="845"/>
      <c r="F8" s="845"/>
      <c r="G8" s="845"/>
      <c r="H8" s="845"/>
      <c r="I8" s="845"/>
      <c r="J8" s="845"/>
      <c r="K8" s="845"/>
      <c r="L8" s="845"/>
      <c r="M8" s="845"/>
      <c r="N8" s="845"/>
      <c r="O8" s="845"/>
      <c r="P8" s="846"/>
      <c r="Q8" s="847">
        <v>0</v>
      </c>
      <c r="R8" s="848"/>
      <c r="S8" s="848"/>
      <c r="T8" s="848"/>
      <c r="U8" s="848"/>
      <c r="V8" s="848">
        <v>0</v>
      </c>
      <c r="W8" s="848"/>
      <c r="X8" s="848"/>
      <c r="Y8" s="848"/>
      <c r="Z8" s="848"/>
      <c r="AA8" s="848" t="s">
        <v>527</v>
      </c>
      <c r="AB8" s="848"/>
      <c r="AC8" s="848"/>
      <c r="AD8" s="848"/>
      <c r="AE8" s="849"/>
      <c r="AF8" s="850" t="s">
        <v>527</v>
      </c>
      <c r="AG8" s="851"/>
      <c r="AH8" s="851"/>
      <c r="AI8" s="851"/>
      <c r="AJ8" s="852"/>
      <c r="AK8" s="833" t="s">
        <v>527</v>
      </c>
      <c r="AL8" s="834"/>
      <c r="AM8" s="834"/>
      <c r="AN8" s="834"/>
      <c r="AO8" s="834"/>
      <c r="AP8" s="834" t="s">
        <v>527</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15">
      <c r="A9" s="241">
        <v>3</v>
      </c>
      <c r="B9" s="844" t="s">
        <v>395</v>
      </c>
      <c r="C9" s="845"/>
      <c r="D9" s="845"/>
      <c r="E9" s="845"/>
      <c r="F9" s="845"/>
      <c r="G9" s="845"/>
      <c r="H9" s="845"/>
      <c r="I9" s="845"/>
      <c r="J9" s="845"/>
      <c r="K9" s="845"/>
      <c r="L9" s="845"/>
      <c r="M9" s="845"/>
      <c r="N9" s="845"/>
      <c r="O9" s="845"/>
      <c r="P9" s="846"/>
      <c r="Q9" s="847">
        <v>5</v>
      </c>
      <c r="R9" s="848"/>
      <c r="S9" s="848"/>
      <c r="T9" s="848"/>
      <c r="U9" s="848"/>
      <c r="V9" s="848">
        <v>5</v>
      </c>
      <c r="W9" s="848"/>
      <c r="X9" s="848"/>
      <c r="Y9" s="848"/>
      <c r="Z9" s="848"/>
      <c r="AA9" s="848" t="s">
        <v>527</v>
      </c>
      <c r="AB9" s="848"/>
      <c r="AC9" s="848"/>
      <c r="AD9" s="848"/>
      <c r="AE9" s="849"/>
      <c r="AF9" s="850" t="s">
        <v>527</v>
      </c>
      <c r="AG9" s="851"/>
      <c r="AH9" s="851"/>
      <c r="AI9" s="851"/>
      <c r="AJ9" s="852"/>
      <c r="AK9" s="833">
        <v>5</v>
      </c>
      <c r="AL9" s="834"/>
      <c r="AM9" s="834"/>
      <c r="AN9" s="834"/>
      <c r="AO9" s="834"/>
      <c r="AP9" s="834" t="s">
        <v>527</v>
      </c>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397</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398</v>
      </c>
      <c r="B23" s="853" t="s">
        <v>399</v>
      </c>
      <c r="C23" s="854"/>
      <c r="D23" s="854"/>
      <c r="E23" s="854"/>
      <c r="F23" s="854"/>
      <c r="G23" s="854"/>
      <c r="H23" s="854"/>
      <c r="I23" s="854"/>
      <c r="J23" s="854"/>
      <c r="K23" s="854"/>
      <c r="L23" s="854"/>
      <c r="M23" s="854"/>
      <c r="N23" s="854"/>
      <c r="O23" s="854"/>
      <c r="P23" s="855"/>
      <c r="Q23" s="856">
        <v>14045</v>
      </c>
      <c r="R23" s="857"/>
      <c r="S23" s="857"/>
      <c r="T23" s="857"/>
      <c r="U23" s="857"/>
      <c r="V23" s="857">
        <v>13662</v>
      </c>
      <c r="W23" s="857"/>
      <c r="X23" s="857"/>
      <c r="Y23" s="857"/>
      <c r="Z23" s="857"/>
      <c r="AA23" s="857">
        <v>383</v>
      </c>
      <c r="AB23" s="857"/>
      <c r="AC23" s="857"/>
      <c r="AD23" s="857"/>
      <c r="AE23" s="858"/>
      <c r="AF23" s="859">
        <v>280</v>
      </c>
      <c r="AG23" s="857"/>
      <c r="AH23" s="857"/>
      <c r="AI23" s="857"/>
      <c r="AJ23" s="860"/>
      <c r="AK23" s="861"/>
      <c r="AL23" s="862"/>
      <c r="AM23" s="862"/>
      <c r="AN23" s="862"/>
      <c r="AO23" s="862"/>
      <c r="AP23" s="857">
        <v>12657</v>
      </c>
      <c r="AQ23" s="857"/>
      <c r="AR23" s="857"/>
      <c r="AS23" s="857"/>
      <c r="AT23" s="857"/>
      <c r="AU23" s="873"/>
      <c r="AV23" s="873"/>
      <c r="AW23" s="873"/>
      <c r="AX23" s="873"/>
      <c r="AY23" s="874"/>
      <c r="AZ23" s="875" t="s">
        <v>394</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400</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401</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375</v>
      </c>
      <c r="B26" s="792"/>
      <c r="C26" s="792"/>
      <c r="D26" s="792"/>
      <c r="E26" s="792"/>
      <c r="F26" s="792"/>
      <c r="G26" s="792"/>
      <c r="H26" s="792"/>
      <c r="I26" s="792"/>
      <c r="J26" s="792"/>
      <c r="K26" s="792"/>
      <c r="L26" s="792"/>
      <c r="M26" s="792"/>
      <c r="N26" s="792"/>
      <c r="O26" s="792"/>
      <c r="P26" s="793"/>
      <c r="Q26" s="797" t="s">
        <v>402</v>
      </c>
      <c r="R26" s="798"/>
      <c r="S26" s="798"/>
      <c r="T26" s="798"/>
      <c r="U26" s="799"/>
      <c r="V26" s="797" t="s">
        <v>403</v>
      </c>
      <c r="W26" s="798"/>
      <c r="X26" s="798"/>
      <c r="Y26" s="798"/>
      <c r="Z26" s="799"/>
      <c r="AA26" s="797" t="s">
        <v>404</v>
      </c>
      <c r="AB26" s="798"/>
      <c r="AC26" s="798"/>
      <c r="AD26" s="798"/>
      <c r="AE26" s="798"/>
      <c r="AF26" s="878" t="s">
        <v>405</v>
      </c>
      <c r="AG26" s="879"/>
      <c r="AH26" s="879"/>
      <c r="AI26" s="879"/>
      <c r="AJ26" s="880"/>
      <c r="AK26" s="798" t="s">
        <v>406</v>
      </c>
      <c r="AL26" s="798"/>
      <c r="AM26" s="798"/>
      <c r="AN26" s="798"/>
      <c r="AO26" s="799"/>
      <c r="AP26" s="797" t="s">
        <v>407</v>
      </c>
      <c r="AQ26" s="798"/>
      <c r="AR26" s="798"/>
      <c r="AS26" s="798"/>
      <c r="AT26" s="799"/>
      <c r="AU26" s="797" t="s">
        <v>408</v>
      </c>
      <c r="AV26" s="798"/>
      <c r="AW26" s="798"/>
      <c r="AX26" s="798"/>
      <c r="AY26" s="799"/>
      <c r="AZ26" s="797" t="s">
        <v>409</v>
      </c>
      <c r="BA26" s="798"/>
      <c r="BB26" s="798"/>
      <c r="BC26" s="798"/>
      <c r="BD26" s="799"/>
      <c r="BE26" s="797" t="s">
        <v>382</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410</v>
      </c>
      <c r="C28" s="814"/>
      <c r="D28" s="814"/>
      <c r="E28" s="814"/>
      <c r="F28" s="814"/>
      <c r="G28" s="814"/>
      <c r="H28" s="814"/>
      <c r="I28" s="814"/>
      <c r="J28" s="814"/>
      <c r="K28" s="814"/>
      <c r="L28" s="814"/>
      <c r="M28" s="814"/>
      <c r="N28" s="814"/>
      <c r="O28" s="814"/>
      <c r="P28" s="815"/>
      <c r="Q28" s="886">
        <v>3160</v>
      </c>
      <c r="R28" s="887"/>
      <c r="S28" s="887"/>
      <c r="T28" s="887"/>
      <c r="U28" s="887"/>
      <c r="V28" s="887">
        <v>3138</v>
      </c>
      <c r="W28" s="887"/>
      <c r="X28" s="887"/>
      <c r="Y28" s="887"/>
      <c r="Z28" s="887"/>
      <c r="AA28" s="887">
        <v>22</v>
      </c>
      <c r="AB28" s="887"/>
      <c r="AC28" s="887"/>
      <c r="AD28" s="887"/>
      <c r="AE28" s="888"/>
      <c r="AF28" s="889">
        <v>22</v>
      </c>
      <c r="AG28" s="887"/>
      <c r="AH28" s="887"/>
      <c r="AI28" s="887"/>
      <c r="AJ28" s="890"/>
      <c r="AK28" s="891">
        <v>305</v>
      </c>
      <c r="AL28" s="892"/>
      <c r="AM28" s="892"/>
      <c r="AN28" s="892"/>
      <c r="AO28" s="892"/>
      <c r="AP28" s="892" t="s">
        <v>527</v>
      </c>
      <c r="AQ28" s="892"/>
      <c r="AR28" s="892"/>
      <c r="AS28" s="892"/>
      <c r="AT28" s="892"/>
      <c r="AU28" s="892" t="s">
        <v>527</v>
      </c>
      <c r="AV28" s="892"/>
      <c r="AW28" s="892"/>
      <c r="AX28" s="892"/>
      <c r="AY28" s="892"/>
      <c r="AZ28" s="893"/>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411</v>
      </c>
      <c r="C29" s="845"/>
      <c r="D29" s="845"/>
      <c r="E29" s="845"/>
      <c r="F29" s="845"/>
      <c r="G29" s="845"/>
      <c r="H29" s="845"/>
      <c r="I29" s="845"/>
      <c r="J29" s="845"/>
      <c r="K29" s="845"/>
      <c r="L29" s="845"/>
      <c r="M29" s="845"/>
      <c r="N29" s="845"/>
      <c r="O29" s="845"/>
      <c r="P29" s="846"/>
      <c r="Q29" s="847">
        <v>549</v>
      </c>
      <c r="R29" s="848"/>
      <c r="S29" s="848"/>
      <c r="T29" s="848"/>
      <c r="U29" s="848"/>
      <c r="V29" s="848">
        <v>522</v>
      </c>
      <c r="W29" s="848"/>
      <c r="X29" s="848"/>
      <c r="Y29" s="848"/>
      <c r="Z29" s="848"/>
      <c r="AA29" s="848">
        <v>27</v>
      </c>
      <c r="AB29" s="848"/>
      <c r="AC29" s="848"/>
      <c r="AD29" s="848"/>
      <c r="AE29" s="849"/>
      <c r="AF29" s="850">
        <v>27</v>
      </c>
      <c r="AG29" s="851"/>
      <c r="AH29" s="851"/>
      <c r="AI29" s="851"/>
      <c r="AJ29" s="852"/>
      <c r="AK29" s="898">
        <v>93</v>
      </c>
      <c r="AL29" s="894"/>
      <c r="AM29" s="894"/>
      <c r="AN29" s="894"/>
      <c r="AO29" s="894"/>
      <c r="AP29" s="894" t="s">
        <v>527</v>
      </c>
      <c r="AQ29" s="894"/>
      <c r="AR29" s="894"/>
      <c r="AS29" s="894"/>
      <c r="AT29" s="894"/>
      <c r="AU29" s="894" t="s">
        <v>527</v>
      </c>
      <c r="AV29" s="894"/>
      <c r="AW29" s="894"/>
      <c r="AX29" s="894"/>
      <c r="AY29" s="894"/>
      <c r="AZ29" s="895"/>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412</v>
      </c>
      <c r="C30" s="845"/>
      <c r="D30" s="845"/>
      <c r="E30" s="845"/>
      <c r="F30" s="845"/>
      <c r="G30" s="845"/>
      <c r="H30" s="845"/>
      <c r="I30" s="845"/>
      <c r="J30" s="845"/>
      <c r="K30" s="845"/>
      <c r="L30" s="845"/>
      <c r="M30" s="845"/>
      <c r="N30" s="845"/>
      <c r="O30" s="845"/>
      <c r="P30" s="846"/>
      <c r="Q30" s="847">
        <v>2787</v>
      </c>
      <c r="R30" s="848"/>
      <c r="S30" s="848"/>
      <c r="T30" s="848"/>
      <c r="U30" s="848"/>
      <c r="V30" s="848">
        <v>2582</v>
      </c>
      <c r="W30" s="848"/>
      <c r="X30" s="848"/>
      <c r="Y30" s="848"/>
      <c r="Z30" s="848"/>
      <c r="AA30" s="848">
        <v>205</v>
      </c>
      <c r="AB30" s="848"/>
      <c r="AC30" s="848"/>
      <c r="AD30" s="848"/>
      <c r="AE30" s="849"/>
      <c r="AF30" s="850">
        <v>205</v>
      </c>
      <c r="AG30" s="851"/>
      <c r="AH30" s="851"/>
      <c r="AI30" s="851"/>
      <c r="AJ30" s="852"/>
      <c r="AK30" s="898">
        <v>515</v>
      </c>
      <c r="AL30" s="894"/>
      <c r="AM30" s="894"/>
      <c r="AN30" s="894"/>
      <c r="AO30" s="894"/>
      <c r="AP30" s="894" t="s">
        <v>527</v>
      </c>
      <c r="AQ30" s="894"/>
      <c r="AR30" s="894"/>
      <c r="AS30" s="894"/>
      <c r="AT30" s="894"/>
      <c r="AU30" s="894" t="s">
        <v>527</v>
      </c>
      <c r="AV30" s="894"/>
      <c r="AW30" s="894"/>
      <c r="AX30" s="894"/>
      <c r="AY30" s="894"/>
      <c r="AZ30" s="895"/>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413</v>
      </c>
      <c r="C31" s="845"/>
      <c r="D31" s="845"/>
      <c r="E31" s="845"/>
      <c r="F31" s="845"/>
      <c r="G31" s="845"/>
      <c r="H31" s="845"/>
      <c r="I31" s="845"/>
      <c r="J31" s="845"/>
      <c r="K31" s="845"/>
      <c r="L31" s="845"/>
      <c r="M31" s="845"/>
      <c r="N31" s="845"/>
      <c r="O31" s="845"/>
      <c r="P31" s="846"/>
      <c r="Q31" s="847">
        <v>603</v>
      </c>
      <c r="R31" s="848"/>
      <c r="S31" s="848"/>
      <c r="T31" s="848"/>
      <c r="U31" s="848"/>
      <c r="V31" s="848">
        <v>496</v>
      </c>
      <c r="W31" s="848"/>
      <c r="X31" s="848"/>
      <c r="Y31" s="848"/>
      <c r="Z31" s="848"/>
      <c r="AA31" s="848">
        <v>107</v>
      </c>
      <c r="AB31" s="848"/>
      <c r="AC31" s="848"/>
      <c r="AD31" s="848"/>
      <c r="AE31" s="849"/>
      <c r="AF31" s="850">
        <v>1278</v>
      </c>
      <c r="AG31" s="851"/>
      <c r="AH31" s="851"/>
      <c r="AI31" s="851"/>
      <c r="AJ31" s="852"/>
      <c r="AK31" s="898" t="s">
        <v>527</v>
      </c>
      <c r="AL31" s="894"/>
      <c r="AM31" s="894"/>
      <c r="AN31" s="894"/>
      <c r="AO31" s="894"/>
      <c r="AP31" s="894">
        <v>337</v>
      </c>
      <c r="AQ31" s="894"/>
      <c r="AR31" s="894"/>
      <c r="AS31" s="894"/>
      <c r="AT31" s="894"/>
      <c r="AU31" s="894">
        <v>37</v>
      </c>
      <c r="AV31" s="894"/>
      <c r="AW31" s="894"/>
      <c r="AX31" s="894"/>
      <c r="AY31" s="894"/>
      <c r="AZ31" s="895" t="s">
        <v>527</v>
      </c>
      <c r="BA31" s="895"/>
      <c r="BB31" s="895"/>
      <c r="BC31" s="895"/>
      <c r="BD31" s="895"/>
      <c r="BE31" s="896" t="s">
        <v>414</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415</v>
      </c>
      <c r="C32" s="845"/>
      <c r="D32" s="845"/>
      <c r="E32" s="845"/>
      <c r="F32" s="845"/>
      <c r="G32" s="845"/>
      <c r="H32" s="845"/>
      <c r="I32" s="845"/>
      <c r="J32" s="845"/>
      <c r="K32" s="845"/>
      <c r="L32" s="845"/>
      <c r="M32" s="845"/>
      <c r="N32" s="845"/>
      <c r="O32" s="845"/>
      <c r="P32" s="846"/>
      <c r="Q32" s="847">
        <v>925</v>
      </c>
      <c r="R32" s="848"/>
      <c r="S32" s="848"/>
      <c r="T32" s="848"/>
      <c r="U32" s="848"/>
      <c r="V32" s="848">
        <v>805</v>
      </c>
      <c r="W32" s="848"/>
      <c r="X32" s="848"/>
      <c r="Y32" s="848"/>
      <c r="Z32" s="848"/>
      <c r="AA32" s="848">
        <v>120</v>
      </c>
      <c r="AB32" s="848"/>
      <c r="AC32" s="848"/>
      <c r="AD32" s="848"/>
      <c r="AE32" s="849"/>
      <c r="AF32" s="850">
        <v>245</v>
      </c>
      <c r="AG32" s="851"/>
      <c r="AH32" s="851"/>
      <c r="AI32" s="851"/>
      <c r="AJ32" s="852"/>
      <c r="AK32" s="898" t="s">
        <v>527</v>
      </c>
      <c r="AL32" s="894"/>
      <c r="AM32" s="894"/>
      <c r="AN32" s="894"/>
      <c r="AO32" s="894"/>
      <c r="AP32" s="894">
        <v>5504</v>
      </c>
      <c r="AQ32" s="894"/>
      <c r="AR32" s="894"/>
      <c r="AS32" s="894"/>
      <c r="AT32" s="894"/>
      <c r="AU32" s="894">
        <v>3341</v>
      </c>
      <c r="AV32" s="894"/>
      <c r="AW32" s="894"/>
      <c r="AX32" s="894"/>
      <c r="AY32" s="894"/>
      <c r="AZ32" s="895" t="s">
        <v>527</v>
      </c>
      <c r="BA32" s="895"/>
      <c r="BB32" s="895"/>
      <c r="BC32" s="895"/>
      <c r="BD32" s="895"/>
      <c r="BE32" s="896" t="s">
        <v>416</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417</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398</v>
      </c>
      <c r="B63" s="853" t="s">
        <v>418</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1776</v>
      </c>
      <c r="AG63" s="908"/>
      <c r="AH63" s="908"/>
      <c r="AI63" s="908"/>
      <c r="AJ63" s="909"/>
      <c r="AK63" s="910"/>
      <c r="AL63" s="905"/>
      <c r="AM63" s="905"/>
      <c r="AN63" s="905"/>
      <c r="AO63" s="905"/>
      <c r="AP63" s="908">
        <v>5841</v>
      </c>
      <c r="AQ63" s="908"/>
      <c r="AR63" s="908"/>
      <c r="AS63" s="908"/>
      <c r="AT63" s="908"/>
      <c r="AU63" s="908">
        <v>3378</v>
      </c>
      <c r="AV63" s="908"/>
      <c r="AW63" s="908"/>
      <c r="AX63" s="908"/>
      <c r="AY63" s="908"/>
      <c r="AZ63" s="912"/>
      <c r="BA63" s="912"/>
      <c r="BB63" s="912"/>
      <c r="BC63" s="912"/>
      <c r="BD63" s="912"/>
      <c r="BE63" s="913"/>
      <c r="BF63" s="913"/>
      <c r="BG63" s="913"/>
      <c r="BH63" s="913"/>
      <c r="BI63" s="914"/>
      <c r="BJ63" s="915" t="s">
        <v>419</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421</v>
      </c>
      <c r="B66" s="792"/>
      <c r="C66" s="792"/>
      <c r="D66" s="792"/>
      <c r="E66" s="792"/>
      <c r="F66" s="792"/>
      <c r="G66" s="792"/>
      <c r="H66" s="792"/>
      <c r="I66" s="792"/>
      <c r="J66" s="792"/>
      <c r="K66" s="792"/>
      <c r="L66" s="792"/>
      <c r="M66" s="792"/>
      <c r="N66" s="792"/>
      <c r="O66" s="792"/>
      <c r="P66" s="793"/>
      <c r="Q66" s="797" t="s">
        <v>422</v>
      </c>
      <c r="R66" s="798"/>
      <c r="S66" s="798"/>
      <c r="T66" s="798"/>
      <c r="U66" s="799"/>
      <c r="V66" s="797" t="s">
        <v>423</v>
      </c>
      <c r="W66" s="798"/>
      <c r="X66" s="798"/>
      <c r="Y66" s="798"/>
      <c r="Z66" s="799"/>
      <c r="AA66" s="797" t="s">
        <v>424</v>
      </c>
      <c r="AB66" s="798"/>
      <c r="AC66" s="798"/>
      <c r="AD66" s="798"/>
      <c r="AE66" s="799"/>
      <c r="AF66" s="918" t="s">
        <v>425</v>
      </c>
      <c r="AG66" s="879"/>
      <c r="AH66" s="879"/>
      <c r="AI66" s="879"/>
      <c r="AJ66" s="919"/>
      <c r="AK66" s="797" t="s">
        <v>406</v>
      </c>
      <c r="AL66" s="792"/>
      <c r="AM66" s="792"/>
      <c r="AN66" s="792"/>
      <c r="AO66" s="793"/>
      <c r="AP66" s="797" t="s">
        <v>426</v>
      </c>
      <c r="AQ66" s="798"/>
      <c r="AR66" s="798"/>
      <c r="AS66" s="798"/>
      <c r="AT66" s="799"/>
      <c r="AU66" s="797" t="s">
        <v>427</v>
      </c>
      <c r="AV66" s="798"/>
      <c r="AW66" s="798"/>
      <c r="AX66" s="798"/>
      <c r="AY66" s="799"/>
      <c r="AZ66" s="797" t="s">
        <v>382</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593</v>
      </c>
      <c r="C68" s="934"/>
      <c r="D68" s="934"/>
      <c r="E68" s="934"/>
      <c r="F68" s="934"/>
      <c r="G68" s="934"/>
      <c r="H68" s="934"/>
      <c r="I68" s="934"/>
      <c r="J68" s="934"/>
      <c r="K68" s="934"/>
      <c r="L68" s="934"/>
      <c r="M68" s="934"/>
      <c r="N68" s="934"/>
      <c r="O68" s="934"/>
      <c r="P68" s="935"/>
      <c r="Q68" s="936">
        <v>131</v>
      </c>
      <c r="R68" s="930"/>
      <c r="S68" s="930"/>
      <c r="T68" s="930"/>
      <c r="U68" s="930"/>
      <c r="V68" s="930">
        <v>126</v>
      </c>
      <c r="W68" s="930"/>
      <c r="X68" s="930"/>
      <c r="Y68" s="930"/>
      <c r="Z68" s="930"/>
      <c r="AA68" s="930">
        <v>5</v>
      </c>
      <c r="AB68" s="930"/>
      <c r="AC68" s="930"/>
      <c r="AD68" s="930"/>
      <c r="AE68" s="930"/>
      <c r="AF68" s="930">
        <v>5</v>
      </c>
      <c r="AG68" s="930"/>
      <c r="AH68" s="930"/>
      <c r="AI68" s="930"/>
      <c r="AJ68" s="930"/>
      <c r="AK68" s="930" t="s">
        <v>527</v>
      </c>
      <c r="AL68" s="930"/>
      <c r="AM68" s="930"/>
      <c r="AN68" s="930"/>
      <c r="AO68" s="930"/>
      <c r="AP68" s="930" t="s">
        <v>527</v>
      </c>
      <c r="AQ68" s="930"/>
      <c r="AR68" s="930"/>
      <c r="AS68" s="930"/>
      <c r="AT68" s="930"/>
      <c r="AU68" s="930" t="s">
        <v>527</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594</v>
      </c>
      <c r="C69" s="938"/>
      <c r="D69" s="938"/>
      <c r="E69" s="938"/>
      <c r="F69" s="938"/>
      <c r="G69" s="938"/>
      <c r="H69" s="938"/>
      <c r="I69" s="938"/>
      <c r="J69" s="938"/>
      <c r="K69" s="938"/>
      <c r="L69" s="938"/>
      <c r="M69" s="938"/>
      <c r="N69" s="938"/>
      <c r="O69" s="938"/>
      <c r="P69" s="939"/>
      <c r="Q69" s="940">
        <v>219</v>
      </c>
      <c r="R69" s="894"/>
      <c r="S69" s="894"/>
      <c r="T69" s="894"/>
      <c r="U69" s="894"/>
      <c r="V69" s="894">
        <v>195</v>
      </c>
      <c r="W69" s="894"/>
      <c r="X69" s="894"/>
      <c r="Y69" s="894"/>
      <c r="Z69" s="894"/>
      <c r="AA69" s="894">
        <v>24</v>
      </c>
      <c r="AB69" s="894"/>
      <c r="AC69" s="894"/>
      <c r="AD69" s="894"/>
      <c r="AE69" s="894"/>
      <c r="AF69" s="894">
        <v>24</v>
      </c>
      <c r="AG69" s="894"/>
      <c r="AH69" s="894"/>
      <c r="AI69" s="894"/>
      <c r="AJ69" s="894"/>
      <c r="AK69" s="894" t="s">
        <v>527</v>
      </c>
      <c r="AL69" s="894"/>
      <c r="AM69" s="894"/>
      <c r="AN69" s="894"/>
      <c r="AO69" s="894"/>
      <c r="AP69" s="894" t="s">
        <v>527</v>
      </c>
      <c r="AQ69" s="894"/>
      <c r="AR69" s="894"/>
      <c r="AS69" s="894"/>
      <c r="AT69" s="894"/>
      <c r="AU69" s="894" t="s">
        <v>527</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595</v>
      </c>
      <c r="C70" s="938"/>
      <c r="D70" s="938"/>
      <c r="E70" s="938"/>
      <c r="F70" s="938"/>
      <c r="G70" s="938"/>
      <c r="H70" s="938"/>
      <c r="I70" s="938"/>
      <c r="J70" s="938"/>
      <c r="K70" s="938"/>
      <c r="L70" s="938"/>
      <c r="M70" s="938"/>
      <c r="N70" s="938"/>
      <c r="O70" s="938"/>
      <c r="P70" s="939"/>
      <c r="Q70" s="940">
        <v>1282575</v>
      </c>
      <c r="R70" s="894"/>
      <c r="S70" s="894"/>
      <c r="T70" s="894"/>
      <c r="U70" s="894"/>
      <c r="V70" s="894">
        <v>1237829</v>
      </c>
      <c r="W70" s="894"/>
      <c r="X70" s="894"/>
      <c r="Y70" s="894"/>
      <c r="Z70" s="894"/>
      <c r="AA70" s="894">
        <v>44746</v>
      </c>
      <c r="AB70" s="894"/>
      <c r="AC70" s="894"/>
      <c r="AD70" s="894"/>
      <c r="AE70" s="894"/>
      <c r="AF70" s="894">
        <v>44746</v>
      </c>
      <c r="AG70" s="894"/>
      <c r="AH70" s="894"/>
      <c r="AI70" s="894"/>
      <c r="AJ70" s="894"/>
      <c r="AK70" s="894">
        <v>8500</v>
      </c>
      <c r="AL70" s="894"/>
      <c r="AM70" s="894"/>
      <c r="AN70" s="894"/>
      <c r="AO70" s="894"/>
      <c r="AP70" s="894" t="s">
        <v>527</v>
      </c>
      <c r="AQ70" s="894"/>
      <c r="AR70" s="894"/>
      <c r="AS70" s="894"/>
      <c r="AT70" s="894"/>
      <c r="AU70" s="894" t="s">
        <v>527</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596</v>
      </c>
      <c r="C71" s="938"/>
      <c r="D71" s="938"/>
      <c r="E71" s="938"/>
      <c r="F71" s="938"/>
      <c r="G71" s="938"/>
      <c r="H71" s="938"/>
      <c r="I71" s="938"/>
      <c r="J71" s="938"/>
      <c r="K71" s="938"/>
      <c r="L71" s="938"/>
      <c r="M71" s="938"/>
      <c r="N71" s="938"/>
      <c r="O71" s="938"/>
      <c r="P71" s="939"/>
      <c r="Q71" s="940">
        <v>39340</v>
      </c>
      <c r="R71" s="894"/>
      <c r="S71" s="894"/>
      <c r="T71" s="894"/>
      <c r="U71" s="894"/>
      <c r="V71" s="894">
        <v>34648</v>
      </c>
      <c r="W71" s="894"/>
      <c r="X71" s="894"/>
      <c r="Y71" s="894"/>
      <c r="Z71" s="894"/>
      <c r="AA71" s="894">
        <v>4692</v>
      </c>
      <c r="AB71" s="894"/>
      <c r="AC71" s="894"/>
      <c r="AD71" s="894"/>
      <c r="AE71" s="894"/>
      <c r="AF71" s="894">
        <v>22986</v>
      </c>
      <c r="AG71" s="894"/>
      <c r="AH71" s="894"/>
      <c r="AI71" s="894"/>
      <c r="AJ71" s="894"/>
      <c r="AK71" s="894" t="s">
        <v>527</v>
      </c>
      <c r="AL71" s="894"/>
      <c r="AM71" s="894"/>
      <c r="AN71" s="894"/>
      <c r="AO71" s="894"/>
      <c r="AP71" s="894">
        <v>103547</v>
      </c>
      <c r="AQ71" s="894"/>
      <c r="AR71" s="894"/>
      <c r="AS71" s="894"/>
      <c r="AT71" s="894"/>
      <c r="AU71" s="894" t="s">
        <v>527</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597</v>
      </c>
      <c r="C72" s="938"/>
      <c r="D72" s="938"/>
      <c r="E72" s="938"/>
      <c r="F72" s="938"/>
      <c r="G72" s="938"/>
      <c r="H72" s="938"/>
      <c r="I72" s="938"/>
      <c r="J72" s="938"/>
      <c r="K72" s="938"/>
      <c r="L72" s="938"/>
      <c r="M72" s="938"/>
      <c r="N72" s="938"/>
      <c r="O72" s="938"/>
      <c r="P72" s="939"/>
      <c r="Q72" s="940">
        <v>8419</v>
      </c>
      <c r="R72" s="894"/>
      <c r="S72" s="894"/>
      <c r="T72" s="894"/>
      <c r="U72" s="894"/>
      <c r="V72" s="894">
        <v>5771</v>
      </c>
      <c r="W72" s="894"/>
      <c r="X72" s="894"/>
      <c r="Y72" s="894"/>
      <c r="Z72" s="894"/>
      <c r="AA72" s="894">
        <v>2648</v>
      </c>
      <c r="AB72" s="894"/>
      <c r="AC72" s="894"/>
      <c r="AD72" s="894"/>
      <c r="AE72" s="894"/>
      <c r="AF72" s="894">
        <v>21829</v>
      </c>
      <c r="AG72" s="894"/>
      <c r="AH72" s="894"/>
      <c r="AI72" s="894"/>
      <c r="AJ72" s="894"/>
      <c r="AK72" s="894" t="s">
        <v>527</v>
      </c>
      <c r="AL72" s="894"/>
      <c r="AM72" s="894"/>
      <c r="AN72" s="894"/>
      <c r="AO72" s="894"/>
      <c r="AP72" s="894">
        <v>18228</v>
      </c>
      <c r="AQ72" s="894"/>
      <c r="AR72" s="894"/>
      <c r="AS72" s="894"/>
      <c r="AT72" s="894"/>
      <c r="AU72" s="894" t="s">
        <v>527</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398</v>
      </c>
      <c r="B88" s="853" t="s">
        <v>428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89590</v>
      </c>
      <c r="AG88" s="908"/>
      <c r="AH88" s="908"/>
      <c r="AI88" s="908"/>
      <c r="AJ88" s="908"/>
      <c r="AK88" s="905"/>
      <c r="AL88" s="905"/>
      <c r="AM88" s="905"/>
      <c r="AN88" s="905"/>
      <c r="AO88" s="905"/>
      <c r="AP88" s="908">
        <v>121775</v>
      </c>
      <c r="AQ88" s="908"/>
      <c r="AR88" s="908"/>
      <c r="AS88" s="908"/>
      <c r="AT88" s="908"/>
      <c r="AU88" s="908" t="s">
        <v>527</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853" t="s">
        <v>429</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0</v>
      </c>
      <c r="CS102" s="916"/>
      <c r="CT102" s="916"/>
      <c r="CU102" s="916"/>
      <c r="CV102" s="955"/>
      <c r="CW102" s="954">
        <v>16</v>
      </c>
      <c r="CX102" s="916"/>
      <c r="CY102" s="916"/>
      <c r="CZ102" s="916"/>
      <c r="DA102" s="955"/>
      <c r="DB102" s="954" t="s">
        <v>527</v>
      </c>
      <c r="DC102" s="916"/>
      <c r="DD102" s="916"/>
      <c r="DE102" s="916"/>
      <c r="DF102" s="955"/>
      <c r="DG102" s="954" t="s">
        <v>527</v>
      </c>
      <c r="DH102" s="916"/>
      <c r="DI102" s="916"/>
      <c r="DJ102" s="916"/>
      <c r="DK102" s="955"/>
      <c r="DL102" s="954" t="s">
        <v>527</v>
      </c>
      <c r="DM102" s="916"/>
      <c r="DN102" s="916"/>
      <c r="DO102" s="916"/>
      <c r="DP102" s="955"/>
      <c r="DQ102" s="954" t="s">
        <v>527</v>
      </c>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430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434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436</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437</v>
      </c>
      <c r="AB109" s="957"/>
      <c r="AC109" s="957"/>
      <c r="AD109" s="957"/>
      <c r="AE109" s="958"/>
      <c r="AF109" s="956" t="s">
        <v>438</v>
      </c>
      <c r="AG109" s="957"/>
      <c r="AH109" s="957"/>
      <c r="AI109" s="957"/>
      <c r="AJ109" s="958"/>
      <c r="AK109" s="956" t="s">
        <v>309</v>
      </c>
      <c r="AL109" s="957"/>
      <c r="AM109" s="957"/>
      <c r="AN109" s="957"/>
      <c r="AO109" s="958"/>
      <c r="AP109" s="956" t="s">
        <v>439</v>
      </c>
      <c r="AQ109" s="957"/>
      <c r="AR109" s="957"/>
      <c r="AS109" s="957"/>
      <c r="AT109" s="959"/>
      <c r="AU109" s="976" t="s">
        <v>436</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437</v>
      </c>
      <c r="BR109" s="957"/>
      <c r="BS109" s="957"/>
      <c r="BT109" s="957"/>
      <c r="BU109" s="958"/>
      <c r="BV109" s="956" t="s">
        <v>438</v>
      </c>
      <c r="BW109" s="957"/>
      <c r="BX109" s="957"/>
      <c r="BY109" s="957"/>
      <c r="BZ109" s="958"/>
      <c r="CA109" s="956" t="s">
        <v>309</v>
      </c>
      <c r="CB109" s="957"/>
      <c r="CC109" s="957"/>
      <c r="CD109" s="957"/>
      <c r="CE109" s="958"/>
      <c r="CF109" s="977" t="s">
        <v>439</v>
      </c>
      <c r="CG109" s="977"/>
      <c r="CH109" s="977"/>
      <c r="CI109" s="977"/>
      <c r="CJ109" s="977"/>
      <c r="CK109" s="956" t="s">
        <v>440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437</v>
      </c>
      <c r="DH109" s="957"/>
      <c r="DI109" s="957"/>
      <c r="DJ109" s="957"/>
      <c r="DK109" s="958"/>
      <c r="DL109" s="956" t="s">
        <v>438</v>
      </c>
      <c r="DM109" s="957"/>
      <c r="DN109" s="957"/>
      <c r="DO109" s="957"/>
      <c r="DP109" s="958"/>
      <c r="DQ109" s="956" t="s">
        <v>309</v>
      </c>
      <c r="DR109" s="957"/>
      <c r="DS109" s="957"/>
      <c r="DT109" s="957"/>
      <c r="DU109" s="958"/>
      <c r="DV109" s="956" t="s">
        <v>439</v>
      </c>
      <c r="DW109" s="957"/>
      <c r="DX109" s="957"/>
      <c r="DY109" s="957"/>
      <c r="DZ109" s="959"/>
    </row>
    <row r="110" spans="1:131" s="233" customFormat="1" ht="26.25" customHeight="1" x14ac:dyDescent="0.15">
      <c r="A110" s="960" t="s">
        <v>441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1071630</v>
      </c>
      <c r="AB110" s="964"/>
      <c r="AC110" s="964"/>
      <c r="AD110" s="964"/>
      <c r="AE110" s="965"/>
      <c r="AF110" s="966">
        <v>1162883</v>
      </c>
      <c r="AG110" s="964"/>
      <c r="AH110" s="964"/>
      <c r="AI110" s="964"/>
      <c r="AJ110" s="965"/>
      <c r="AK110" s="966">
        <v>1244577</v>
      </c>
      <c r="AL110" s="964"/>
      <c r="AM110" s="964"/>
      <c r="AN110" s="964"/>
      <c r="AO110" s="965"/>
      <c r="AP110" s="967">
        <v>18.100000000000001</v>
      </c>
      <c r="AQ110" s="968"/>
      <c r="AR110" s="968"/>
      <c r="AS110" s="968"/>
      <c r="AT110" s="969"/>
      <c r="AU110" s="970" t="s">
        <v>73</v>
      </c>
      <c r="AV110" s="971"/>
      <c r="AW110" s="971"/>
      <c r="AX110" s="971"/>
      <c r="AY110" s="971"/>
      <c r="AZ110" s="993" t="s">
        <v>442</v>
      </c>
      <c r="BA110" s="961"/>
      <c r="BB110" s="961"/>
      <c r="BC110" s="961"/>
      <c r="BD110" s="961"/>
      <c r="BE110" s="961"/>
      <c r="BF110" s="961"/>
      <c r="BG110" s="961"/>
      <c r="BH110" s="961"/>
      <c r="BI110" s="961"/>
      <c r="BJ110" s="961"/>
      <c r="BK110" s="961"/>
      <c r="BL110" s="961"/>
      <c r="BM110" s="961"/>
      <c r="BN110" s="961"/>
      <c r="BO110" s="961"/>
      <c r="BP110" s="962"/>
      <c r="BQ110" s="994">
        <v>11501222</v>
      </c>
      <c r="BR110" s="995"/>
      <c r="BS110" s="995"/>
      <c r="BT110" s="995"/>
      <c r="BU110" s="995"/>
      <c r="BV110" s="995">
        <v>12613208</v>
      </c>
      <c r="BW110" s="995"/>
      <c r="BX110" s="995"/>
      <c r="BY110" s="995"/>
      <c r="BZ110" s="995"/>
      <c r="CA110" s="995">
        <v>12656780</v>
      </c>
      <c r="CB110" s="995"/>
      <c r="CC110" s="995"/>
      <c r="CD110" s="995"/>
      <c r="CE110" s="995"/>
      <c r="CF110" s="1008">
        <v>184.2</v>
      </c>
      <c r="CG110" s="1009"/>
      <c r="CH110" s="1009"/>
      <c r="CI110" s="1009"/>
      <c r="CJ110" s="1009"/>
      <c r="CK110" s="1010" t="s">
        <v>443</v>
      </c>
      <c r="CL110" s="1011"/>
      <c r="CM110" s="993" t="s">
        <v>444</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445</v>
      </c>
      <c r="DH110" s="995"/>
      <c r="DI110" s="995"/>
      <c r="DJ110" s="995"/>
      <c r="DK110" s="995"/>
      <c r="DL110" s="995" t="s">
        <v>446</v>
      </c>
      <c r="DM110" s="995"/>
      <c r="DN110" s="995"/>
      <c r="DO110" s="995"/>
      <c r="DP110" s="995"/>
      <c r="DQ110" s="995" t="s">
        <v>445</v>
      </c>
      <c r="DR110" s="995"/>
      <c r="DS110" s="995"/>
      <c r="DT110" s="995"/>
      <c r="DU110" s="995"/>
      <c r="DV110" s="996" t="s">
        <v>396</v>
      </c>
      <c r="DW110" s="996"/>
      <c r="DX110" s="996"/>
      <c r="DY110" s="996"/>
      <c r="DZ110" s="997"/>
    </row>
    <row r="111" spans="1:131" s="233" customFormat="1" ht="26.25" customHeight="1" x14ac:dyDescent="0.15">
      <c r="A111" s="998" t="s">
        <v>447</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445</v>
      </c>
      <c r="AB111" s="1002"/>
      <c r="AC111" s="1002"/>
      <c r="AD111" s="1002"/>
      <c r="AE111" s="1003"/>
      <c r="AF111" s="1004" t="s">
        <v>448</v>
      </c>
      <c r="AG111" s="1002"/>
      <c r="AH111" s="1002"/>
      <c r="AI111" s="1002"/>
      <c r="AJ111" s="1003"/>
      <c r="AK111" s="1004" t="s">
        <v>394</v>
      </c>
      <c r="AL111" s="1002"/>
      <c r="AM111" s="1002"/>
      <c r="AN111" s="1002"/>
      <c r="AO111" s="1003"/>
      <c r="AP111" s="1005" t="s">
        <v>394</v>
      </c>
      <c r="AQ111" s="1006"/>
      <c r="AR111" s="1006"/>
      <c r="AS111" s="1006"/>
      <c r="AT111" s="1007"/>
      <c r="AU111" s="972"/>
      <c r="AV111" s="973"/>
      <c r="AW111" s="973"/>
      <c r="AX111" s="973"/>
      <c r="AY111" s="973"/>
      <c r="AZ111" s="986" t="s">
        <v>449</v>
      </c>
      <c r="BA111" s="987"/>
      <c r="BB111" s="987"/>
      <c r="BC111" s="987"/>
      <c r="BD111" s="987"/>
      <c r="BE111" s="987"/>
      <c r="BF111" s="987"/>
      <c r="BG111" s="987"/>
      <c r="BH111" s="987"/>
      <c r="BI111" s="987"/>
      <c r="BJ111" s="987"/>
      <c r="BK111" s="987"/>
      <c r="BL111" s="987"/>
      <c r="BM111" s="987"/>
      <c r="BN111" s="987"/>
      <c r="BO111" s="987"/>
      <c r="BP111" s="988"/>
      <c r="BQ111" s="989">
        <v>32</v>
      </c>
      <c r="BR111" s="990"/>
      <c r="BS111" s="990"/>
      <c r="BT111" s="990"/>
      <c r="BU111" s="990"/>
      <c r="BV111" s="990" t="s">
        <v>396</v>
      </c>
      <c r="BW111" s="990"/>
      <c r="BX111" s="990"/>
      <c r="BY111" s="990"/>
      <c r="BZ111" s="990"/>
      <c r="CA111" s="990" t="s">
        <v>450</v>
      </c>
      <c r="CB111" s="990"/>
      <c r="CC111" s="990"/>
      <c r="CD111" s="990"/>
      <c r="CE111" s="990"/>
      <c r="CF111" s="984" t="s">
        <v>396</v>
      </c>
      <c r="CG111" s="985"/>
      <c r="CH111" s="985"/>
      <c r="CI111" s="985"/>
      <c r="CJ111" s="985"/>
      <c r="CK111" s="1012"/>
      <c r="CL111" s="1013"/>
      <c r="CM111" s="986" t="s">
        <v>451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396</v>
      </c>
      <c r="DH111" s="990"/>
      <c r="DI111" s="990"/>
      <c r="DJ111" s="990"/>
      <c r="DK111" s="990"/>
      <c r="DL111" s="990" t="s">
        <v>452</v>
      </c>
      <c r="DM111" s="990"/>
      <c r="DN111" s="990"/>
      <c r="DO111" s="990"/>
      <c r="DP111" s="990"/>
      <c r="DQ111" s="990" t="s">
        <v>396</v>
      </c>
      <c r="DR111" s="990"/>
      <c r="DS111" s="990"/>
      <c r="DT111" s="990"/>
      <c r="DU111" s="990"/>
      <c r="DV111" s="991" t="s">
        <v>446</v>
      </c>
      <c r="DW111" s="991"/>
      <c r="DX111" s="991"/>
      <c r="DY111" s="991"/>
      <c r="DZ111" s="992"/>
    </row>
    <row r="112" spans="1:131" s="233" customFormat="1" ht="26.25" customHeight="1" x14ac:dyDescent="0.15">
      <c r="A112" s="1016" t="s">
        <v>453</v>
      </c>
      <c r="B112" s="1017"/>
      <c r="C112" s="987" t="s">
        <v>454</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396</v>
      </c>
      <c r="AB112" s="1023"/>
      <c r="AC112" s="1023"/>
      <c r="AD112" s="1023"/>
      <c r="AE112" s="1024"/>
      <c r="AF112" s="1025" t="s">
        <v>450</v>
      </c>
      <c r="AG112" s="1023"/>
      <c r="AH112" s="1023"/>
      <c r="AI112" s="1023"/>
      <c r="AJ112" s="1024"/>
      <c r="AK112" s="1025" t="s">
        <v>445</v>
      </c>
      <c r="AL112" s="1023"/>
      <c r="AM112" s="1023"/>
      <c r="AN112" s="1023"/>
      <c r="AO112" s="1024"/>
      <c r="AP112" s="1026" t="s">
        <v>446</v>
      </c>
      <c r="AQ112" s="1027"/>
      <c r="AR112" s="1027"/>
      <c r="AS112" s="1027"/>
      <c r="AT112" s="1028"/>
      <c r="AU112" s="972"/>
      <c r="AV112" s="973"/>
      <c r="AW112" s="973"/>
      <c r="AX112" s="973"/>
      <c r="AY112" s="973"/>
      <c r="AZ112" s="986" t="s">
        <v>455</v>
      </c>
      <c r="BA112" s="987"/>
      <c r="BB112" s="987"/>
      <c r="BC112" s="987"/>
      <c r="BD112" s="987"/>
      <c r="BE112" s="987"/>
      <c r="BF112" s="987"/>
      <c r="BG112" s="987"/>
      <c r="BH112" s="987"/>
      <c r="BI112" s="987"/>
      <c r="BJ112" s="987"/>
      <c r="BK112" s="987"/>
      <c r="BL112" s="987"/>
      <c r="BM112" s="987"/>
      <c r="BN112" s="987"/>
      <c r="BO112" s="987"/>
      <c r="BP112" s="988"/>
      <c r="BQ112" s="989">
        <v>3501511</v>
      </c>
      <c r="BR112" s="990"/>
      <c r="BS112" s="990"/>
      <c r="BT112" s="990"/>
      <c r="BU112" s="990"/>
      <c r="BV112" s="990">
        <v>3364384</v>
      </c>
      <c r="BW112" s="990"/>
      <c r="BX112" s="990"/>
      <c r="BY112" s="990"/>
      <c r="BZ112" s="990"/>
      <c r="CA112" s="990">
        <v>3377928</v>
      </c>
      <c r="CB112" s="990"/>
      <c r="CC112" s="990"/>
      <c r="CD112" s="990"/>
      <c r="CE112" s="990"/>
      <c r="CF112" s="984">
        <v>49.2</v>
      </c>
      <c r="CG112" s="985"/>
      <c r="CH112" s="985"/>
      <c r="CI112" s="985"/>
      <c r="CJ112" s="985"/>
      <c r="CK112" s="1012"/>
      <c r="CL112" s="1013"/>
      <c r="CM112" s="986" t="s">
        <v>456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457</v>
      </c>
      <c r="DH112" s="990"/>
      <c r="DI112" s="990"/>
      <c r="DJ112" s="990"/>
      <c r="DK112" s="990"/>
      <c r="DL112" s="990" t="s">
        <v>128</v>
      </c>
      <c r="DM112" s="990"/>
      <c r="DN112" s="990"/>
      <c r="DO112" s="990"/>
      <c r="DP112" s="990"/>
      <c r="DQ112" s="990" t="s">
        <v>452</v>
      </c>
      <c r="DR112" s="990"/>
      <c r="DS112" s="990"/>
      <c r="DT112" s="990"/>
      <c r="DU112" s="990"/>
      <c r="DV112" s="991" t="s">
        <v>446</v>
      </c>
      <c r="DW112" s="991"/>
      <c r="DX112" s="991"/>
      <c r="DY112" s="991"/>
      <c r="DZ112" s="992"/>
    </row>
    <row r="113" spans="1:130" s="233" customFormat="1" ht="26.25" customHeight="1" x14ac:dyDescent="0.15">
      <c r="A113" s="1018"/>
      <c r="B113" s="1019"/>
      <c r="C113" s="987" t="s">
        <v>458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337662</v>
      </c>
      <c r="AB113" s="1002"/>
      <c r="AC113" s="1002"/>
      <c r="AD113" s="1002"/>
      <c r="AE113" s="1003"/>
      <c r="AF113" s="1004">
        <v>301238</v>
      </c>
      <c r="AG113" s="1002"/>
      <c r="AH113" s="1002"/>
      <c r="AI113" s="1002"/>
      <c r="AJ113" s="1003"/>
      <c r="AK113" s="1004">
        <v>354464</v>
      </c>
      <c r="AL113" s="1002"/>
      <c r="AM113" s="1002"/>
      <c r="AN113" s="1002"/>
      <c r="AO113" s="1003"/>
      <c r="AP113" s="1005">
        <v>5.2</v>
      </c>
      <c r="AQ113" s="1006"/>
      <c r="AR113" s="1006"/>
      <c r="AS113" s="1006"/>
      <c r="AT113" s="1007"/>
      <c r="AU113" s="972"/>
      <c r="AV113" s="973"/>
      <c r="AW113" s="973"/>
      <c r="AX113" s="973"/>
      <c r="AY113" s="973"/>
      <c r="AZ113" s="986" t="s">
        <v>459</v>
      </c>
      <c r="BA113" s="987"/>
      <c r="BB113" s="987"/>
      <c r="BC113" s="987"/>
      <c r="BD113" s="987"/>
      <c r="BE113" s="987"/>
      <c r="BF113" s="987"/>
      <c r="BG113" s="987"/>
      <c r="BH113" s="987"/>
      <c r="BI113" s="987"/>
      <c r="BJ113" s="987"/>
      <c r="BK113" s="987"/>
      <c r="BL113" s="987"/>
      <c r="BM113" s="987"/>
      <c r="BN113" s="987"/>
      <c r="BO113" s="987"/>
      <c r="BP113" s="988"/>
      <c r="BQ113" s="989" t="s">
        <v>396</v>
      </c>
      <c r="BR113" s="990"/>
      <c r="BS113" s="990"/>
      <c r="BT113" s="990"/>
      <c r="BU113" s="990"/>
      <c r="BV113" s="990" t="s">
        <v>446</v>
      </c>
      <c r="BW113" s="990"/>
      <c r="BX113" s="990"/>
      <c r="BY113" s="990"/>
      <c r="BZ113" s="990"/>
      <c r="CA113" s="990" t="s">
        <v>396</v>
      </c>
      <c r="CB113" s="990"/>
      <c r="CC113" s="990"/>
      <c r="CD113" s="990"/>
      <c r="CE113" s="990"/>
      <c r="CF113" s="984" t="s">
        <v>460</v>
      </c>
      <c r="CG113" s="985"/>
      <c r="CH113" s="985"/>
      <c r="CI113" s="985"/>
      <c r="CJ113" s="985"/>
      <c r="CK113" s="1012"/>
      <c r="CL113" s="1013"/>
      <c r="CM113" s="986" t="s">
        <v>461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448</v>
      </c>
      <c r="DH113" s="1023"/>
      <c r="DI113" s="1023"/>
      <c r="DJ113" s="1023"/>
      <c r="DK113" s="1024"/>
      <c r="DL113" s="1025" t="s">
        <v>396</v>
      </c>
      <c r="DM113" s="1023"/>
      <c r="DN113" s="1023"/>
      <c r="DO113" s="1023"/>
      <c r="DP113" s="1024"/>
      <c r="DQ113" s="1025" t="s">
        <v>446</v>
      </c>
      <c r="DR113" s="1023"/>
      <c r="DS113" s="1023"/>
      <c r="DT113" s="1023"/>
      <c r="DU113" s="1024"/>
      <c r="DV113" s="1026" t="s">
        <v>394</v>
      </c>
      <c r="DW113" s="1027"/>
      <c r="DX113" s="1027"/>
      <c r="DY113" s="1027"/>
      <c r="DZ113" s="1028"/>
    </row>
    <row r="114" spans="1:130" s="233" customFormat="1" ht="26.25" customHeight="1" x14ac:dyDescent="0.15">
      <c r="A114" s="1018"/>
      <c r="B114" s="1019"/>
      <c r="C114" s="987" t="s">
        <v>462</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446</v>
      </c>
      <c r="AB114" s="1023"/>
      <c r="AC114" s="1023"/>
      <c r="AD114" s="1023"/>
      <c r="AE114" s="1024"/>
      <c r="AF114" s="1025" t="s">
        <v>128</v>
      </c>
      <c r="AG114" s="1023"/>
      <c r="AH114" s="1023"/>
      <c r="AI114" s="1023"/>
      <c r="AJ114" s="1024"/>
      <c r="AK114" s="1025" t="s">
        <v>396</v>
      </c>
      <c r="AL114" s="1023"/>
      <c r="AM114" s="1023"/>
      <c r="AN114" s="1023"/>
      <c r="AO114" s="1024"/>
      <c r="AP114" s="1026" t="s">
        <v>446</v>
      </c>
      <c r="AQ114" s="1027"/>
      <c r="AR114" s="1027"/>
      <c r="AS114" s="1027"/>
      <c r="AT114" s="1028"/>
      <c r="AU114" s="972"/>
      <c r="AV114" s="973"/>
      <c r="AW114" s="973"/>
      <c r="AX114" s="973"/>
      <c r="AY114" s="973"/>
      <c r="AZ114" s="986" t="s">
        <v>463</v>
      </c>
      <c r="BA114" s="987"/>
      <c r="BB114" s="987"/>
      <c r="BC114" s="987"/>
      <c r="BD114" s="987"/>
      <c r="BE114" s="987"/>
      <c r="BF114" s="987"/>
      <c r="BG114" s="987"/>
      <c r="BH114" s="987"/>
      <c r="BI114" s="987"/>
      <c r="BJ114" s="987"/>
      <c r="BK114" s="987"/>
      <c r="BL114" s="987"/>
      <c r="BM114" s="987"/>
      <c r="BN114" s="987"/>
      <c r="BO114" s="987"/>
      <c r="BP114" s="988"/>
      <c r="BQ114" s="989">
        <v>924680</v>
      </c>
      <c r="BR114" s="990"/>
      <c r="BS114" s="990"/>
      <c r="BT114" s="990"/>
      <c r="BU114" s="990"/>
      <c r="BV114" s="990">
        <v>886916</v>
      </c>
      <c r="BW114" s="990"/>
      <c r="BX114" s="990"/>
      <c r="BY114" s="990"/>
      <c r="BZ114" s="990"/>
      <c r="CA114" s="990">
        <v>957041</v>
      </c>
      <c r="CB114" s="990"/>
      <c r="CC114" s="990"/>
      <c r="CD114" s="990"/>
      <c r="CE114" s="990"/>
      <c r="CF114" s="984">
        <v>13.9</v>
      </c>
      <c r="CG114" s="985"/>
      <c r="CH114" s="985"/>
      <c r="CI114" s="985"/>
      <c r="CJ114" s="985"/>
      <c r="CK114" s="1012"/>
      <c r="CL114" s="1013"/>
      <c r="CM114" s="986" t="s">
        <v>464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396</v>
      </c>
      <c r="DH114" s="1023"/>
      <c r="DI114" s="1023"/>
      <c r="DJ114" s="1023"/>
      <c r="DK114" s="1024"/>
      <c r="DL114" s="1025" t="s">
        <v>445</v>
      </c>
      <c r="DM114" s="1023"/>
      <c r="DN114" s="1023"/>
      <c r="DO114" s="1023"/>
      <c r="DP114" s="1024"/>
      <c r="DQ114" s="1025" t="s">
        <v>457</v>
      </c>
      <c r="DR114" s="1023"/>
      <c r="DS114" s="1023"/>
      <c r="DT114" s="1023"/>
      <c r="DU114" s="1024"/>
      <c r="DV114" s="1026" t="s">
        <v>446</v>
      </c>
      <c r="DW114" s="1027"/>
      <c r="DX114" s="1027"/>
      <c r="DY114" s="1027"/>
      <c r="DZ114" s="1028"/>
    </row>
    <row r="115" spans="1:130" s="233" customFormat="1" ht="26.25" customHeight="1" x14ac:dyDescent="0.15">
      <c r="A115" s="1018"/>
      <c r="B115" s="1019"/>
      <c r="C115" s="987" t="s">
        <v>465</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70</v>
      </c>
      <c r="AB115" s="1002"/>
      <c r="AC115" s="1002"/>
      <c r="AD115" s="1002"/>
      <c r="AE115" s="1003"/>
      <c r="AF115" s="1004">
        <v>32</v>
      </c>
      <c r="AG115" s="1002"/>
      <c r="AH115" s="1002"/>
      <c r="AI115" s="1002"/>
      <c r="AJ115" s="1003"/>
      <c r="AK115" s="1004" t="s">
        <v>452</v>
      </c>
      <c r="AL115" s="1002"/>
      <c r="AM115" s="1002"/>
      <c r="AN115" s="1002"/>
      <c r="AO115" s="1003"/>
      <c r="AP115" s="1005" t="s">
        <v>396</v>
      </c>
      <c r="AQ115" s="1006"/>
      <c r="AR115" s="1006"/>
      <c r="AS115" s="1006"/>
      <c r="AT115" s="1007"/>
      <c r="AU115" s="972"/>
      <c r="AV115" s="973"/>
      <c r="AW115" s="973"/>
      <c r="AX115" s="973"/>
      <c r="AY115" s="973"/>
      <c r="AZ115" s="986" t="s">
        <v>466</v>
      </c>
      <c r="BA115" s="987"/>
      <c r="BB115" s="987"/>
      <c r="BC115" s="987"/>
      <c r="BD115" s="987"/>
      <c r="BE115" s="987"/>
      <c r="BF115" s="987"/>
      <c r="BG115" s="987"/>
      <c r="BH115" s="987"/>
      <c r="BI115" s="987"/>
      <c r="BJ115" s="987"/>
      <c r="BK115" s="987"/>
      <c r="BL115" s="987"/>
      <c r="BM115" s="987"/>
      <c r="BN115" s="987"/>
      <c r="BO115" s="987"/>
      <c r="BP115" s="988"/>
      <c r="BQ115" s="989">
        <v>13365</v>
      </c>
      <c r="BR115" s="990"/>
      <c r="BS115" s="990"/>
      <c r="BT115" s="990"/>
      <c r="BU115" s="990"/>
      <c r="BV115" s="990">
        <v>14283</v>
      </c>
      <c r="BW115" s="990"/>
      <c r="BX115" s="990"/>
      <c r="BY115" s="990"/>
      <c r="BZ115" s="990"/>
      <c r="CA115" s="990" t="s">
        <v>446</v>
      </c>
      <c r="CB115" s="990"/>
      <c r="CC115" s="990"/>
      <c r="CD115" s="990"/>
      <c r="CE115" s="990"/>
      <c r="CF115" s="984" t="s">
        <v>445</v>
      </c>
      <c r="CG115" s="985"/>
      <c r="CH115" s="985"/>
      <c r="CI115" s="985"/>
      <c r="CJ115" s="985"/>
      <c r="CK115" s="1012"/>
      <c r="CL115" s="1013"/>
      <c r="CM115" s="986" t="s">
        <v>467</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446</v>
      </c>
      <c r="DH115" s="1023"/>
      <c r="DI115" s="1023"/>
      <c r="DJ115" s="1023"/>
      <c r="DK115" s="1024"/>
      <c r="DL115" s="1025" t="s">
        <v>452</v>
      </c>
      <c r="DM115" s="1023"/>
      <c r="DN115" s="1023"/>
      <c r="DO115" s="1023"/>
      <c r="DP115" s="1024"/>
      <c r="DQ115" s="1025" t="s">
        <v>457</v>
      </c>
      <c r="DR115" s="1023"/>
      <c r="DS115" s="1023"/>
      <c r="DT115" s="1023"/>
      <c r="DU115" s="1024"/>
      <c r="DV115" s="1026" t="s">
        <v>394</v>
      </c>
      <c r="DW115" s="1027"/>
      <c r="DX115" s="1027"/>
      <c r="DY115" s="1027"/>
      <c r="DZ115" s="1028"/>
    </row>
    <row r="116" spans="1:130" s="233" customFormat="1" ht="26.25" customHeight="1" x14ac:dyDescent="0.15">
      <c r="A116" s="1020"/>
      <c r="B116" s="1021"/>
      <c r="C116" s="1029" t="s">
        <v>468</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446</v>
      </c>
      <c r="AB116" s="1023"/>
      <c r="AC116" s="1023"/>
      <c r="AD116" s="1023"/>
      <c r="AE116" s="1024"/>
      <c r="AF116" s="1025" t="s">
        <v>446</v>
      </c>
      <c r="AG116" s="1023"/>
      <c r="AH116" s="1023"/>
      <c r="AI116" s="1023"/>
      <c r="AJ116" s="1024"/>
      <c r="AK116" s="1025" t="s">
        <v>457</v>
      </c>
      <c r="AL116" s="1023"/>
      <c r="AM116" s="1023"/>
      <c r="AN116" s="1023"/>
      <c r="AO116" s="1024"/>
      <c r="AP116" s="1026" t="s">
        <v>396</v>
      </c>
      <c r="AQ116" s="1027"/>
      <c r="AR116" s="1027"/>
      <c r="AS116" s="1027"/>
      <c r="AT116" s="1028"/>
      <c r="AU116" s="972"/>
      <c r="AV116" s="973"/>
      <c r="AW116" s="973"/>
      <c r="AX116" s="973"/>
      <c r="AY116" s="973"/>
      <c r="AZ116" s="1031" t="s">
        <v>469</v>
      </c>
      <c r="BA116" s="1032"/>
      <c r="BB116" s="1032"/>
      <c r="BC116" s="1032"/>
      <c r="BD116" s="1032"/>
      <c r="BE116" s="1032"/>
      <c r="BF116" s="1032"/>
      <c r="BG116" s="1032"/>
      <c r="BH116" s="1032"/>
      <c r="BI116" s="1032"/>
      <c r="BJ116" s="1032"/>
      <c r="BK116" s="1032"/>
      <c r="BL116" s="1032"/>
      <c r="BM116" s="1032"/>
      <c r="BN116" s="1032"/>
      <c r="BO116" s="1032"/>
      <c r="BP116" s="1033"/>
      <c r="BQ116" s="989" t="s">
        <v>396</v>
      </c>
      <c r="BR116" s="990"/>
      <c r="BS116" s="990"/>
      <c r="BT116" s="990"/>
      <c r="BU116" s="990"/>
      <c r="BV116" s="990" t="s">
        <v>457</v>
      </c>
      <c r="BW116" s="990"/>
      <c r="BX116" s="990"/>
      <c r="BY116" s="990"/>
      <c r="BZ116" s="990"/>
      <c r="CA116" s="990" t="s">
        <v>460</v>
      </c>
      <c r="CB116" s="990"/>
      <c r="CC116" s="990"/>
      <c r="CD116" s="990"/>
      <c r="CE116" s="990"/>
      <c r="CF116" s="984" t="s">
        <v>452</v>
      </c>
      <c r="CG116" s="985"/>
      <c r="CH116" s="985"/>
      <c r="CI116" s="985"/>
      <c r="CJ116" s="985"/>
      <c r="CK116" s="1012"/>
      <c r="CL116" s="1013"/>
      <c r="CM116" s="986" t="s">
        <v>470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452</v>
      </c>
      <c r="DH116" s="1023"/>
      <c r="DI116" s="1023"/>
      <c r="DJ116" s="1023"/>
      <c r="DK116" s="1024"/>
      <c r="DL116" s="1025" t="s">
        <v>446</v>
      </c>
      <c r="DM116" s="1023"/>
      <c r="DN116" s="1023"/>
      <c r="DO116" s="1023"/>
      <c r="DP116" s="1024"/>
      <c r="DQ116" s="1025" t="s">
        <v>394</v>
      </c>
      <c r="DR116" s="1023"/>
      <c r="DS116" s="1023"/>
      <c r="DT116" s="1023"/>
      <c r="DU116" s="1024"/>
      <c r="DV116" s="1026" t="s">
        <v>396</v>
      </c>
      <c r="DW116" s="1027"/>
      <c r="DX116" s="1027"/>
      <c r="DY116" s="1027"/>
      <c r="DZ116" s="1028"/>
    </row>
    <row r="117" spans="1:130" s="233" customFormat="1" ht="26.25" customHeight="1" x14ac:dyDescent="0.15">
      <c r="A117" s="976" t="s">
        <v>190</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471</v>
      </c>
      <c r="Z117" s="958"/>
      <c r="AA117" s="1042">
        <v>1409362</v>
      </c>
      <c r="AB117" s="1043"/>
      <c r="AC117" s="1043"/>
      <c r="AD117" s="1043"/>
      <c r="AE117" s="1044"/>
      <c r="AF117" s="1045">
        <v>1464153</v>
      </c>
      <c r="AG117" s="1043"/>
      <c r="AH117" s="1043"/>
      <c r="AI117" s="1043"/>
      <c r="AJ117" s="1044"/>
      <c r="AK117" s="1045">
        <v>1599041</v>
      </c>
      <c r="AL117" s="1043"/>
      <c r="AM117" s="1043"/>
      <c r="AN117" s="1043"/>
      <c r="AO117" s="1044"/>
      <c r="AP117" s="1046"/>
      <c r="AQ117" s="1047"/>
      <c r="AR117" s="1047"/>
      <c r="AS117" s="1047"/>
      <c r="AT117" s="1048"/>
      <c r="AU117" s="972"/>
      <c r="AV117" s="973"/>
      <c r="AW117" s="973"/>
      <c r="AX117" s="973"/>
      <c r="AY117" s="973"/>
      <c r="AZ117" s="1038" t="s">
        <v>472</v>
      </c>
      <c r="BA117" s="1039"/>
      <c r="BB117" s="1039"/>
      <c r="BC117" s="1039"/>
      <c r="BD117" s="1039"/>
      <c r="BE117" s="1039"/>
      <c r="BF117" s="1039"/>
      <c r="BG117" s="1039"/>
      <c r="BH117" s="1039"/>
      <c r="BI117" s="1039"/>
      <c r="BJ117" s="1039"/>
      <c r="BK117" s="1039"/>
      <c r="BL117" s="1039"/>
      <c r="BM117" s="1039"/>
      <c r="BN117" s="1039"/>
      <c r="BO117" s="1039"/>
      <c r="BP117" s="1040"/>
      <c r="BQ117" s="989" t="s">
        <v>450</v>
      </c>
      <c r="BR117" s="990"/>
      <c r="BS117" s="990"/>
      <c r="BT117" s="990"/>
      <c r="BU117" s="990"/>
      <c r="BV117" s="990" t="s">
        <v>460</v>
      </c>
      <c r="BW117" s="990"/>
      <c r="BX117" s="990"/>
      <c r="BY117" s="990"/>
      <c r="BZ117" s="990"/>
      <c r="CA117" s="990" t="s">
        <v>457</v>
      </c>
      <c r="CB117" s="990"/>
      <c r="CC117" s="990"/>
      <c r="CD117" s="990"/>
      <c r="CE117" s="990"/>
      <c r="CF117" s="984" t="s">
        <v>128</v>
      </c>
      <c r="CG117" s="985"/>
      <c r="CH117" s="985"/>
      <c r="CI117" s="985"/>
      <c r="CJ117" s="985"/>
      <c r="CK117" s="1012"/>
      <c r="CL117" s="1013"/>
      <c r="CM117" s="986" t="s">
        <v>473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452</v>
      </c>
      <c r="DH117" s="1023"/>
      <c r="DI117" s="1023"/>
      <c r="DJ117" s="1023"/>
      <c r="DK117" s="1024"/>
      <c r="DL117" s="1025" t="s">
        <v>452</v>
      </c>
      <c r="DM117" s="1023"/>
      <c r="DN117" s="1023"/>
      <c r="DO117" s="1023"/>
      <c r="DP117" s="1024"/>
      <c r="DQ117" s="1025" t="s">
        <v>460</v>
      </c>
      <c r="DR117" s="1023"/>
      <c r="DS117" s="1023"/>
      <c r="DT117" s="1023"/>
      <c r="DU117" s="1024"/>
      <c r="DV117" s="1026" t="s">
        <v>446</v>
      </c>
      <c r="DW117" s="1027"/>
      <c r="DX117" s="1027"/>
      <c r="DY117" s="1027"/>
      <c r="DZ117" s="1028"/>
    </row>
    <row r="118" spans="1:130" s="233" customFormat="1" ht="26.25" customHeight="1" x14ac:dyDescent="0.15">
      <c r="A118" s="976" t="s">
        <v>440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437</v>
      </c>
      <c r="AB118" s="957"/>
      <c r="AC118" s="957"/>
      <c r="AD118" s="957"/>
      <c r="AE118" s="958"/>
      <c r="AF118" s="956" t="s">
        <v>438</v>
      </c>
      <c r="AG118" s="957"/>
      <c r="AH118" s="957"/>
      <c r="AI118" s="957"/>
      <c r="AJ118" s="958"/>
      <c r="AK118" s="956" t="s">
        <v>309</v>
      </c>
      <c r="AL118" s="957"/>
      <c r="AM118" s="957"/>
      <c r="AN118" s="957"/>
      <c r="AO118" s="958"/>
      <c r="AP118" s="1034" t="s">
        <v>439</v>
      </c>
      <c r="AQ118" s="1035"/>
      <c r="AR118" s="1035"/>
      <c r="AS118" s="1035"/>
      <c r="AT118" s="1036"/>
      <c r="AU118" s="972"/>
      <c r="AV118" s="973"/>
      <c r="AW118" s="973"/>
      <c r="AX118" s="973"/>
      <c r="AY118" s="973"/>
      <c r="AZ118" s="1037" t="s">
        <v>474</v>
      </c>
      <c r="BA118" s="1029"/>
      <c r="BB118" s="1029"/>
      <c r="BC118" s="1029"/>
      <c r="BD118" s="1029"/>
      <c r="BE118" s="1029"/>
      <c r="BF118" s="1029"/>
      <c r="BG118" s="1029"/>
      <c r="BH118" s="1029"/>
      <c r="BI118" s="1029"/>
      <c r="BJ118" s="1029"/>
      <c r="BK118" s="1029"/>
      <c r="BL118" s="1029"/>
      <c r="BM118" s="1029"/>
      <c r="BN118" s="1029"/>
      <c r="BO118" s="1029"/>
      <c r="BP118" s="1030"/>
      <c r="BQ118" s="1063" t="s">
        <v>460</v>
      </c>
      <c r="BR118" s="1064"/>
      <c r="BS118" s="1064"/>
      <c r="BT118" s="1064"/>
      <c r="BU118" s="1064"/>
      <c r="BV118" s="1064" t="s">
        <v>128</v>
      </c>
      <c r="BW118" s="1064"/>
      <c r="BX118" s="1064"/>
      <c r="BY118" s="1064"/>
      <c r="BZ118" s="1064"/>
      <c r="CA118" s="1064" t="s">
        <v>446</v>
      </c>
      <c r="CB118" s="1064"/>
      <c r="CC118" s="1064"/>
      <c r="CD118" s="1064"/>
      <c r="CE118" s="1064"/>
      <c r="CF118" s="984" t="s">
        <v>446</v>
      </c>
      <c r="CG118" s="985"/>
      <c r="CH118" s="985"/>
      <c r="CI118" s="985"/>
      <c r="CJ118" s="985"/>
      <c r="CK118" s="1012"/>
      <c r="CL118" s="1013"/>
      <c r="CM118" s="986" t="s">
        <v>475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452</v>
      </c>
      <c r="DH118" s="1023"/>
      <c r="DI118" s="1023"/>
      <c r="DJ118" s="1023"/>
      <c r="DK118" s="1024"/>
      <c r="DL118" s="1025" t="s">
        <v>446</v>
      </c>
      <c r="DM118" s="1023"/>
      <c r="DN118" s="1023"/>
      <c r="DO118" s="1023"/>
      <c r="DP118" s="1024"/>
      <c r="DQ118" s="1025" t="s">
        <v>446</v>
      </c>
      <c r="DR118" s="1023"/>
      <c r="DS118" s="1023"/>
      <c r="DT118" s="1023"/>
      <c r="DU118" s="1024"/>
      <c r="DV118" s="1026" t="s">
        <v>457</v>
      </c>
      <c r="DW118" s="1027"/>
      <c r="DX118" s="1027"/>
      <c r="DY118" s="1027"/>
      <c r="DZ118" s="1028"/>
    </row>
    <row r="119" spans="1:130" s="233" customFormat="1" ht="26.25" customHeight="1" x14ac:dyDescent="0.15">
      <c r="A119" s="1120" t="s">
        <v>443</v>
      </c>
      <c r="B119" s="1011"/>
      <c r="C119" s="993" t="s">
        <v>444</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452</v>
      </c>
      <c r="AB119" s="964"/>
      <c r="AC119" s="964"/>
      <c r="AD119" s="964"/>
      <c r="AE119" s="965"/>
      <c r="AF119" s="966" t="s">
        <v>446</v>
      </c>
      <c r="AG119" s="964"/>
      <c r="AH119" s="964"/>
      <c r="AI119" s="964"/>
      <c r="AJ119" s="965"/>
      <c r="AK119" s="966" t="s">
        <v>128</v>
      </c>
      <c r="AL119" s="964"/>
      <c r="AM119" s="964"/>
      <c r="AN119" s="964"/>
      <c r="AO119" s="965"/>
      <c r="AP119" s="967" t="s">
        <v>396</v>
      </c>
      <c r="AQ119" s="968"/>
      <c r="AR119" s="968"/>
      <c r="AS119" s="968"/>
      <c r="AT119" s="969"/>
      <c r="AU119" s="974"/>
      <c r="AV119" s="975"/>
      <c r="AW119" s="975"/>
      <c r="AX119" s="975"/>
      <c r="AY119" s="975"/>
      <c r="AZ119" s="254" t="s">
        <v>190</v>
      </c>
      <c r="BA119" s="254"/>
      <c r="BB119" s="254"/>
      <c r="BC119" s="254"/>
      <c r="BD119" s="254"/>
      <c r="BE119" s="254"/>
      <c r="BF119" s="254"/>
      <c r="BG119" s="254"/>
      <c r="BH119" s="254"/>
      <c r="BI119" s="254"/>
      <c r="BJ119" s="254"/>
      <c r="BK119" s="254"/>
      <c r="BL119" s="254"/>
      <c r="BM119" s="254"/>
      <c r="BN119" s="254"/>
      <c r="BO119" s="1041" t="s">
        <v>476</v>
      </c>
      <c r="BP119" s="1069"/>
      <c r="BQ119" s="1063">
        <v>15940810</v>
      </c>
      <c r="BR119" s="1064"/>
      <c r="BS119" s="1064"/>
      <c r="BT119" s="1064"/>
      <c r="BU119" s="1064"/>
      <c r="BV119" s="1064">
        <v>16878791</v>
      </c>
      <c r="BW119" s="1064"/>
      <c r="BX119" s="1064"/>
      <c r="BY119" s="1064"/>
      <c r="BZ119" s="1064"/>
      <c r="CA119" s="1064">
        <v>16991749</v>
      </c>
      <c r="CB119" s="1064"/>
      <c r="CC119" s="1064"/>
      <c r="CD119" s="1064"/>
      <c r="CE119" s="1064"/>
      <c r="CF119" s="1065"/>
      <c r="CG119" s="1066"/>
      <c r="CH119" s="1066"/>
      <c r="CI119" s="1066"/>
      <c r="CJ119" s="1067"/>
      <c r="CK119" s="1014"/>
      <c r="CL119" s="1015"/>
      <c r="CM119" s="1037" t="s">
        <v>477</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32</v>
      </c>
      <c r="DH119" s="1050"/>
      <c r="DI119" s="1050"/>
      <c r="DJ119" s="1050"/>
      <c r="DK119" s="1051"/>
      <c r="DL119" s="1049" t="s">
        <v>450</v>
      </c>
      <c r="DM119" s="1050"/>
      <c r="DN119" s="1050"/>
      <c r="DO119" s="1050"/>
      <c r="DP119" s="1051"/>
      <c r="DQ119" s="1049" t="s">
        <v>450</v>
      </c>
      <c r="DR119" s="1050"/>
      <c r="DS119" s="1050"/>
      <c r="DT119" s="1050"/>
      <c r="DU119" s="1051"/>
      <c r="DV119" s="1052" t="s">
        <v>460</v>
      </c>
      <c r="DW119" s="1053"/>
      <c r="DX119" s="1053"/>
      <c r="DY119" s="1053"/>
      <c r="DZ119" s="1054"/>
    </row>
    <row r="120" spans="1:130" s="233" customFormat="1" ht="26.25" customHeight="1" x14ac:dyDescent="0.15">
      <c r="A120" s="1121"/>
      <c r="B120" s="1013"/>
      <c r="C120" s="986" t="s">
        <v>451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128</v>
      </c>
      <c r="AB120" s="1023"/>
      <c r="AC120" s="1023"/>
      <c r="AD120" s="1023"/>
      <c r="AE120" s="1024"/>
      <c r="AF120" s="1025" t="s">
        <v>460</v>
      </c>
      <c r="AG120" s="1023"/>
      <c r="AH120" s="1023"/>
      <c r="AI120" s="1023"/>
      <c r="AJ120" s="1024"/>
      <c r="AK120" s="1025" t="s">
        <v>446</v>
      </c>
      <c r="AL120" s="1023"/>
      <c r="AM120" s="1023"/>
      <c r="AN120" s="1023"/>
      <c r="AO120" s="1024"/>
      <c r="AP120" s="1026" t="s">
        <v>446</v>
      </c>
      <c r="AQ120" s="1027"/>
      <c r="AR120" s="1027"/>
      <c r="AS120" s="1027"/>
      <c r="AT120" s="1028"/>
      <c r="AU120" s="1055" t="s">
        <v>478</v>
      </c>
      <c r="AV120" s="1056"/>
      <c r="AW120" s="1056"/>
      <c r="AX120" s="1056"/>
      <c r="AY120" s="1057"/>
      <c r="AZ120" s="993" t="s">
        <v>479</v>
      </c>
      <c r="BA120" s="961"/>
      <c r="BB120" s="961"/>
      <c r="BC120" s="961"/>
      <c r="BD120" s="961"/>
      <c r="BE120" s="961"/>
      <c r="BF120" s="961"/>
      <c r="BG120" s="961"/>
      <c r="BH120" s="961"/>
      <c r="BI120" s="961"/>
      <c r="BJ120" s="961"/>
      <c r="BK120" s="961"/>
      <c r="BL120" s="961"/>
      <c r="BM120" s="961"/>
      <c r="BN120" s="961"/>
      <c r="BO120" s="961"/>
      <c r="BP120" s="962"/>
      <c r="BQ120" s="994">
        <v>4897702</v>
      </c>
      <c r="BR120" s="995"/>
      <c r="BS120" s="995"/>
      <c r="BT120" s="995"/>
      <c r="BU120" s="995"/>
      <c r="BV120" s="995">
        <v>5323871</v>
      </c>
      <c r="BW120" s="995"/>
      <c r="BX120" s="995"/>
      <c r="BY120" s="995"/>
      <c r="BZ120" s="995"/>
      <c r="CA120" s="995">
        <v>5984431</v>
      </c>
      <c r="CB120" s="995"/>
      <c r="CC120" s="995"/>
      <c r="CD120" s="995"/>
      <c r="CE120" s="995"/>
      <c r="CF120" s="1008">
        <v>87.1</v>
      </c>
      <c r="CG120" s="1009"/>
      <c r="CH120" s="1009"/>
      <c r="CI120" s="1009"/>
      <c r="CJ120" s="1009"/>
      <c r="CK120" s="1070" t="s">
        <v>480</v>
      </c>
      <c r="CL120" s="1071"/>
      <c r="CM120" s="1071"/>
      <c r="CN120" s="1071"/>
      <c r="CO120" s="1072"/>
      <c r="CP120" s="1078" t="s">
        <v>481</v>
      </c>
      <c r="CQ120" s="1079"/>
      <c r="CR120" s="1079"/>
      <c r="CS120" s="1079"/>
      <c r="CT120" s="1079"/>
      <c r="CU120" s="1079"/>
      <c r="CV120" s="1079"/>
      <c r="CW120" s="1079"/>
      <c r="CX120" s="1079"/>
      <c r="CY120" s="1079"/>
      <c r="CZ120" s="1079"/>
      <c r="DA120" s="1079"/>
      <c r="DB120" s="1079"/>
      <c r="DC120" s="1079"/>
      <c r="DD120" s="1079"/>
      <c r="DE120" s="1079"/>
      <c r="DF120" s="1080"/>
      <c r="DG120" s="994">
        <v>3473457</v>
      </c>
      <c r="DH120" s="995"/>
      <c r="DI120" s="995"/>
      <c r="DJ120" s="995"/>
      <c r="DK120" s="995"/>
      <c r="DL120" s="995">
        <v>3331184</v>
      </c>
      <c r="DM120" s="995"/>
      <c r="DN120" s="995"/>
      <c r="DO120" s="995"/>
      <c r="DP120" s="995"/>
      <c r="DQ120" s="995">
        <v>3340863</v>
      </c>
      <c r="DR120" s="995"/>
      <c r="DS120" s="995"/>
      <c r="DT120" s="995"/>
      <c r="DU120" s="995"/>
      <c r="DV120" s="996">
        <v>48.6</v>
      </c>
      <c r="DW120" s="996"/>
      <c r="DX120" s="996"/>
      <c r="DY120" s="996"/>
      <c r="DZ120" s="997"/>
    </row>
    <row r="121" spans="1:130" s="233" customFormat="1" ht="26.25" customHeight="1" x14ac:dyDescent="0.15">
      <c r="A121" s="1121"/>
      <c r="B121" s="1013"/>
      <c r="C121" s="1038" t="s">
        <v>482</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446</v>
      </c>
      <c r="AB121" s="1023"/>
      <c r="AC121" s="1023"/>
      <c r="AD121" s="1023"/>
      <c r="AE121" s="1024"/>
      <c r="AF121" s="1025" t="s">
        <v>128</v>
      </c>
      <c r="AG121" s="1023"/>
      <c r="AH121" s="1023"/>
      <c r="AI121" s="1023"/>
      <c r="AJ121" s="1024"/>
      <c r="AK121" s="1025" t="s">
        <v>128</v>
      </c>
      <c r="AL121" s="1023"/>
      <c r="AM121" s="1023"/>
      <c r="AN121" s="1023"/>
      <c r="AO121" s="1024"/>
      <c r="AP121" s="1026" t="s">
        <v>452</v>
      </c>
      <c r="AQ121" s="1027"/>
      <c r="AR121" s="1027"/>
      <c r="AS121" s="1027"/>
      <c r="AT121" s="1028"/>
      <c r="AU121" s="1058"/>
      <c r="AV121" s="1059"/>
      <c r="AW121" s="1059"/>
      <c r="AX121" s="1059"/>
      <c r="AY121" s="1060"/>
      <c r="AZ121" s="986" t="s">
        <v>483</v>
      </c>
      <c r="BA121" s="987"/>
      <c r="BB121" s="987"/>
      <c r="BC121" s="987"/>
      <c r="BD121" s="987"/>
      <c r="BE121" s="987"/>
      <c r="BF121" s="987"/>
      <c r="BG121" s="987"/>
      <c r="BH121" s="987"/>
      <c r="BI121" s="987"/>
      <c r="BJ121" s="987"/>
      <c r="BK121" s="987"/>
      <c r="BL121" s="987"/>
      <c r="BM121" s="987"/>
      <c r="BN121" s="987"/>
      <c r="BO121" s="987"/>
      <c r="BP121" s="988"/>
      <c r="BQ121" s="989">
        <v>3232943</v>
      </c>
      <c r="BR121" s="990"/>
      <c r="BS121" s="990"/>
      <c r="BT121" s="990"/>
      <c r="BU121" s="990"/>
      <c r="BV121" s="990">
        <v>3090344</v>
      </c>
      <c r="BW121" s="990"/>
      <c r="BX121" s="990"/>
      <c r="BY121" s="990"/>
      <c r="BZ121" s="990"/>
      <c r="CA121" s="990">
        <v>3081038</v>
      </c>
      <c r="CB121" s="990"/>
      <c r="CC121" s="990"/>
      <c r="CD121" s="990"/>
      <c r="CE121" s="990"/>
      <c r="CF121" s="984">
        <v>44.8</v>
      </c>
      <c r="CG121" s="985"/>
      <c r="CH121" s="985"/>
      <c r="CI121" s="985"/>
      <c r="CJ121" s="985"/>
      <c r="CK121" s="1073"/>
      <c r="CL121" s="1074"/>
      <c r="CM121" s="1074"/>
      <c r="CN121" s="1074"/>
      <c r="CO121" s="1075"/>
      <c r="CP121" s="1083" t="s">
        <v>484</v>
      </c>
      <c r="CQ121" s="1084"/>
      <c r="CR121" s="1084"/>
      <c r="CS121" s="1084"/>
      <c r="CT121" s="1084"/>
      <c r="CU121" s="1084"/>
      <c r="CV121" s="1084"/>
      <c r="CW121" s="1084"/>
      <c r="CX121" s="1084"/>
      <c r="CY121" s="1084"/>
      <c r="CZ121" s="1084"/>
      <c r="DA121" s="1084"/>
      <c r="DB121" s="1084"/>
      <c r="DC121" s="1084"/>
      <c r="DD121" s="1084"/>
      <c r="DE121" s="1084"/>
      <c r="DF121" s="1085"/>
      <c r="DG121" s="989">
        <v>28054</v>
      </c>
      <c r="DH121" s="990"/>
      <c r="DI121" s="990"/>
      <c r="DJ121" s="990"/>
      <c r="DK121" s="990"/>
      <c r="DL121" s="990">
        <v>33200</v>
      </c>
      <c r="DM121" s="990"/>
      <c r="DN121" s="990"/>
      <c r="DO121" s="990"/>
      <c r="DP121" s="990"/>
      <c r="DQ121" s="990">
        <v>37065</v>
      </c>
      <c r="DR121" s="990"/>
      <c r="DS121" s="990"/>
      <c r="DT121" s="990"/>
      <c r="DU121" s="990"/>
      <c r="DV121" s="991">
        <v>0.5</v>
      </c>
      <c r="DW121" s="991"/>
      <c r="DX121" s="991"/>
      <c r="DY121" s="991"/>
      <c r="DZ121" s="992"/>
    </row>
    <row r="122" spans="1:130" s="233" customFormat="1" ht="26.25" customHeight="1" x14ac:dyDescent="0.15">
      <c r="A122" s="1121"/>
      <c r="B122" s="1013"/>
      <c r="C122" s="986" t="s">
        <v>464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128</v>
      </c>
      <c r="AB122" s="1023"/>
      <c r="AC122" s="1023"/>
      <c r="AD122" s="1023"/>
      <c r="AE122" s="1024"/>
      <c r="AF122" s="1025" t="s">
        <v>396</v>
      </c>
      <c r="AG122" s="1023"/>
      <c r="AH122" s="1023"/>
      <c r="AI122" s="1023"/>
      <c r="AJ122" s="1024"/>
      <c r="AK122" s="1025" t="s">
        <v>446</v>
      </c>
      <c r="AL122" s="1023"/>
      <c r="AM122" s="1023"/>
      <c r="AN122" s="1023"/>
      <c r="AO122" s="1024"/>
      <c r="AP122" s="1026" t="s">
        <v>446</v>
      </c>
      <c r="AQ122" s="1027"/>
      <c r="AR122" s="1027"/>
      <c r="AS122" s="1027"/>
      <c r="AT122" s="1028"/>
      <c r="AU122" s="1058"/>
      <c r="AV122" s="1059"/>
      <c r="AW122" s="1059"/>
      <c r="AX122" s="1059"/>
      <c r="AY122" s="1060"/>
      <c r="AZ122" s="1037" t="s">
        <v>485</v>
      </c>
      <c r="BA122" s="1029"/>
      <c r="BB122" s="1029"/>
      <c r="BC122" s="1029"/>
      <c r="BD122" s="1029"/>
      <c r="BE122" s="1029"/>
      <c r="BF122" s="1029"/>
      <c r="BG122" s="1029"/>
      <c r="BH122" s="1029"/>
      <c r="BI122" s="1029"/>
      <c r="BJ122" s="1029"/>
      <c r="BK122" s="1029"/>
      <c r="BL122" s="1029"/>
      <c r="BM122" s="1029"/>
      <c r="BN122" s="1029"/>
      <c r="BO122" s="1029"/>
      <c r="BP122" s="1030"/>
      <c r="BQ122" s="1063">
        <v>10151656</v>
      </c>
      <c r="BR122" s="1064"/>
      <c r="BS122" s="1064"/>
      <c r="BT122" s="1064"/>
      <c r="BU122" s="1064"/>
      <c r="BV122" s="1064">
        <v>10337535</v>
      </c>
      <c r="BW122" s="1064"/>
      <c r="BX122" s="1064"/>
      <c r="BY122" s="1064"/>
      <c r="BZ122" s="1064"/>
      <c r="CA122" s="1064">
        <v>10569699</v>
      </c>
      <c r="CB122" s="1064"/>
      <c r="CC122" s="1064"/>
      <c r="CD122" s="1064"/>
      <c r="CE122" s="1064"/>
      <c r="CF122" s="1081">
        <v>153.80000000000001</v>
      </c>
      <c r="CG122" s="1082"/>
      <c r="CH122" s="1082"/>
      <c r="CI122" s="1082"/>
      <c r="CJ122" s="1082"/>
      <c r="CK122" s="1073"/>
      <c r="CL122" s="1074"/>
      <c r="CM122" s="1074"/>
      <c r="CN122" s="1074"/>
      <c r="CO122" s="1075"/>
      <c r="CP122" s="1083" t="s">
        <v>486</v>
      </c>
      <c r="CQ122" s="1084"/>
      <c r="CR122" s="1084"/>
      <c r="CS122" s="1084"/>
      <c r="CT122" s="1084"/>
      <c r="CU122" s="1084"/>
      <c r="CV122" s="1084"/>
      <c r="CW122" s="1084"/>
      <c r="CX122" s="1084"/>
      <c r="CY122" s="1084"/>
      <c r="CZ122" s="1084"/>
      <c r="DA122" s="1084"/>
      <c r="DB122" s="1084"/>
      <c r="DC122" s="1084"/>
      <c r="DD122" s="1084"/>
      <c r="DE122" s="1084"/>
      <c r="DF122" s="1085"/>
      <c r="DG122" s="989" t="s">
        <v>450</v>
      </c>
      <c r="DH122" s="990"/>
      <c r="DI122" s="990"/>
      <c r="DJ122" s="990"/>
      <c r="DK122" s="990"/>
      <c r="DL122" s="990" t="s">
        <v>460</v>
      </c>
      <c r="DM122" s="990"/>
      <c r="DN122" s="990"/>
      <c r="DO122" s="990"/>
      <c r="DP122" s="990"/>
      <c r="DQ122" s="990" t="s">
        <v>448</v>
      </c>
      <c r="DR122" s="990"/>
      <c r="DS122" s="990"/>
      <c r="DT122" s="990"/>
      <c r="DU122" s="990"/>
      <c r="DV122" s="991" t="s">
        <v>448</v>
      </c>
      <c r="DW122" s="991"/>
      <c r="DX122" s="991"/>
      <c r="DY122" s="991"/>
      <c r="DZ122" s="992"/>
    </row>
    <row r="123" spans="1:130" s="233" customFormat="1" ht="26.25" customHeight="1" x14ac:dyDescent="0.15">
      <c r="A123" s="1121"/>
      <c r="B123" s="1013"/>
      <c r="C123" s="986" t="s">
        <v>470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128</v>
      </c>
      <c r="AB123" s="1023"/>
      <c r="AC123" s="1023"/>
      <c r="AD123" s="1023"/>
      <c r="AE123" s="1024"/>
      <c r="AF123" s="1025" t="s">
        <v>450</v>
      </c>
      <c r="AG123" s="1023"/>
      <c r="AH123" s="1023"/>
      <c r="AI123" s="1023"/>
      <c r="AJ123" s="1024"/>
      <c r="AK123" s="1025" t="s">
        <v>448</v>
      </c>
      <c r="AL123" s="1023"/>
      <c r="AM123" s="1023"/>
      <c r="AN123" s="1023"/>
      <c r="AO123" s="1024"/>
      <c r="AP123" s="1026" t="s">
        <v>128</v>
      </c>
      <c r="AQ123" s="1027"/>
      <c r="AR123" s="1027"/>
      <c r="AS123" s="1027"/>
      <c r="AT123" s="1028"/>
      <c r="AU123" s="1061"/>
      <c r="AV123" s="1062"/>
      <c r="AW123" s="1062"/>
      <c r="AX123" s="1062"/>
      <c r="AY123" s="1062"/>
      <c r="AZ123" s="254" t="s">
        <v>190</v>
      </c>
      <c r="BA123" s="254"/>
      <c r="BB123" s="254"/>
      <c r="BC123" s="254"/>
      <c r="BD123" s="254"/>
      <c r="BE123" s="254"/>
      <c r="BF123" s="254"/>
      <c r="BG123" s="254"/>
      <c r="BH123" s="254"/>
      <c r="BI123" s="254"/>
      <c r="BJ123" s="254"/>
      <c r="BK123" s="254"/>
      <c r="BL123" s="254"/>
      <c r="BM123" s="254"/>
      <c r="BN123" s="254"/>
      <c r="BO123" s="1041" t="s">
        <v>487</v>
      </c>
      <c r="BP123" s="1069"/>
      <c r="BQ123" s="1127">
        <v>18282301</v>
      </c>
      <c r="BR123" s="1128"/>
      <c r="BS123" s="1128"/>
      <c r="BT123" s="1128"/>
      <c r="BU123" s="1128"/>
      <c r="BV123" s="1128">
        <v>18751750</v>
      </c>
      <c r="BW123" s="1128"/>
      <c r="BX123" s="1128"/>
      <c r="BY123" s="1128"/>
      <c r="BZ123" s="1128"/>
      <c r="CA123" s="1128">
        <v>19635168</v>
      </c>
      <c r="CB123" s="1128"/>
      <c r="CC123" s="1128"/>
      <c r="CD123" s="1128"/>
      <c r="CE123" s="1128"/>
      <c r="CF123" s="1065"/>
      <c r="CG123" s="1066"/>
      <c r="CH123" s="1066"/>
      <c r="CI123" s="1066"/>
      <c r="CJ123" s="1067"/>
      <c r="CK123" s="1073"/>
      <c r="CL123" s="1074"/>
      <c r="CM123" s="1074"/>
      <c r="CN123" s="1074"/>
      <c r="CO123" s="1075"/>
      <c r="CP123" s="1083" t="s">
        <v>488</v>
      </c>
      <c r="CQ123" s="1084"/>
      <c r="CR123" s="1084"/>
      <c r="CS123" s="1084"/>
      <c r="CT123" s="1084"/>
      <c r="CU123" s="1084"/>
      <c r="CV123" s="1084"/>
      <c r="CW123" s="1084"/>
      <c r="CX123" s="1084"/>
      <c r="CY123" s="1084"/>
      <c r="CZ123" s="1084"/>
      <c r="DA123" s="1084"/>
      <c r="DB123" s="1084"/>
      <c r="DC123" s="1084"/>
      <c r="DD123" s="1084"/>
      <c r="DE123" s="1084"/>
      <c r="DF123" s="1085"/>
      <c r="DG123" s="1022" t="s">
        <v>460</v>
      </c>
      <c r="DH123" s="1023"/>
      <c r="DI123" s="1023"/>
      <c r="DJ123" s="1023"/>
      <c r="DK123" s="1024"/>
      <c r="DL123" s="1025" t="s">
        <v>446</v>
      </c>
      <c r="DM123" s="1023"/>
      <c r="DN123" s="1023"/>
      <c r="DO123" s="1023"/>
      <c r="DP123" s="1024"/>
      <c r="DQ123" s="1025" t="s">
        <v>446</v>
      </c>
      <c r="DR123" s="1023"/>
      <c r="DS123" s="1023"/>
      <c r="DT123" s="1023"/>
      <c r="DU123" s="1024"/>
      <c r="DV123" s="1026" t="s">
        <v>460</v>
      </c>
      <c r="DW123" s="1027"/>
      <c r="DX123" s="1027"/>
      <c r="DY123" s="1027"/>
      <c r="DZ123" s="1028"/>
    </row>
    <row r="124" spans="1:130" s="233" customFormat="1" ht="26.25" customHeight="1" thickBot="1" x14ac:dyDescent="0.2">
      <c r="A124" s="1121"/>
      <c r="B124" s="1013"/>
      <c r="C124" s="986" t="s">
        <v>473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446</v>
      </c>
      <c r="AB124" s="1023"/>
      <c r="AC124" s="1023"/>
      <c r="AD124" s="1023"/>
      <c r="AE124" s="1024"/>
      <c r="AF124" s="1025" t="s">
        <v>446</v>
      </c>
      <c r="AG124" s="1023"/>
      <c r="AH124" s="1023"/>
      <c r="AI124" s="1023"/>
      <c r="AJ124" s="1024"/>
      <c r="AK124" s="1025" t="s">
        <v>460</v>
      </c>
      <c r="AL124" s="1023"/>
      <c r="AM124" s="1023"/>
      <c r="AN124" s="1023"/>
      <c r="AO124" s="1024"/>
      <c r="AP124" s="1026" t="s">
        <v>460</v>
      </c>
      <c r="AQ124" s="1027"/>
      <c r="AR124" s="1027"/>
      <c r="AS124" s="1027"/>
      <c r="AT124" s="1028"/>
      <c r="AU124" s="1123" t="s">
        <v>489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446</v>
      </c>
      <c r="BR124" s="1091"/>
      <c r="BS124" s="1091"/>
      <c r="BT124" s="1091"/>
      <c r="BU124" s="1091"/>
      <c r="BV124" s="1091" t="s">
        <v>446</v>
      </c>
      <c r="BW124" s="1091"/>
      <c r="BX124" s="1091"/>
      <c r="BY124" s="1091"/>
      <c r="BZ124" s="1091"/>
      <c r="CA124" s="1091" t="s">
        <v>446</v>
      </c>
      <c r="CB124" s="1091"/>
      <c r="CC124" s="1091"/>
      <c r="CD124" s="1091"/>
      <c r="CE124" s="1091"/>
      <c r="CF124" s="1092"/>
      <c r="CG124" s="1093"/>
      <c r="CH124" s="1093"/>
      <c r="CI124" s="1093"/>
      <c r="CJ124" s="1094"/>
      <c r="CK124" s="1076"/>
      <c r="CL124" s="1076"/>
      <c r="CM124" s="1076"/>
      <c r="CN124" s="1076"/>
      <c r="CO124" s="1077"/>
      <c r="CP124" s="1083" t="s">
        <v>490</v>
      </c>
      <c r="CQ124" s="1084"/>
      <c r="CR124" s="1084"/>
      <c r="CS124" s="1084"/>
      <c r="CT124" s="1084"/>
      <c r="CU124" s="1084"/>
      <c r="CV124" s="1084"/>
      <c r="CW124" s="1084"/>
      <c r="CX124" s="1084"/>
      <c r="CY124" s="1084"/>
      <c r="CZ124" s="1084"/>
      <c r="DA124" s="1084"/>
      <c r="DB124" s="1084"/>
      <c r="DC124" s="1084"/>
      <c r="DD124" s="1084"/>
      <c r="DE124" s="1084"/>
      <c r="DF124" s="1085"/>
      <c r="DG124" s="1068" t="s">
        <v>128</v>
      </c>
      <c r="DH124" s="1050"/>
      <c r="DI124" s="1050"/>
      <c r="DJ124" s="1050"/>
      <c r="DK124" s="1051"/>
      <c r="DL124" s="1049" t="s">
        <v>128</v>
      </c>
      <c r="DM124" s="1050"/>
      <c r="DN124" s="1050"/>
      <c r="DO124" s="1050"/>
      <c r="DP124" s="1051"/>
      <c r="DQ124" s="1049" t="s">
        <v>128</v>
      </c>
      <c r="DR124" s="1050"/>
      <c r="DS124" s="1050"/>
      <c r="DT124" s="1050"/>
      <c r="DU124" s="1051"/>
      <c r="DV124" s="1052" t="s">
        <v>446</v>
      </c>
      <c r="DW124" s="1053"/>
      <c r="DX124" s="1053"/>
      <c r="DY124" s="1053"/>
      <c r="DZ124" s="1054"/>
    </row>
    <row r="125" spans="1:130" s="233" customFormat="1" ht="26.25" customHeight="1" x14ac:dyDescent="0.15">
      <c r="A125" s="1121"/>
      <c r="B125" s="1013"/>
      <c r="C125" s="986" t="s">
        <v>475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128</v>
      </c>
      <c r="AB125" s="1023"/>
      <c r="AC125" s="1023"/>
      <c r="AD125" s="1023"/>
      <c r="AE125" s="1024"/>
      <c r="AF125" s="1025" t="s">
        <v>128</v>
      </c>
      <c r="AG125" s="1023"/>
      <c r="AH125" s="1023"/>
      <c r="AI125" s="1023"/>
      <c r="AJ125" s="1024"/>
      <c r="AK125" s="1025" t="s">
        <v>128</v>
      </c>
      <c r="AL125" s="1023"/>
      <c r="AM125" s="1023"/>
      <c r="AN125" s="1023"/>
      <c r="AO125" s="1024"/>
      <c r="AP125" s="1026" t="s">
        <v>128</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491</v>
      </c>
      <c r="CL125" s="1071"/>
      <c r="CM125" s="1071"/>
      <c r="CN125" s="1071"/>
      <c r="CO125" s="1072"/>
      <c r="CP125" s="993" t="s">
        <v>492</v>
      </c>
      <c r="CQ125" s="961"/>
      <c r="CR125" s="961"/>
      <c r="CS125" s="961"/>
      <c r="CT125" s="961"/>
      <c r="CU125" s="961"/>
      <c r="CV125" s="961"/>
      <c r="CW125" s="961"/>
      <c r="CX125" s="961"/>
      <c r="CY125" s="961"/>
      <c r="CZ125" s="961"/>
      <c r="DA125" s="961"/>
      <c r="DB125" s="961"/>
      <c r="DC125" s="961"/>
      <c r="DD125" s="961"/>
      <c r="DE125" s="961"/>
      <c r="DF125" s="962"/>
      <c r="DG125" s="994" t="s">
        <v>128</v>
      </c>
      <c r="DH125" s="995"/>
      <c r="DI125" s="995"/>
      <c r="DJ125" s="995"/>
      <c r="DK125" s="995"/>
      <c r="DL125" s="995" t="s">
        <v>128</v>
      </c>
      <c r="DM125" s="995"/>
      <c r="DN125" s="995"/>
      <c r="DO125" s="995"/>
      <c r="DP125" s="995"/>
      <c r="DQ125" s="995" t="s">
        <v>128</v>
      </c>
      <c r="DR125" s="995"/>
      <c r="DS125" s="995"/>
      <c r="DT125" s="995"/>
      <c r="DU125" s="995"/>
      <c r="DV125" s="996" t="s">
        <v>128</v>
      </c>
      <c r="DW125" s="996"/>
      <c r="DX125" s="996"/>
      <c r="DY125" s="996"/>
      <c r="DZ125" s="997"/>
    </row>
    <row r="126" spans="1:130" s="233" customFormat="1" ht="26.25" customHeight="1" thickBot="1" x14ac:dyDescent="0.2">
      <c r="A126" s="1121"/>
      <c r="B126" s="1013"/>
      <c r="C126" s="986" t="s">
        <v>477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69</v>
      </c>
      <c r="AB126" s="1023"/>
      <c r="AC126" s="1023"/>
      <c r="AD126" s="1023"/>
      <c r="AE126" s="1024"/>
      <c r="AF126" s="1025">
        <v>32</v>
      </c>
      <c r="AG126" s="1023"/>
      <c r="AH126" s="1023"/>
      <c r="AI126" s="1023"/>
      <c r="AJ126" s="1024"/>
      <c r="AK126" s="1025" t="s">
        <v>128</v>
      </c>
      <c r="AL126" s="1023"/>
      <c r="AM126" s="1023"/>
      <c r="AN126" s="1023"/>
      <c r="AO126" s="1024"/>
      <c r="AP126" s="1026" t="s">
        <v>446</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493</v>
      </c>
      <c r="CQ126" s="987"/>
      <c r="CR126" s="987"/>
      <c r="CS126" s="987"/>
      <c r="CT126" s="987"/>
      <c r="CU126" s="987"/>
      <c r="CV126" s="987"/>
      <c r="CW126" s="987"/>
      <c r="CX126" s="987"/>
      <c r="CY126" s="987"/>
      <c r="CZ126" s="987"/>
      <c r="DA126" s="987"/>
      <c r="DB126" s="987"/>
      <c r="DC126" s="987"/>
      <c r="DD126" s="987"/>
      <c r="DE126" s="987"/>
      <c r="DF126" s="988"/>
      <c r="DG126" s="989" t="s">
        <v>128</v>
      </c>
      <c r="DH126" s="990"/>
      <c r="DI126" s="990"/>
      <c r="DJ126" s="990"/>
      <c r="DK126" s="990"/>
      <c r="DL126" s="990" t="s">
        <v>128</v>
      </c>
      <c r="DM126" s="990"/>
      <c r="DN126" s="990"/>
      <c r="DO126" s="990"/>
      <c r="DP126" s="990"/>
      <c r="DQ126" s="990" t="s">
        <v>446</v>
      </c>
      <c r="DR126" s="990"/>
      <c r="DS126" s="990"/>
      <c r="DT126" s="990"/>
      <c r="DU126" s="990"/>
      <c r="DV126" s="991" t="s">
        <v>446</v>
      </c>
      <c r="DW126" s="991"/>
      <c r="DX126" s="991"/>
      <c r="DY126" s="991"/>
      <c r="DZ126" s="992"/>
    </row>
    <row r="127" spans="1:130" s="233" customFormat="1" ht="26.25" customHeight="1" x14ac:dyDescent="0.15">
      <c r="A127" s="1122"/>
      <c r="B127" s="1015"/>
      <c r="C127" s="1037" t="s">
        <v>494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1</v>
      </c>
      <c r="AB127" s="1023"/>
      <c r="AC127" s="1023"/>
      <c r="AD127" s="1023"/>
      <c r="AE127" s="1024"/>
      <c r="AF127" s="1025" t="s">
        <v>128</v>
      </c>
      <c r="AG127" s="1023"/>
      <c r="AH127" s="1023"/>
      <c r="AI127" s="1023"/>
      <c r="AJ127" s="1024"/>
      <c r="AK127" s="1025" t="s">
        <v>128</v>
      </c>
      <c r="AL127" s="1023"/>
      <c r="AM127" s="1023"/>
      <c r="AN127" s="1023"/>
      <c r="AO127" s="1024"/>
      <c r="AP127" s="1026" t="s">
        <v>128</v>
      </c>
      <c r="AQ127" s="1027"/>
      <c r="AR127" s="1027"/>
      <c r="AS127" s="1027"/>
      <c r="AT127" s="1028"/>
      <c r="AU127" s="235"/>
      <c r="AV127" s="235"/>
      <c r="AW127" s="235"/>
      <c r="AX127" s="1095" t="s">
        <v>495</v>
      </c>
      <c r="AY127" s="1096"/>
      <c r="AZ127" s="1096"/>
      <c r="BA127" s="1096"/>
      <c r="BB127" s="1096"/>
      <c r="BC127" s="1096"/>
      <c r="BD127" s="1096"/>
      <c r="BE127" s="1097"/>
      <c r="BF127" s="1098" t="s">
        <v>496</v>
      </c>
      <c r="BG127" s="1096"/>
      <c r="BH127" s="1096"/>
      <c r="BI127" s="1096"/>
      <c r="BJ127" s="1096"/>
      <c r="BK127" s="1096"/>
      <c r="BL127" s="1097"/>
      <c r="BM127" s="1098" t="s">
        <v>497</v>
      </c>
      <c r="BN127" s="1096"/>
      <c r="BO127" s="1096"/>
      <c r="BP127" s="1096"/>
      <c r="BQ127" s="1096"/>
      <c r="BR127" s="1096"/>
      <c r="BS127" s="1097"/>
      <c r="BT127" s="1098" t="s">
        <v>498</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499</v>
      </c>
      <c r="CQ127" s="987"/>
      <c r="CR127" s="987"/>
      <c r="CS127" s="987"/>
      <c r="CT127" s="987"/>
      <c r="CU127" s="987"/>
      <c r="CV127" s="987"/>
      <c r="CW127" s="987"/>
      <c r="CX127" s="987"/>
      <c r="CY127" s="987"/>
      <c r="CZ127" s="987"/>
      <c r="DA127" s="987"/>
      <c r="DB127" s="987"/>
      <c r="DC127" s="987"/>
      <c r="DD127" s="987"/>
      <c r="DE127" s="987"/>
      <c r="DF127" s="988"/>
      <c r="DG127" s="989" t="s">
        <v>128</v>
      </c>
      <c r="DH127" s="990"/>
      <c r="DI127" s="990"/>
      <c r="DJ127" s="990"/>
      <c r="DK127" s="990"/>
      <c r="DL127" s="990" t="s">
        <v>128</v>
      </c>
      <c r="DM127" s="990"/>
      <c r="DN127" s="990"/>
      <c r="DO127" s="990"/>
      <c r="DP127" s="990"/>
      <c r="DQ127" s="990" t="s">
        <v>128</v>
      </c>
      <c r="DR127" s="990"/>
      <c r="DS127" s="990"/>
      <c r="DT127" s="990"/>
      <c r="DU127" s="990"/>
      <c r="DV127" s="991" t="s">
        <v>446</v>
      </c>
      <c r="DW127" s="991"/>
      <c r="DX127" s="991"/>
      <c r="DY127" s="991"/>
      <c r="DZ127" s="992"/>
    </row>
    <row r="128" spans="1:130" s="233" customFormat="1" ht="26.25" customHeight="1" thickBot="1" x14ac:dyDescent="0.2">
      <c r="A128" s="1105" t="s">
        <v>500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501</v>
      </c>
      <c r="X128" s="1107"/>
      <c r="Y128" s="1107"/>
      <c r="Z128" s="1108"/>
      <c r="AA128" s="1109">
        <v>350051</v>
      </c>
      <c r="AB128" s="1110"/>
      <c r="AC128" s="1110"/>
      <c r="AD128" s="1110"/>
      <c r="AE128" s="1111"/>
      <c r="AF128" s="1112">
        <v>314893</v>
      </c>
      <c r="AG128" s="1110"/>
      <c r="AH128" s="1110"/>
      <c r="AI128" s="1110"/>
      <c r="AJ128" s="1111"/>
      <c r="AK128" s="1112">
        <v>358734</v>
      </c>
      <c r="AL128" s="1110"/>
      <c r="AM128" s="1110"/>
      <c r="AN128" s="1110"/>
      <c r="AO128" s="1111"/>
      <c r="AP128" s="1113"/>
      <c r="AQ128" s="1114"/>
      <c r="AR128" s="1114"/>
      <c r="AS128" s="1114"/>
      <c r="AT128" s="1115"/>
      <c r="AU128" s="235"/>
      <c r="AV128" s="235"/>
      <c r="AW128" s="235"/>
      <c r="AX128" s="960" t="s">
        <v>502</v>
      </c>
      <c r="AY128" s="961"/>
      <c r="AZ128" s="961"/>
      <c r="BA128" s="961"/>
      <c r="BB128" s="961"/>
      <c r="BC128" s="961"/>
      <c r="BD128" s="961"/>
      <c r="BE128" s="962"/>
      <c r="BF128" s="1116" t="s">
        <v>419</v>
      </c>
      <c r="BG128" s="1117"/>
      <c r="BH128" s="1117"/>
      <c r="BI128" s="1117"/>
      <c r="BJ128" s="1117"/>
      <c r="BK128" s="1117"/>
      <c r="BL128" s="1118"/>
      <c r="BM128" s="1116">
        <v>13.84</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503</v>
      </c>
      <c r="CQ128" s="790"/>
      <c r="CR128" s="790"/>
      <c r="CS128" s="790"/>
      <c r="CT128" s="790"/>
      <c r="CU128" s="790"/>
      <c r="CV128" s="790"/>
      <c r="CW128" s="790"/>
      <c r="CX128" s="790"/>
      <c r="CY128" s="790"/>
      <c r="CZ128" s="790"/>
      <c r="DA128" s="790"/>
      <c r="DB128" s="790"/>
      <c r="DC128" s="790"/>
      <c r="DD128" s="790"/>
      <c r="DE128" s="790"/>
      <c r="DF128" s="1100"/>
      <c r="DG128" s="1101">
        <v>13365</v>
      </c>
      <c r="DH128" s="1102"/>
      <c r="DI128" s="1102"/>
      <c r="DJ128" s="1102"/>
      <c r="DK128" s="1102"/>
      <c r="DL128" s="1102">
        <v>14283</v>
      </c>
      <c r="DM128" s="1102"/>
      <c r="DN128" s="1102"/>
      <c r="DO128" s="1102"/>
      <c r="DP128" s="1102"/>
      <c r="DQ128" s="1102" t="s">
        <v>504</v>
      </c>
      <c r="DR128" s="1102"/>
      <c r="DS128" s="1102"/>
      <c r="DT128" s="1102"/>
      <c r="DU128" s="1102"/>
      <c r="DV128" s="1103" t="s">
        <v>505</v>
      </c>
      <c r="DW128" s="1103"/>
      <c r="DX128" s="1103"/>
      <c r="DY128" s="1103"/>
      <c r="DZ128" s="1104"/>
    </row>
    <row r="129" spans="1:131" s="233"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506</v>
      </c>
      <c r="X129" s="1135"/>
      <c r="Y129" s="1135"/>
      <c r="Z129" s="1136"/>
      <c r="AA129" s="1022">
        <v>6762481</v>
      </c>
      <c r="AB129" s="1023"/>
      <c r="AC129" s="1023"/>
      <c r="AD129" s="1023"/>
      <c r="AE129" s="1024"/>
      <c r="AF129" s="1025">
        <v>7071480</v>
      </c>
      <c r="AG129" s="1023"/>
      <c r="AH129" s="1023"/>
      <c r="AI129" s="1023"/>
      <c r="AJ129" s="1024"/>
      <c r="AK129" s="1025">
        <v>7681280</v>
      </c>
      <c r="AL129" s="1023"/>
      <c r="AM129" s="1023"/>
      <c r="AN129" s="1023"/>
      <c r="AO129" s="1024"/>
      <c r="AP129" s="1137"/>
      <c r="AQ129" s="1138"/>
      <c r="AR129" s="1138"/>
      <c r="AS129" s="1138"/>
      <c r="AT129" s="1139"/>
      <c r="AU129" s="236"/>
      <c r="AV129" s="236"/>
      <c r="AW129" s="236"/>
      <c r="AX129" s="1129" t="s">
        <v>507</v>
      </c>
      <c r="AY129" s="987"/>
      <c r="AZ129" s="987"/>
      <c r="BA129" s="987"/>
      <c r="BB129" s="987"/>
      <c r="BC129" s="987"/>
      <c r="BD129" s="987"/>
      <c r="BE129" s="988"/>
      <c r="BF129" s="1130" t="s">
        <v>505</v>
      </c>
      <c r="BG129" s="1131"/>
      <c r="BH129" s="1131"/>
      <c r="BI129" s="1131"/>
      <c r="BJ129" s="1131"/>
      <c r="BK129" s="1131"/>
      <c r="BL129" s="1132"/>
      <c r="BM129" s="1130">
        <v>18.84</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508</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509</v>
      </c>
      <c r="X130" s="1135"/>
      <c r="Y130" s="1135"/>
      <c r="Z130" s="1136"/>
      <c r="AA130" s="1022">
        <v>778870</v>
      </c>
      <c r="AB130" s="1023"/>
      <c r="AC130" s="1023"/>
      <c r="AD130" s="1023"/>
      <c r="AE130" s="1024"/>
      <c r="AF130" s="1025">
        <v>760784</v>
      </c>
      <c r="AG130" s="1023"/>
      <c r="AH130" s="1023"/>
      <c r="AI130" s="1023"/>
      <c r="AJ130" s="1024"/>
      <c r="AK130" s="1025">
        <v>808669</v>
      </c>
      <c r="AL130" s="1023"/>
      <c r="AM130" s="1023"/>
      <c r="AN130" s="1023"/>
      <c r="AO130" s="1024"/>
      <c r="AP130" s="1137"/>
      <c r="AQ130" s="1138"/>
      <c r="AR130" s="1138"/>
      <c r="AS130" s="1138"/>
      <c r="AT130" s="1139"/>
      <c r="AU130" s="236"/>
      <c r="AV130" s="236"/>
      <c r="AW130" s="236"/>
      <c r="AX130" s="1129" t="s">
        <v>510</v>
      </c>
      <c r="AY130" s="987"/>
      <c r="AZ130" s="987"/>
      <c r="BA130" s="987"/>
      <c r="BB130" s="987"/>
      <c r="BC130" s="987"/>
      <c r="BD130" s="987"/>
      <c r="BE130" s="988"/>
      <c r="BF130" s="1165">
        <v>5.7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511</v>
      </c>
      <c r="X131" s="1172"/>
      <c r="Y131" s="1172"/>
      <c r="Z131" s="1173"/>
      <c r="AA131" s="1068">
        <v>5983611</v>
      </c>
      <c r="AB131" s="1050"/>
      <c r="AC131" s="1050"/>
      <c r="AD131" s="1050"/>
      <c r="AE131" s="1051"/>
      <c r="AF131" s="1049">
        <v>6310696</v>
      </c>
      <c r="AG131" s="1050"/>
      <c r="AH131" s="1050"/>
      <c r="AI131" s="1050"/>
      <c r="AJ131" s="1051"/>
      <c r="AK131" s="1049">
        <v>6872611</v>
      </c>
      <c r="AL131" s="1050"/>
      <c r="AM131" s="1050"/>
      <c r="AN131" s="1050"/>
      <c r="AO131" s="1051"/>
      <c r="AP131" s="1174"/>
      <c r="AQ131" s="1175"/>
      <c r="AR131" s="1175"/>
      <c r="AS131" s="1175"/>
      <c r="AT131" s="1176"/>
      <c r="AU131" s="236"/>
      <c r="AV131" s="236"/>
      <c r="AW131" s="236"/>
      <c r="AX131" s="1147" t="s">
        <v>512</v>
      </c>
      <c r="AY131" s="790"/>
      <c r="AZ131" s="790"/>
      <c r="BA131" s="790"/>
      <c r="BB131" s="790"/>
      <c r="BC131" s="790"/>
      <c r="BD131" s="790"/>
      <c r="BE131" s="1100"/>
      <c r="BF131" s="1148" t="s">
        <v>396</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513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514</v>
      </c>
      <c r="W132" s="1158"/>
      <c r="X132" s="1158"/>
      <c r="Y132" s="1158"/>
      <c r="Z132" s="1159"/>
      <c r="AA132" s="1160">
        <v>4.686822029</v>
      </c>
      <c r="AB132" s="1161"/>
      <c r="AC132" s="1161"/>
      <c r="AD132" s="1161"/>
      <c r="AE132" s="1162"/>
      <c r="AF132" s="1163">
        <v>6.155833748</v>
      </c>
      <c r="AG132" s="1161"/>
      <c r="AH132" s="1161"/>
      <c r="AI132" s="1161"/>
      <c r="AJ132" s="1162"/>
      <c r="AK132" s="1163">
        <v>6.2805533440000003</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515</v>
      </c>
      <c r="W133" s="1141"/>
      <c r="X133" s="1141"/>
      <c r="Y133" s="1141"/>
      <c r="Z133" s="1142"/>
      <c r="AA133" s="1143">
        <v>3.5</v>
      </c>
      <c r="AB133" s="1144"/>
      <c r="AC133" s="1144"/>
      <c r="AD133" s="1144"/>
      <c r="AE133" s="1145"/>
      <c r="AF133" s="1143">
        <v>4.8</v>
      </c>
      <c r="AG133" s="1144"/>
      <c r="AH133" s="1144"/>
      <c r="AI133" s="1144"/>
      <c r="AJ133" s="1145"/>
      <c r="AK133" s="1143">
        <v>5.7</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ywjObsM6yZO8m0HF/hZ0ovrHe0MZ6ITzBB5+G929St7F6hBxp8A6Bt6E9qU9XqzkEc77khURrj3zraQXtOaA5Q==" saltValue="dnqb2vMdQlm7PmhRpELkc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pZEK3d81K0QHQs+cS2hGnSTW7N7FTxVns6fnCLdzpS3amkwMpaBq8cVVXloZUKWTyc4xof0IfFxdSgt3zPJjA==" saltValue="djQrnoSV9OM9AJ4u4xdq+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519</v>
      </c>
      <c r="AP7" s="275"/>
      <c r="AQ7" s="276" t="s">
        <v>520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521</v>
      </c>
      <c r="AQ8" s="282" t="s">
        <v>522</v>
      </c>
      <c r="AR8" s="283" t="s">
        <v>523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524</v>
      </c>
      <c r="AL9" s="1181"/>
      <c r="AM9" s="1181"/>
      <c r="AN9" s="1182"/>
      <c r="AO9" s="284">
        <v>2283400</v>
      </c>
      <c r="AP9" s="284">
        <v>71582</v>
      </c>
      <c r="AQ9" s="285">
        <v>65075</v>
      </c>
      <c r="AR9" s="286">
        <v>10</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525</v>
      </c>
      <c r="AL10" s="1181"/>
      <c r="AM10" s="1181"/>
      <c r="AN10" s="1182"/>
      <c r="AO10" s="287">
        <v>700</v>
      </c>
      <c r="AP10" s="287">
        <v>22</v>
      </c>
      <c r="AQ10" s="288">
        <v>8175</v>
      </c>
      <c r="AR10" s="289">
        <v>-99.7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526</v>
      </c>
      <c r="AL11" s="1181"/>
      <c r="AM11" s="1181"/>
      <c r="AN11" s="1182"/>
      <c r="AO11" s="287" t="s">
        <v>527</v>
      </c>
      <c r="AP11" s="287" t="s">
        <v>527</v>
      </c>
      <c r="AQ11" s="288">
        <v>364</v>
      </c>
      <c r="AR11" s="289" t="s">
        <v>527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528</v>
      </c>
      <c r="AL12" s="1181"/>
      <c r="AM12" s="1181"/>
      <c r="AN12" s="1182"/>
      <c r="AO12" s="287" t="s">
        <v>527</v>
      </c>
      <c r="AP12" s="287" t="s">
        <v>527</v>
      </c>
      <c r="AQ12" s="288">
        <v>18</v>
      </c>
      <c r="AR12" s="289" t="s">
        <v>527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529</v>
      </c>
      <c r="AL13" s="1181"/>
      <c r="AM13" s="1181"/>
      <c r="AN13" s="1182"/>
      <c r="AO13" s="287">
        <v>95754</v>
      </c>
      <c r="AP13" s="287">
        <v>3002</v>
      </c>
      <c r="AQ13" s="288">
        <v>2565</v>
      </c>
      <c r="AR13" s="289">
        <v>17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530</v>
      </c>
      <c r="AL14" s="1181"/>
      <c r="AM14" s="1181"/>
      <c r="AN14" s="1182"/>
      <c r="AO14" s="287">
        <v>31738</v>
      </c>
      <c r="AP14" s="287">
        <v>995</v>
      </c>
      <c r="AQ14" s="288">
        <v>1231</v>
      </c>
      <c r="AR14" s="289">
        <v>-19.2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531</v>
      </c>
      <c r="AL15" s="1184"/>
      <c r="AM15" s="1184"/>
      <c r="AN15" s="1185"/>
      <c r="AO15" s="287">
        <v>-26626</v>
      </c>
      <c r="AP15" s="287">
        <v>-835</v>
      </c>
      <c r="AQ15" s="288">
        <v>-4456</v>
      </c>
      <c r="AR15" s="289">
        <v>-81.3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190</v>
      </c>
      <c r="AL16" s="1184"/>
      <c r="AM16" s="1184"/>
      <c r="AN16" s="1185"/>
      <c r="AO16" s="287">
        <v>2384966</v>
      </c>
      <c r="AP16" s="287">
        <v>74766</v>
      </c>
      <c r="AQ16" s="288">
        <v>72972</v>
      </c>
      <c r="AR16" s="289">
        <v>2.5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533</v>
      </c>
      <c r="AP20" s="296" t="s">
        <v>534</v>
      </c>
      <c r="AQ20" s="297" t="s">
        <v>535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536</v>
      </c>
      <c r="AL21" s="1187"/>
      <c r="AM21" s="1187"/>
      <c r="AN21" s="1188"/>
      <c r="AO21" s="300">
        <v>7.3</v>
      </c>
      <c r="AP21" s="301">
        <v>6.56</v>
      </c>
      <c r="AQ21" s="302">
        <v>0.74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537</v>
      </c>
      <c r="AL22" s="1187"/>
      <c r="AM22" s="1187"/>
      <c r="AN22" s="1188"/>
      <c r="AO22" s="305">
        <v>98.1</v>
      </c>
      <c r="AP22" s="306">
        <v>97.1</v>
      </c>
      <c r="AQ22" s="307">
        <v>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538</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539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519</v>
      </c>
      <c r="AP30" s="275"/>
      <c r="AQ30" s="276" t="s">
        <v>520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521</v>
      </c>
      <c r="AQ31" s="282" t="s">
        <v>522</v>
      </c>
      <c r="AR31" s="283" t="s">
        <v>523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541</v>
      </c>
      <c r="AL32" s="1195"/>
      <c r="AM32" s="1195"/>
      <c r="AN32" s="1196"/>
      <c r="AO32" s="315">
        <v>1244577</v>
      </c>
      <c r="AP32" s="315">
        <v>39016</v>
      </c>
      <c r="AQ32" s="316">
        <v>32092</v>
      </c>
      <c r="AR32" s="317">
        <v>21.6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542</v>
      </c>
      <c r="AL33" s="1195"/>
      <c r="AM33" s="1195"/>
      <c r="AN33" s="1196"/>
      <c r="AO33" s="315" t="s">
        <v>527</v>
      </c>
      <c r="AP33" s="315" t="s">
        <v>527</v>
      </c>
      <c r="AQ33" s="316" t="s">
        <v>527</v>
      </c>
      <c r="AR33" s="317" t="s">
        <v>527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543</v>
      </c>
      <c r="AL34" s="1195"/>
      <c r="AM34" s="1195"/>
      <c r="AN34" s="1196"/>
      <c r="AO34" s="315" t="s">
        <v>527</v>
      </c>
      <c r="AP34" s="315" t="s">
        <v>527</v>
      </c>
      <c r="AQ34" s="316" t="s">
        <v>527</v>
      </c>
      <c r="AR34" s="317" t="s">
        <v>527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544</v>
      </c>
      <c r="AL35" s="1195"/>
      <c r="AM35" s="1195"/>
      <c r="AN35" s="1196"/>
      <c r="AO35" s="315">
        <v>354464</v>
      </c>
      <c r="AP35" s="315">
        <v>11112</v>
      </c>
      <c r="AQ35" s="316">
        <v>8882</v>
      </c>
      <c r="AR35" s="317">
        <v>25.1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545</v>
      </c>
      <c r="AL36" s="1195"/>
      <c r="AM36" s="1195"/>
      <c r="AN36" s="1196"/>
      <c r="AO36" s="315" t="s">
        <v>527</v>
      </c>
      <c r="AP36" s="315" t="s">
        <v>527</v>
      </c>
      <c r="AQ36" s="316">
        <v>1893</v>
      </c>
      <c r="AR36" s="317" t="s">
        <v>527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546</v>
      </c>
      <c r="AL37" s="1195"/>
      <c r="AM37" s="1195"/>
      <c r="AN37" s="1196"/>
      <c r="AO37" s="315" t="s">
        <v>527</v>
      </c>
      <c r="AP37" s="315" t="s">
        <v>527</v>
      </c>
      <c r="AQ37" s="316">
        <v>971</v>
      </c>
      <c r="AR37" s="317" t="s">
        <v>527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547</v>
      </c>
      <c r="AL38" s="1198"/>
      <c r="AM38" s="1198"/>
      <c r="AN38" s="1199"/>
      <c r="AO38" s="318" t="s">
        <v>527</v>
      </c>
      <c r="AP38" s="318" t="s">
        <v>527</v>
      </c>
      <c r="AQ38" s="319">
        <v>0</v>
      </c>
      <c r="AR38" s="307" t="s">
        <v>527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548</v>
      </c>
      <c r="AL39" s="1198"/>
      <c r="AM39" s="1198"/>
      <c r="AN39" s="1199"/>
      <c r="AO39" s="315">
        <v>-358734</v>
      </c>
      <c r="AP39" s="315">
        <v>-11246</v>
      </c>
      <c r="AQ39" s="316">
        <v>-3104</v>
      </c>
      <c r="AR39" s="317">
        <v>262.3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549</v>
      </c>
      <c r="AL40" s="1195"/>
      <c r="AM40" s="1195"/>
      <c r="AN40" s="1196"/>
      <c r="AO40" s="315">
        <v>-808669</v>
      </c>
      <c r="AP40" s="315">
        <v>-25351</v>
      </c>
      <c r="AQ40" s="316">
        <v>-27365</v>
      </c>
      <c r="AR40" s="317">
        <v>-7.4</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301</v>
      </c>
      <c r="AL41" s="1201"/>
      <c r="AM41" s="1201"/>
      <c r="AN41" s="1202"/>
      <c r="AO41" s="315">
        <v>431638</v>
      </c>
      <c r="AP41" s="315">
        <v>13531</v>
      </c>
      <c r="AQ41" s="316">
        <v>13369</v>
      </c>
      <c r="AR41" s="317">
        <v>1.2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519</v>
      </c>
      <c r="AN49" s="1191" t="s">
        <v>553</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554</v>
      </c>
      <c r="AO50" s="332" t="s">
        <v>555</v>
      </c>
      <c r="AP50" s="333" t="s">
        <v>556</v>
      </c>
      <c r="AQ50" s="334" t="s">
        <v>557</v>
      </c>
      <c r="AR50" s="335" t="s">
        <v>558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559</v>
      </c>
      <c r="AL51" s="328"/>
      <c r="AM51" s="336">
        <v>1931007</v>
      </c>
      <c r="AN51" s="337">
        <v>63103</v>
      </c>
      <c r="AO51" s="338">
        <v>46.5</v>
      </c>
      <c r="AP51" s="339">
        <v>52191</v>
      </c>
      <c r="AQ51" s="340">
        <v>9.3000000000000007</v>
      </c>
      <c r="AR51" s="341">
        <v>37.200000000000003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560</v>
      </c>
      <c r="AM52" s="344">
        <v>442256</v>
      </c>
      <c r="AN52" s="345">
        <v>14452</v>
      </c>
      <c r="AO52" s="346">
        <v>5</v>
      </c>
      <c r="AP52" s="347">
        <v>24843</v>
      </c>
      <c r="AQ52" s="348">
        <v>-0.4</v>
      </c>
      <c r="AR52" s="349">
        <v>5.4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561</v>
      </c>
      <c r="AL53" s="328"/>
      <c r="AM53" s="336">
        <v>1116103</v>
      </c>
      <c r="AN53" s="337">
        <v>36130</v>
      </c>
      <c r="AO53" s="338">
        <v>-42.7</v>
      </c>
      <c r="AP53" s="339">
        <v>47387</v>
      </c>
      <c r="AQ53" s="340">
        <v>-9.1999999999999993</v>
      </c>
      <c r="AR53" s="341">
        <v>-33.5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560</v>
      </c>
      <c r="AM54" s="344">
        <v>841438</v>
      </c>
      <c r="AN54" s="345">
        <v>27239</v>
      </c>
      <c r="AO54" s="346">
        <v>88.5</v>
      </c>
      <c r="AP54" s="347">
        <v>24928</v>
      </c>
      <c r="AQ54" s="348">
        <v>0.3</v>
      </c>
      <c r="AR54" s="349">
        <v>88.2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562</v>
      </c>
      <c r="AL55" s="328"/>
      <c r="AM55" s="336">
        <v>764125</v>
      </c>
      <c r="AN55" s="337">
        <v>24149</v>
      </c>
      <c r="AO55" s="338">
        <v>-33.200000000000003</v>
      </c>
      <c r="AP55" s="339">
        <v>51264</v>
      </c>
      <c r="AQ55" s="340">
        <v>8.1999999999999993</v>
      </c>
      <c r="AR55" s="341">
        <v>-41.4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560</v>
      </c>
      <c r="AM56" s="344">
        <v>413691</v>
      </c>
      <c r="AN56" s="345">
        <v>13074</v>
      </c>
      <c r="AO56" s="346">
        <v>-52</v>
      </c>
      <c r="AP56" s="347">
        <v>26040</v>
      </c>
      <c r="AQ56" s="348">
        <v>4.5</v>
      </c>
      <c r="AR56" s="349">
        <v>-56.5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563</v>
      </c>
      <c r="AL57" s="328"/>
      <c r="AM57" s="336">
        <v>2719480</v>
      </c>
      <c r="AN57" s="337">
        <v>85207</v>
      </c>
      <c r="AO57" s="338">
        <v>252.8</v>
      </c>
      <c r="AP57" s="339">
        <v>52068</v>
      </c>
      <c r="AQ57" s="340">
        <v>1.6</v>
      </c>
      <c r="AR57" s="341">
        <v>251.2</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560</v>
      </c>
      <c r="AM58" s="344">
        <v>845526</v>
      </c>
      <c r="AN58" s="345">
        <v>26492</v>
      </c>
      <c r="AO58" s="346">
        <v>102.6</v>
      </c>
      <c r="AP58" s="347">
        <v>26936</v>
      </c>
      <c r="AQ58" s="348">
        <v>3.4</v>
      </c>
      <c r="AR58" s="349">
        <v>99.2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564</v>
      </c>
      <c r="AL59" s="328"/>
      <c r="AM59" s="336">
        <v>1332773</v>
      </c>
      <c r="AN59" s="337">
        <v>41781</v>
      </c>
      <c r="AO59" s="338">
        <v>-51</v>
      </c>
      <c r="AP59" s="339">
        <v>47161</v>
      </c>
      <c r="AQ59" s="340">
        <v>-9.4</v>
      </c>
      <c r="AR59" s="341">
        <v>-41.6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560</v>
      </c>
      <c r="AM60" s="344">
        <v>669217</v>
      </c>
      <c r="AN60" s="345">
        <v>20979</v>
      </c>
      <c r="AO60" s="346">
        <v>-20.8</v>
      </c>
      <c r="AP60" s="347">
        <v>24595</v>
      </c>
      <c r="AQ60" s="348">
        <v>-8.6999999999999993</v>
      </c>
      <c r="AR60" s="349">
        <v>-12.1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565</v>
      </c>
      <c r="AL61" s="350"/>
      <c r="AM61" s="351">
        <v>1572698</v>
      </c>
      <c r="AN61" s="352">
        <v>50074</v>
      </c>
      <c r="AO61" s="353">
        <v>34.5</v>
      </c>
      <c r="AP61" s="354">
        <v>50014</v>
      </c>
      <c r="AQ61" s="355">
        <v>0.1</v>
      </c>
      <c r="AR61" s="341">
        <v>34.4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560</v>
      </c>
      <c r="AM62" s="344">
        <v>642426</v>
      </c>
      <c r="AN62" s="345">
        <v>20447</v>
      </c>
      <c r="AO62" s="346">
        <v>24.7</v>
      </c>
      <c r="AP62" s="347">
        <v>25468</v>
      </c>
      <c r="AQ62" s="348">
        <v>-0.2</v>
      </c>
      <c r="AR62" s="349">
        <v>24.9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fdZxQ17IjmRJP1S+Csln8OMmxVDEiS+M4U03eGB519BmFVMR+En1zYPkJS6JwM0mlN1/bpfr5xVGw5mLxdpzA==" saltValue="7rG+iPcSTZWUzglW408Z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567</v>
      </c>
    </row>
    <row r="121" spans="125:125" ht="13.5" hidden="1" customHeight="1" x14ac:dyDescent="0.15">
      <c r="DU121" s="262"/>
    </row>
  </sheetData>
  <sheetProtection algorithmName="SHA-512" hashValue="eojAJ2T7/qTPVyjOew0W1fCRdI0FvW38LoC8HKQqIiWsnYSEObehkXG9XjtqcTvH/svOjNlnYIksWDPZDyAqCA==" saltValue="DvPg1yQ7eD5RlMEl3A9U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568</v>
      </c>
    </row>
  </sheetData>
  <sheetProtection algorithmName="SHA-512" hashValue="G9VJPUGJRiw3dXFihs3w1+HYhoZnh5PVHcOcmFOPPyRim4Y+OnUJ6nuFzt5XgmwYafXYRuPiQ5zdjHGkLqe9Dg==" saltValue="AY2xQZhIJDhoEzEZ0159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3" t="s">
        <v>3</v>
      </c>
      <c r="D47" s="1203"/>
      <c r="E47" s="1204"/>
      <c r="F47" s="11">
        <v>25.24</v>
      </c>
      <c r="G47" s="12">
        <v>21.98</v>
      </c>
      <c r="H47" s="12">
        <v>21.52</v>
      </c>
      <c r="I47" s="12">
        <v>22.65</v>
      </c>
      <c r="J47" s="13">
        <v>23.46</v>
      </c>
    </row>
    <row r="48" spans="2:10" ht="57.75" customHeight="1" x14ac:dyDescent="0.15">
      <c r="B48" s="14"/>
      <c r="C48" s="1205" t="s">
        <v>4</v>
      </c>
      <c r="D48" s="1205"/>
      <c r="E48" s="1206"/>
      <c r="F48" s="15">
        <v>2.97</v>
      </c>
      <c r="G48" s="16">
        <v>0.71</v>
      </c>
      <c r="H48" s="16">
        <v>0.9</v>
      </c>
      <c r="I48" s="16">
        <v>0.75</v>
      </c>
      <c r="J48" s="17">
        <v>3.64</v>
      </c>
    </row>
    <row r="49" spans="2:10" ht="57.75" customHeight="1" thickBot="1" x14ac:dyDescent="0.2">
      <c r="B49" s="18"/>
      <c r="C49" s="1207" t="s">
        <v>5</v>
      </c>
      <c r="D49" s="1207"/>
      <c r="E49" s="1208"/>
      <c r="F49" s="19">
        <v>6.35</v>
      </c>
      <c r="G49" s="20" t="s">
        <v>574</v>
      </c>
      <c r="H49" s="20" t="s">
        <v>575</v>
      </c>
      <c r="I49" s="20">
        <v>1.96</v>
      </c>
      <c r="J49" s="21">
        <v>5.56</v>
      </c>
    </row>
    <row r="50" spans="2:10" x14ac:dyDescent="0.15"/>
  </sheetData>
  <sheetProtection algorithmName="SHA-512" hashValue="+iMsmoT2ea9HaVsCaA6c0M445bGL4HQNkScNSQN1FmQYm6xQO+D011oEQOw3twyW0hGbGxlElmQKYsGxYosLEA==" saltValue="7w+ReuH7frUfMSW4f+Kv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2023-02-20T06:08:06Z</dcterms:created>
  <dcterms:modified xsi:type="dcterms:W3CDTF">2023-10-24T06:57:20Z</dcterms:modified>
  <cp:category/>
</cp:coreProperties>
</file>